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AM35" i="10"/>
  <c r="AM34" i="10"/>
  <c r="C34" i="10"/>
  <c r="C35" i="10" s="1"/>
  <c r="C36"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<sst xmlns="http://schemas.openxmlformats.org/spreadsheetml/2006/main" count="1199" uniqueCount="630">
  <si>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</si>
  <si>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</si>
  <si>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</si>
  <si>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</si>
  <si>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</si>
  <si>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</si>
  <si>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</si>
  <si>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</si>
  <si>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</si>
  <si>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</si>
  <si>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</si>
  <si>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</si>
  <si>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</si>
  <si>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</si>
  <si>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</si>
  <si>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</si>
  <si>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</si>
  <si>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</si>
  <si>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</si>
  <si>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</si>
  <si>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</si>
  <si>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</si>
  <si>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</si>
  <si>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</si>
  <si>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</si>
  <si>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</si>
  <si>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</si>
  <si>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</si>
  <si>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</si>
  <si>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</si>
  <si>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</si>
  <si>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</si>
  <si>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</si>
  <si>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</si>
  <si>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</si>
  <si>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</si>
  <si>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</si>
  <si>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</si>
  <si>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</si>
  <si>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</si>
  <si>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</si>
  <si>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</si>
  <si>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</si>
  <si>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</si>
  <si>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</si>
  <si>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</si>
  <si>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</si>
  <si>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</si>
  <si>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</si>
  <si>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</si>
  <si>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</si>
  <si>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</si>
  <si>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</si>
  <si>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</si>
  <si>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</si>
  <si>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</si>
  <si>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</si>
  <si>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</si>
  <si>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</si>
  <si>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</si>
  <si>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</si>
  <si>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</si>
  <si>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</si>
  <si>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</si>
  <si>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</si>
  <si>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</si>
  <si>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</si>
  <si>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</si>
  <si>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</si>
  <si>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</si>
  <si>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</si>
  <si>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</si>
  <si>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</si>
  <si>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</si>
  <si>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</si>
  <si>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</si>
  <si>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</si>
  <si>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</si>
  <si>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</si>
  <si>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</si>
  <si>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</si>
  <si>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</si>
  <si>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</si>
  <si>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</si>
  <si>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</si>
  <si>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</si>
  <si>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</si>
  <si>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</si>
  <si>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</si>
  <si>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</si>
  <si>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</si>
  <si>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</si>
  <si>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</si>
  <si>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</si>
  <si>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</si>
  <si>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</si>
  <si>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</si>
  <si>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</si>
  <si>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</si>
  <si>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</si>
  <si>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</si>
  <si>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</si>
  <si>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</si>
  <si>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</si>
  <si>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</si>
  <si>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</si>
  <si>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</si>
  <si>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</si>
  <si>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</si>
  <si>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</si>
  <si>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</si>
  <si>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</si>
  <si>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</si>
  <si>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</si>
  <si>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</si>
  <si>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</si>
  <si>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</si>
  <si>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</si>
  <si>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</si>
  <si>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</si>
  <si>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</si>
  <si>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</si>
  <si>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</si>
  <si>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</si>
  <si>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</si>
  <si>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</si>
  <si>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</si>
  <si>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</si>
  <si>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</si>
  <si>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</si>
  <si>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</si>
  <si>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</si>
  <si>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</si>
  <si>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</si>
  <si>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</si>
  <si>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</si>
  <si>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</si>
  <si>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</si>
  <si>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</si>
  <si>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</si>
  <si>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</si>
  <si>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</si>
  <si>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</si>
  <si>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</si>
  <si>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</si>
  <si>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</si>
  <si>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</si>
  <si>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</si>
  <si>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</si>
  <si>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</si>
  <si>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</si>
  <si>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</si>
  <si>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</si>
  <si>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</si>
  <si>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</si>
  <si>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</si>
  <si>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</si>
  <si>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</si>
  <si>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</si>
  <si>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</si>
  <si>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</si>
  <si>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</si>
  <si>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</si>
  <si>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</si>
  <si>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</si>
  <si>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</si>
  <si>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</si>
  <si>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</si>
  <si>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</si>
  <si>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</si>
  <si>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</si>
  <si>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</si>
  <si>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</si>
  <si>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</si>
  <si>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</si>
  <si>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</si>
  <si>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</si>
  <si>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</si>
  <si>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</si>
  <si>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</si>
  <si>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</si>
  <si>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</si>
  <si>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</si>
  <si>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</si>
  <si>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</si>
  <si>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</si>
  <si>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</si>
  <si>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</si>
  <si>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</si>
  <si>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</si>
  <si>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</si>
  <si>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</si>
  <si>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</si>
  <si>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</si>
  <si>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</si>
  <si>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</si>
  <si>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</si>
  <si>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</si>
  <si>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</si>
  <si>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</si>
  <si>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</si>
  <si>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</si>
  <si>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</si>
  <si>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</si>
  <si>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</si>
  <si>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</si>
  <si>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</si>
  <si>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</si>
  <si>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</si>
  <si>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</si>
  <si>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</si>
  <si>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</si>
  <si>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</si>
  <si>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</si>
  <si>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</si>
  <si>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福岡県上毛町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</si>
  <si>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</si>
  <si>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</si>
  <si>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</si>
  <si>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</si>
  <si>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</si>
  <si>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</si>
  <si>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</si>
  <si>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</si>
  <si>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</si>
  <si>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</si>
  <si>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</si>
  <si>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</si>
  <si>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</si>
  <si>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</si>
  <si>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</si>
  <si>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</si>
  <si>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</si>
  <si>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</si>
  <si>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</si>
  <si>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</si>
  <si>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</si>
  <si>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</si>
  <si>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</si>
  <si>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</si>
  <si>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</si>
  <si>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</si>
  <si>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</si>
  <si>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</si>
  <si>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</si>
  <si>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</si>
  <si>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</si>
  <si>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</si>
  <si>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</si>
  <si>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</si>
  <si>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</si>
  <si>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</si>
  <si>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</si>
  <si>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</si>
  <si>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</si>
  <si>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</si>
  <si>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</si>
  <si>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</si>
  <si>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</si>
  <si>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</si>
  <si>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</si>
  <si>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</si>
  <si>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</si>
  <si>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</si>
  <si>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</si>
  <si>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</si>
  <si>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</si>
  <si>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</si>
  <si>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</si>
  <si>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</si>
  <si>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</si>
  <si>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</si>
  <si>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</si>
  <si>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</si>
  <si>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</si>
  <si>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</si>
  <si>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</si>
  <si>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</si>
  <si>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</si>
  <si>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</si>
  <si>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</si>
  <si>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</si>
  <si>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</si>
  <si>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</si>
  <si>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</si>
  <si>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</si>
  <si>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</si>
  <si>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</si>
  <si>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</si>
  <si>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</si>
  <si>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</si>
  <si>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</si>
  <si>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</si>
  <si>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</si>
  <si>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</si>
  <si>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</si>
  <si>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</si>
  <si>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</si>
  <si>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</si>
  <si>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</si>
  <si>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</si>
  <si>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</si>
  <si>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</si>
  <si>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</si>
  <si>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</si>
  <si>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</si>
  <si>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</si>
  <si>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</si>
  <si>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</si>
  <si>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</si>
  <si>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</si>
  <si>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</si>
  <si>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</si>
  <si>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</si>
  <si>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</si>
  <si>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</si>
  <si>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</si>
  <si>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</si>
  <si>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</si>
  <si>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</si>
  <si>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</si>
  <si>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</si>
  <si>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</si>
  <si>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</si>
  <si>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</si>
  <si>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</si>
  <si>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</si>
  <si>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</si>
  <si>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</si>
  <si>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</si>
  <si>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</si>
  <si>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</si>
  <si>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</si>
  <si>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</si>
  <si>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</si>
  <si>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</si>
  <si>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</si>
  <si>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</si>
  <si>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</si>
  <si>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</si>
  <si>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</si>
  <si>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</si>
  <si>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</si>
  <si>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</si>
  <si>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</si>
  <si>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</si>
  <si>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</si>
  <si>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</si>
  <si>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</si>
  <si>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</si>
  <si>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</si>
  <si>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</si>
  <si>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</si>
  <si>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</si>
  <si>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</si>
  <si>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</si>
  <si>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</si>
  <si>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</si>
  <si>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</si>
  <si>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</si>
  <si>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</si>
  <si>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</si>
  <si>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</si>
  <si>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</si>
  <si>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</si>
  <si>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</si>
  <si>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</si>
  <si>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</si>
  <si>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</si>
  <si>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福岡県上毛町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</si>
  <si>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</si>
  <si>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</si>
  <si>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</si>
  <si>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</si>
  <si>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</si>
  <si>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</si>
  <si>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</si>
  <si>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</si>
  <si>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</si>
  <si>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</si>
  <si>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</si>
  <si>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</si>
  <si>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</si>
  <si>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</si>
  <si>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</si>
  <si>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</si>
  <si>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</si>
  <si>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</si>
  <si>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</si>
  <si>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</si>
  <si>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</si>
  <si>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</si>
  <si>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</si>
  <si>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</si>
  <si>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</si>
  <si>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</si>
  <si>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</si>
  <si>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</si>
  <si>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</si>
  <si>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</si>
  <si>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</si>
  <si>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</si>
  <si>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</si>
  <si>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</si>
  <si>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</si>
  <si>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</si>
  <si>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</si>
  <si>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</si>
  <si>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</si>
  <si>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</si>
  <si>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法非適用企業</t>
    <phoneticPr fontId="5"/>
  </si>
  <si>
    <t>工業等用地造成事業特別会計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</si>
  <si>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</si>
  <si>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</si>
  <si>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</si>
  <si>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</si>
  <si>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</si>
  <si>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</si>
  <si>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</si>
  <si>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</si>
  <si>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</si>
  <si>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</si>
  <si>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</si>
  <si>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</si>
  <si>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</si>
  <si>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</si>
  <si>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</si>
  <si>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</si>
  <si>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</si>
  <si>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</si>
  <si>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</si>
  <si>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</si>
  <si>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</si>
  <si>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</si>
  <si>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</si>
  <si>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</si>
  <si>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</si>
  <si>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</si>
  <si>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</si>
  <si>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</si>
  <si>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</si>
  <si>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</si>
  <si>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</si>
  <si>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</si>
  <si>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</si>
  <si>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</si>
  <si>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</si>
  <si>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</si>
  <si>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</si>
  <si>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</si>
  <si>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</si>
  <si>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</si>
  <si>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</si>
  <si>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</si>
  <si>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</si>
  <si>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</si>
  <si>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</si>
  <si>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</si>
  <si>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</si>
  <si>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</si>
  <si>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</si>
  <si>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</si>
  <si>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</si>
  <si>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</si>
  <si>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</si>
  <si>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</si>
  <si>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</si>
  <si>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</si>
  <si>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</si>
  <si>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</si>
  <si>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</si>
  <si>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</si>
  <si>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</si>
  <si>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</si>
  <si>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</si>
  <si>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</si>
  <si>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</si>
  <si>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</si>
  <si>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</si>
  <si>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</si>
  <si>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</si>
  <si>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</si>
  <si>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</si>
  <si>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</si>
  <si>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</si>
  <si>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工業等用地造成事業特別会計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</si>
  <si>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</si>
  <si>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</si>
  <si>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</si>
  <si>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</si>
  <si>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</si>
  <si>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</si>
  <si>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</si>
  <si>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</si>
  <si>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</si>
  <si>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</si>
  <si>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</si>
  <si>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</si>
  <si>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</si>
  <si>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</si>
  <si>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</si>
  <si>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</si>
  <si>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</si>
  <si>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</si>
  <si>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</si>
  <si>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</si>
  <si>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</si>
  <si>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</si>
  <si>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</si>
  <si>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</si>
  <si>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</si>
  <si>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</si>
  <si>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</si>
  <si>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</si>
  <si>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</si>
  <si>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</si>
  <si>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</si>
  <si>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</si>
  <si>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</si>
  <si>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</si>
  <si>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</si>
  <si>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</si>
  <si>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</si>
  <si>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</si>
  <si>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</si>
  <si>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</si>
  <si>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</si>
  <si>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</si>
  <si>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</si>
  <si>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</si>
  <si>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</si>
  <si>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</si>
  <si>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</si>
  <si>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</si>
  <si>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</si>
  <si>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</si>
  <si>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</si>
  <si>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</si>
  <si>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</si>
  <si>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</si>
  <si>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</si>
  <si>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</si>
  <si>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</si>
  <si>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</si>
  <si>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</si>
  <si>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</si>
  <si>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</si>
  <si>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</si>
  <si>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</si>
  <si>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</si>
  <si>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</si>
  <si>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</si>
  <si>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</si>
  <si>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</si>
  <si>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</si>
  <si>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</si>
  <si>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</si>
  <si>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</si>
  <si>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</si>
  <si>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</si>
  <si>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</si>
  <si>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</si>
  <si>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</si>
  <si>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</si>
  <si>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</si>
  <si>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</si>
  <si>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</si>
  <si>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</si>
  <si>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</si>
  <si>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</si>
  <si>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</si>
  <si>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国民健康保険特別会計</t>
  </si>
  <si>
    <t>工業等用地造成事業特別会計</t>
  </si>
  <si>
    <t>後期高齢者医療特別会計</t>
  </si>
  <si>
    <t>奨学資金特別会計</t>
  </si>
  <si>
    <t>簡易水道事業特別会計</t>
  </si>
  <si>
    <t>住宅新築資金等特別会計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</si>
  <si>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</si>
  <si>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</si>
  <si>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</si>
  <si>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</si>
  <si>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</si>
  <si>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</si>
  <si>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</si>
  <si>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</si>
  <si>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</si>
  <si>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</si>
  <si>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</si>
  <si>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</si>
  <si>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</si>
  <si>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</si>
  <si>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</si>
  <si>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</si>
  <si>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</si>
  <si>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1">
      <t>ケイ</t>
    </rPh>
    <rPh sb="1" eb="2">
      <t>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</si>
  <si>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</si>
  <si>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</si>
  <si>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</si>
  <si>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</si>
  <si>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</si>
  <si>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</si>
  <si>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</si>
  <si>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</si>
  <si>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</si>
  <si>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しんよしとみ街づくり</t>
    <rPh sb="6" eb="7">
      <t>マチ</t>
    </rPh>
    <phoneticPr fontId="2"/>
  </si>
  <si>
    <t>上毛町土地開発公社</t>
    <rPh sb="0" eb="3">
      <t>コウゲマチ</t>
    </rPh>
    <rPh sb="3" eb="5">
      <t>トチ</t>
    </rPh>
    <rPh sb="5" eb="7">
      <t>カイハツ</t>
    </rPh>
    <rPh sb="7" eb="9">
      <t>コウシャ</t>
    </rPh>
    <phoneticPr fontId="2"/>
  </si>
  <si>
    <t>〇</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</si>
  <si>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</si>
  <si>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</si>
  <si>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</si>
  <si>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</si>
  <si>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</si>
  <si>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</si>
  <si>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ふるさと応援基金</t>
    <rPh sb="4" eb="6">
      <t>オウエン</t>
    </rPh>
    <rPh sb="6" eb="8">
      <t>キキン</t>
    </rPh>
    <phoneticPr fontId="5"/>
  </si>
  <si>
    <t>まちづくり基金</t>
    <rPh sb="5" eb="7">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</si>
  <si>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</si>
  <si>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</si>
  <si>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</si>
  <si>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</si>
  <si>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将来負担比率、有形固定資産減価償却率ともに類似団体よりも低い水準となっている。
今後も、地方債の新規発行抑制等により将来負担比率を抑制し、公共施設等総合管理計画により適切に整備を行っていく。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8" eb="29">
      <t>ヒク</t>
    </rPh>
    <rPh sb="30" eb="32">
      <t>スイジュン</t>
    </rPh>
    <rPh sb="40" eb="42">
      <t>コンゴ</t>
    </rPh>
    <rPh sb="44" eb="46">
      <t>チホウ</t>
    </rPh>
    <rPh sb="46" eb="47">
      <t>サイ</t>
    </rPh>
    <rPh sb="48" eb="50">
      <t>シンキ</t>
    </rPh>
    <rPh sb="50" eb="52">
      <t>ハッコウ</t>
    </rPh>
    <rPh sb="52" eb="54">
      <t>ヨクセイ</t>
    </rPh>
    <rPh sb="54" eb="55">
      <t>トウ</t>
    </rPh>
    <rPh sb="58" eb="60">
      <t>ショウライ</t>
    </rPh>
    <rPh sb="60" eb="62">
      <t>フタン</t>
    </rPh>
    <rPh sb="62" eb="64">
      <t>ヒリツ</t>
    </rPh>
    <rPh sb="65" eb="67">
      <t>ヨクセイ</t>
    </rPh>
    <rPh sb="69" eb="71">
      <t>コウキョウ</t>
    </rPh>
    <rPh sb="71" eb="73">
      <t>シセツ</t>
    </rPh>
    <rPh sb="73" eb="74">
      <t>トウ</t>
    </rPh>
    <rPh sb="74" eb="76">
      <t>ソウゴウ</t>
    </rPh>
    <rPh sb="76" eb="78">
      <t>カンリ</t>
    </rPh>
    <rPh sb="78" eb="80">
      <t>ケイカク</t>
    </rPh>
    <rPh sb="83" eb="85">
      <t>テキセツ</t>
    </rPh>
    <rPh sb="86" eb="88">
      <t>セイビ</t>
    </rPh>
    <rPh sb="89" eb="90">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</si>
  <si>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</si>
  <si>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</si>
  <si>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</si>
  <si>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</si>
  <si>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</si>
  <si>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</si>
  <si>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将来負担比率、実質公債費比率ともに類似団体に比べて低い水準にあるが、主な要因は、地方債現在高について、新規発行抑制及び任意繰上償還の実施により、減少しているためである。
今後も引き続き、新規発行は最低限に抑制し、実質公債費比率の抑制に努める。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</si>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</sst>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39AC-4A3B-8F11-4460481059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65949</c:v>
                </c:pt>
                <c:pt idx="1">
                  <c:v>59968</c:v>
                </c:pt>
                <c:pt idx="2">
                  <c:v>71029</c:v>
                </c:pt>
                <c:pt idx="3">
                  <c:v>79081</c:v>
                </c:pt>
                <c:pt idx="4">
                  <c:v>163422</c:v>
                </c:pt>
              </c:numCache>
            </c:numRef>
          </c:val>
          <c:smooth val="0"/>
          <c:extLst xmlns:c16r2="http://schemas.microsoft.com/office/drawing/2015/06/chart">
            <c:ext xmlns:c16="http://schemas.microsoft.com/office/drawing/2014/chart" uri="{C3380CC4-5D6E-409C-BE32-E72D297353CC}">
              <c16:uniqueId val="{00000001-39AC-4A3B-8F11-4460481059BB}"/>
            </c:ext>
          </c:extLst>
        </c:ser>
        <c:dLbls>
          <c:showLegendKey val="0"/>
          <c:showVal val="0"/>
          <c:showCatName val="0"/>
          <c:showSerName val="0"/>
          <c:showPercent val="0"/>
          <c:showBubbleSize val="0"/>
        </c:dLbls>
        <c:marker val="1"/>
        <c:smooth val="0"/>
        <c:axId val="486229168"/>
        <c:axId val="486231880"/>
      </c:lineChart>
      <c:catAx>
        <c:axId val="486229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231880"/>
        <c:crosses val="autoZero"/>
        <c:auto val="1"/>
        <c:lblAlgn val="ctr"/>
        <c:lblOffset val="100"/>
        <c:tickLblSkip val="1"/>
        <c:tickMarkSkip val="1"/>
        <c:noMultiLvlLbl val="0"/>
      </c:catAx>
      <c:valAx>
        <c:axId val="4862318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229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7.61</c:v>
                </c:pt>
                <c:pt idx="1">
                  <c:v>3.42</c:v>
                </c:pt>
                <c:pt idx="2">
                  <c:v>9.1999999999999993</c:v>
                </c:pt>
                <c:pt idx="3">
                  <c:v>11.3</c:v>
                </c:pt>
                <c:pt idx="4">
                  <c:v>12.54</c:v>
                </c:pt>
              </c:numCache>
            </c:numRef>
          </c:val>
          <c:extLst xmlns:c16r2="http://schemas.microsoft.com/office/drawing/2015/06/chart">
            <c:ext xmlns:c16="http://schemas.microsoft.com/office/drawing/2014/chart" uri="{C3380CC4-5D6E-409C-BE32-E72D297353CC}">
              <c16:uniqueId val="{00000000-1989-4909-BBF7-79E99218AD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59.46</c:v>
                </c:pt>
                <c:pt idx="1">
                  <c:v>64.5</c:v>
                </c:pt>
                <c:pt idx="2">
                  <c:v>67.959999999999994</c:v>
                </c:pt>
                <c:pt idx="3">
                  <c:v>75.16</c:v>
                </c:pt>
                <c:pt idx="4">
                  <c:v>72.650000000000006</c:v>
                </c:pt>
              </c:numCache>
            </c:numRef>
          </c:val>
          <c:extLst xmlns:c16r2="http://schemas.microsoft.com/office/drawing/2015/06/chart">
            <c:ext xmlns:c16="http://schemas.microsoft.com/office/drawing/2014/chart" uri="{C3380CC4-5D6E-409C-BE32-E72D297353CC}">
              <c16:uniqueId val="{00000001-1989-4909-BBF7-79E99218AD7E}"/>
            </c:ext>
          </c:extLst>
        </c:ser>
        <c:dLbls>
          <c:showLegendKey val="0"/>
          <c:showVal val="0"/>
          <c:showCatName val="0"/>
          <c:showSerName val="0"/>
          <c:showPercent val="0"/>
          <c:showBubbleSize val="0"/>
        </c:dLbls>
        <c:gapWidth val="250"/>
        <c:overlap val="100"/>
        <c:axId val="495626104"/>
        <c:axId val="495626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13.19</c:v>
                </c:pt>
                <c:pt idx="1">
                  <c:v>8.1199999999999992</c:v>
                </c:pt>
                <c:pt idx="2">
                  <c:v>14.34</c:v>
                </c:pt>
                <c:pt idx="3">
                  <c:v>14.05</c:v>
                </c:pt>
                <c:pt idx="4">
                  <c:v>10.35</c:v>
                </c:pt>
              </c:numCache>
            </c:numRef>
          </c:val>
          <c:smooth val="0"/>
          <c:extLst xmlns:c16r2="http://schemas.microsoft.com/office/drawing/2015/06/chart">
            <c:ext xmlns:c16="http://schemas.microsoft.com/office/drawing/2014/chart" uri="{C3380CC4-5D6E-409C-BE32-E72D297353CC}">
              <c16:uniqueId val="{00000002-1989-4909-BBF7-79E99218AD7E}"/>
            </c:ext>
          </c:extLst>
        </c:ser>
        <c:dLbls>
          <c:showLegendKey val="0"/>
          <c:showVal val="0"/>
          <c:showCatName val="0"/>
          <c:showSerName val="0"/>
          <c:showPercent val="0"/>
          <c:showBubbleSize val="0"/>
        </c:dLbls>
        <c:marker val="1"/>
        <c:smooth val="0"/>
        <c:axId val="495626104"/>
        <c:axId val="495626488"/>
      </c:lineChart>
      <c:catAx>
        <c:axId val="49562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626488"/>
        <c:crosses val="autoZero"/>
        <c:auto val="1"/>
        <c:lblAlgn val="ctr"/>
        <c:lblOffset val="100"/>
        <c:tickLblSkip val="1"/>
        <c:tickMarkSkip val="1"/>
        <c:noMultiLvlLbl val="0"/>
      </c:catAx>
      <c:valAx>
        <c:axId val="495626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26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22F-4563-902B-9C37163BC9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2F-4563-902B-9C37163BC9B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B22F-4563-902B-9C37163BC9B1}"/>
            </c:ext>
          </c:extLst>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B22F-4563-902B-9C37163BC9B1}"/>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B22F-4563-902B-9C37163BC9B1}"/>
            </c:ext>
          </c:extLst>
        </c:ser>
        <c:ser>
          <c:idx val="5"/>
          <c:order val="5"/>
          <c:tx>
            <c:strRef>
              <c:f>データシート!$A$32</c:f>
              <c:strCache>
                <c:ptCount val="1"/>
                <c:pt idx="0">
                  <c:v>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0.08</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5-B22F-4563-902B-9C37163BC9B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0.11</c:v>
                </c:pt>
                <c:pt idx="2">
                  <c:v>#N/A</c:v>
                </c:pt>
                <c:pt idx="3">
                  <c:v>0.16</c:v>
                </c:pt>
                <c:pt idx="4">
                  <c:v>#N/A</c:v>
                </c:pt>
                <c:pt idx="5">
                  <c:v>0.15</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6-B22F-4563-902B-9C37163BC9B1}"/>
            </c:ext>
          </c:extLst>
        </c:ser>
        <c:ser>
          <c:idx val="7"/>
          <c:order val="7"/>
          <c:tx>
            <c:strRef>
              <c:f>データシート!$A$34</c:f>
              <c:strCache>
                <c:ptCount val="1"/>
                <c:pt idx="0">
                  <c:v>工業等用地造成事業特別会計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0.15</c:v>
                </c:pt>
                <c:pt idx="8">
                  <c:v>#N/A</c:v>
                </c:pt>
                <c:pt idx="9">
                  <c:v>0.32</c:v>
                </c:pt>
              </c:numCache>
            </c:numRef>
          </c:val>
          <c:extLst xmlns:c16r2="http://schemas.microsoft.com/office/drawing/2015/06/chart">
            <c:ext xmlns:c16="http://schemas.microsoft.com/office/drawing/2014/chart" uri="{C3380CC4-5D6E-409C-BE32-E72D297353CC}">
              <c16:uniqueId val="{00000007-B22F-4563-902B-9C37163BC9B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3.18</c:v>
                </c:pt>
                <c:pt idx="2">
                  <c:v>#N/A</c:v>
                </c:pt>
                <c:pt idx="3">
                  <c:v>2.4500000000000002</c:v>
                </c:pt>
                <c:pt idx="4">
                  <c:v>#N/A</c:v>
                </c:pt>
                <c:pt idx="5">
                  <c:v>0.41</c:v>
                </c:pt>
                <c:pt idx="6">
                  <c:v>#N/A</c:v>
                </c:pt>
                <c:pt idx="7">
                  <c:v>1.03</c:v>
                </c:pt>
                <c:pt idx="8">
                  <c:v>#N/A</c:v>
                </c:pt>
                <c:pt idx="9">
                  <c:v>1.34</c:v>
                </c:pt>
              </c:numCache>
            </c:numRef>
          </c:val>
          <c:extLst xmlns:c16r2="http://schemas.microsoft.com/office/drawing/2015/06/chart">
            <c:ext xmlns:c16="http://schemas.microsoft.com/office/drawing/2014/chart" uri="{C3380CC4-5D6E-409C-BE32-E72D297353CC}">
              <c16:uniqueId val="{00000008-B22F-4563-902B-9C37163BC9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7.53</c:v>
                </c:pt>
                <c:pt idx="2">
                  <c:v>#N/A</c:v>
                </c:pt>
                <c:pt idx="3">
                  <c:v>3.32</c:v>
                </c:pt>
                <c:pt idx="4">
                  <c:v>#N/A</c:v>
                </c:pt>
                <c:pt idx="5">
                  <c:v>9.15</c:v>
                </c:pt>
                <c:pt idx="6">
                  <c:v>#N/A</c:v>
                </c:pt>
                <c:pt idx="7">
                  <c:v>11.24</c:v>
                </c:pt>
                <c:pt idx="8">
                  <c:v>#N/A</c:v>
                </c:pt>
                <c:pt idx="9">
                  <c:v>12.43</c:v>
                </c:pt>
              </c:numCache>
            </c:numRef>
          </c:val>
          <c:extLst xmlns:c16r2="http://schemas.microsoft.com/office/drawing/2015/06/chart">
            <c:ext xmlns:c16="http://schemas.microsoft.com/office/drawing/2014/chart" uri="{C3380CC4-5D6E-409C-BE32-E72D297353CC}">
              <c16:uniqueId val="{00000009-B22F-4563-902B-9C37163BC9B1}"/>
            </c:ext>
          </c:extLst>
        </c:ser>
        <c:dLbls>
          <c:showLegendKey val="0"/>
          <c:showVal val="0"/>
          <c:showCatName val="0"/>
          <c:showSerName val="0"/>
          <c:showPercent val="0"/>
          <c:showBubbleSize val="0"/>
        </c:dLbls>
        <c:gapWidth val="150"/>
        <c:overlap val="100"/>
        <c:axId val="497360408"/>
        <c:axId val="497356880"/>
      </c:barChart>
      <c:catAx>
        <c:axId val="49736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356880"/>
        <c:crosses val="autoZero"/>
        <c:auto val="1"/>
        <c:lblAlgn val="ctr"/>
        <c:lblOffset val="100"/>
        <c:tickLblSkip val="1"/>
        <c:tickMarkSkip val="1"/>
        <c:noMultiLvlLbl val="0"/>
      </c:catAx>
      <c:valAx>
        <c:axId val="49735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60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508</c:v>
                </c:pt>
                <c:pt idx="5">
                  <c:v>485</c:v>
                </c:pt>
                <c:pt idx="8">
                  <c:v>471</c:v>
                </c:pt>
                <c:pt idx="11">
                  <c:v>428</c:v>
                </c:pt>
                <c:pt idx="14">
                  <c:v>421</c:v>
                </c:pt>
              </c:numCache>
            </c:numRef>
          </c:val>
          <c:extLst xmlns:c16r2="http://schemas.microsoft.com/office/drawing/2015/06/chart">
            <c:ext xmlns:c16="http://schemas.microsoft.com/office/drawing/2014/chart" uri="{C3380CC4-5D6E-409C-BE32-E72D297353CC}">
              <c16:uniqueId val="{00000000-C1E5-42DA-82F0-63F3550FB3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1E5-42DA-82F0-63F3550FB3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30</c:v>
                </c:pt>
                <c:pt idx="6">
                  <c:v>30</c:v>
                </c:pt>
                <c:pt idx="9">
                  <c:v>31</c:v>
                </c:pt>
                <c:pt idx="12">
                  <c:v>31</c:v>
                </c:pt>
              </c:numCache>
            </c:numRef>
          </c:val>
          <c:extLst xmlns:c16r2="http://schemas.microsoft.com/office/drawing/2015/06/chart">
            <c:ext xmlns:c16="http://schemas.microsoft.com/office/drawing/2014/chart" uri="{C3380CC4-5D6E-409C-BE32-E72D297353CC}">
              <c16:uniqueId val="{00000002-C1E5-42DA-82F0-63F3550FB3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3-C1E5-42DA-82F0-63F3550FB3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c:v>
                </c:pt>
                <c:pt idx="3">
                  <c:v>57</c:v>
                </c:pt>
                <c:pt idx="6">
                  <c:v>62</c:v>
                </c:pt>
                <c:pt idx="9">
                  <c:v>58</c:v>
                </c:pt>
                <c:pt idx="12">
                  <c:v>58</c:v>
                </c:pt>
              </c:numCache>
            </c:numRef>
          </c:val>
          <c:extLst xmlns:c16r2="http://schemas.microsoft.com/office/drawing/2015/06/chart">
            <c:ext xmlns:c16="http://schemas.microsoft.com/office/drawing/2014/chart" uri="{C3380CC4-5D6E-409C-BE32-E72D297353CC}">
              <c16:uniqueId val="{00000004-C1E5-42DA-82F0-63F3550FB3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E5-42DA-82F0-63F3550FB3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1E5-42DA-82F0-63F3550FB3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442</c:v>
                </c:pt>
                <c:pt idx="3">
                  <c:v>384</c:v>
                </c:pt>
                <c:pt idx="6">
                  <c:v>335</c:v>
                </c:pt>
                <c:pt idx="9">
                  <c:v>264</c:v>
                </c:pt>
                <c:pt idx="12">
                  <c:v>243</c:v>
                </c:pt>
              </c:numCache>
            </c:numRef>
          </c:val>
          <c:extLst xmlns:c16r2="http://schemas.microsoft.com/office/drawing/2015/06/chart">
            <c:ext xmlns:c16="http://schemas.microsoft.com/office/drawing/2014/chart" uri="{C3380CC4-5D6E-409C-BE32-E72D297353CC}">
              <c16:uniqueId val="{00000007-C1E5-42DA-82F0-63F3550FB375}"/>
            </c:ext>
          </c:extLst>
        </c:ser>
        <c:dLbls>
          <c:showLegendKey val="0"/>
          <c:showVal val="0"/>
          <c:showCatName val="0"/>
          <c:showSerName val="0"/>
          <c:showPercent val="0"/>
          <c:showBubbleSize val="0"/>
        </c:dLbls>
        <c:gapWidth val="100"/>
        <c:overlap val="100"/>
        <c:axId val="497357272"/>
        <c:axId val="497358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c:v>
                </c:pt>
                <c:pt idx="2">
                  <c:v>#N/A</c:v>
                </c:pt>
                <c:pt idx="3">
                  <c:v>#N/A</c:v>
                </c:pt>
                <c:pt idx="4">
                  <c:v>-7</c:v>
                </c:pt>
                <c:pt idx="5">
                  <c:v>#N/A</c:v>
                </c:pt>
                <c:pt idx="6">
                  <c:v>#N/A</c:v>
                </c:pt>
                <c:pt idx="7">
                  <c:v>-44</c:v>
                </c:pt>
                <c:pt idx="8">
                  <c:v>#N/A</c:v>
                </c:pt>
                <c:pt idx="9">
                  <c:v>#N/A</c:v>
                </c:pt>
                <c:pt idx="10">
                  <c:v>-75</c:v>
                </c:pt>
                <c:pt idx="11">
                  <c:v>#N/A</c:v>
                </c:pt>
                <c:pt idx="12">
                  <c:v>#N/A</c:v>
                </c:pt>
                <c:pt idx="13">
                  <c:v>-89</c:v>
                </c:pt>
                <c:pt idx="14">
                  <c:v>#N/A</c:v>
                </c:pt>
              </c:numCache>
            </c:numRef>
          </c:val>
          <c:smooth val="0"/>
          <c:extLst xmlns:c16r2="http://schemas.microsoft.com/office/drawing/2015/06/chart">
            <c:ext xmlns:c16="http://schemas.microsoft.com/office/drawing/2014/chart" uri="{C3380CC4-5D6E-409C-BE32-E72D297353CC}">
              <c16:uniqueId val="{00000008-C1E5-42DA-82F0-63F3550FB375}"/>
            </c:ext>
          </c:extLst>
        </c:ser>
        <c:dLbls>
          <c:showLegendKey val="0"/>
          <c:showVal val="0"/>
          <c:showCatName val="0"/>
          <c:showSerName val="0"/>
          <c:showPercent val="0"/>
          <c:showBubbleSize val="0"/>
        </c:dLbls>
        <c:marker val="1"/>
        <c:smooth val="0"/>
        <c:axId val="497357272"/>
        <c:axId val="497358056"/>
      </c:lineChart>
      <c:catAx>
        <c:axId val="49735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358056"/>
        <c:crosses val="autoZero"/>
        <c:auto val="1"/>
        <c:lblAlgn val="ctr"/>
        <c:lblOffset val="100"/>
        <c:tickLblSkip val="1"/>
        <c:tickMarkSkip val="1"/>
        <c:noMultiLvlLbl val="0"/>
      </c:catAx>
      <c:valAx>
        <c:axId val="497358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5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3901</c:v>
                </c:pt>
                <c:pt idx="5">
                  <c:v>3584</c:v>
                </c:pt>
                <c:pt idx="8">
                  <c:v>3377</c:v>
                </c:pt>
                <c:pt idx="11">
                  <c:v>3165</c:v>
                </c:pt>
                <c:pt idx="14">
                  <c:v>3125</c:v>
                </c:pt>
              </c:numCache>
            </c:numRef>
          </c:val>
          <c:extLst xmlns:c16r2="http://schemas.microsoft.com/office/drawing/2015/06/chart">
            <c:ext xmlns:c16="http://schemas.microsoft.com/office/drawing/2014/chart" uri="{C3380CC4-5D6E-409C-BE32-E72D297353CC}">
              <c16:uniqueId val="{00000000-0AD4-4B7A-B879-370236C348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AD4-4B7A-B879-370236C348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7075</c:v>
                </c:pt>
                <c:pt idx="5">
                  <c:v>7707</c:v>
                </c:pt>
                <c:pt idx="8">
                  <c:v>8458</c:v>
                </c:pt>
                <c:pt idx="11">
                  <c:v>8372</c:v>
                </c:pt>
                <c:pt idx="14">
                  <c:v>7994</c:v>
                </c:pt>
              </c:numCache>
            </c:numRef>
          </c:val>
          <c:extLst xmlns:c16r2="http://schemas.microsoft.com/office/drawing/2015/06/chart">
            <c:ext xmlns:c16="http://schemas.microsoft.com/office/drawing/2014/chart" uri="{C3380CC4-5D6E-409C-BE32-E72D297353CC}">
              <c16:uniqueId val="{00000002-0AD4-4B7A-B879-370236C348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D4-4B7A-B879-370236C348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D4-4B7A-B879-370236C348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D4-4B7A-B879-370236C348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996</c:v>
                </c:pt>
                <c:pt idx="3">
                  <c:v>988</c:v>
                </c:pt>
                <c:pt idx="6">
                  <c:v>938</c:v>
                </c:pt>
                <c:pt idx="9">
                  <c:v>924</c:v>
                </c:pt>
                <c:pt idx="12">
                  <c:v>930</c:v>
                </c:pt>
              </c:numCache>
            </c:numRef>
          </c:val>
          <c:extLst xmlns:c16r2="http://schemas.microsoft.com/office/drawing/2015/06/chart">
            <c:ext xmlns:c16="http://schemas.microsoft.com/office/drawing/2014/chart" uri="{C3380CC4-5D6E-409C-BE32-E72D297353CC}">
              <c16:uniqueId val="{00000006-0AD4-4B7A-B879-370236C348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182</c:v>
                </c:pt>
                <c:pt idx="3">
                  <c:v>154</c:v>
                </c:pt>
                <c:pt idx="6">
                  <c:v>127</c:v>
                </c:pt>
                <c:pt idx="9">
                  <c:v>100</c:v>
                </c:pt>
                <c:pt idx="12">
                  <c:v>70</c:v>
                </c:pt>
              </c:numCache>
            </c:numRef>
          </c:val>
          <c:extLst xmlns:c16r2="http://schemas.microsoft.com/office/drawing/2015/06/chart">
            <c:ext xmlns:c16="http://schemas.microsoft.com/office/drawing/2014/chart" uri="{C3380CC4-5D6E-409C-BE32-E72D297353CC}">
              <c16:uniqueId val="{00000007-0AD4-4B7A-B879-370236C348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643</c:v>
                </c:pt>
                <c:pt idx="3">
                  <c:v>586</c:v>
                </c:pt>
                <c:pt idx="6">
                  <c:v>541</c:v>
                </c:pt>
                <c:pt idx="9">
                  <c:v>481</c:v>
                </c:pt>
                <c:pt idx="12">
                  <c:v>443</c:v>
                </c:pt>
              </c:numCache>
            </c:numRef>
          </c:val>
          <c:extLst xmlns:c16r2="http://schemas.microsoft.com/office/drawing/2015/06/chart">
            <c:ext xmlns:c16="http://schemas.microsoft.com/office/drawing/2014/chart" uri="{C3380CC4-5D6E-409C-BE32-E72D297353CC}">
              <c16:uniqueId val="{00000008-0AD4-4B7A-B879-370236C348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AD4-4B7A-B879-370236C348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3515</c:v>
                </c:pt>
                <c:pt idx="3">
                  <c:v>3150</c:v>
                </c:pt>
                <c:pt idx="6">
                  <c:v>2863</c:v>
                </c:pt>
                <c:pt idx="9">
                  <c:v>2560</c:v>
                </c:pt>
                <c:pt idx="12">
                  <c:v>2397</c:v>
                </c:pt>
              </c:numCache>
            </c:numRef>
          </c:val>
          <c:extLst xmlns:c16r2="http://schemas.microsoft.com/office/drawing/2015/06/chart">
            <c:ext xmlns:c16="http://schemas.microsoft.com/office/drawing/2014/chart" uri="{C3380CC4-5D6E-409C-BE32-E72D297353CC}">
              <c16:uniqueId val="{0000000A-0AD4-4B7A-B879-370236C34822}"/>
            </c:ext>
          </c:extLst>
        </c:ser>
        <c:dLbls>
          <c:showLegendKey val="0"/>
          <c:showVal val="0"/>
          <c:showCatName val="0"/>
          <c:showSerName val="0"/>
          <c:showPercent val="0"/>
          <c:showBubbleSize val="0"/>
        </c:dLbls>
        <c:gapWidth val="100"/>
        <c:overlap val="100"/>
        <c:axId val="497359232"/>
        <c:axId val="49736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AD4-4B7A-B879-370236C34822}"/>
            </c:ext>
          </c:extLst>
        </c:ser>
        <c:dLbls>
          <c:showLegendKey val="0"/>
          <c:showVal val="0"/>
          <c:showCatName val="0"/>
          <c:showSerName val="0"/>
          <c:showPercent val="0"/>
          <c:showBubbleSize val="0"/>
        </c:dLbls>
        <c:marker val="1"/>
        <c:smooth val="0"/>
        <c:axId val="497359232"/>
        <c:axId val="497360016"/>
      </c:lineChart>
      <c:catAx>
        <c:axId val="49735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360016"/>
        <c:crosses val="autoZero"/>
        <c:auto val="1"/>
        <c:lblAlgn val="ctr"/>
        <c:lblOffset val="100"/>
        <c:tickLblSkip val="1"/>
        <c:tickMarkSkip val="1"/>
        <c:noMultiLvlLbl val="0"/>
      </c:catAx>
      <c:valAx>
        <c:axId val="49736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5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2115</c:v>
                </c:pt>
                <c:pt idx="1">
                  <c:v>2263</c:v>
                </c:pt>
                <c:pt idx="2">
                  <c:v>2262</c:v>
                </c:pt>
              </c:numCache>
            </c:numRef>
          </c:val>
          <c:extLst xmlns:c16r2="http://schemas.microsoft.com/office/drawing/2015/06/chart">
            <c:ext xmlns:c16="http://schemas.microsoft.com/office/drawing/2014/chart" uri="{C3380CC4-5D6E-409C-BE32-E72D297353CC}">
              <c16:uniqueId val="{00000000-150A-434E-BBE3-9903486AB9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1538</c:v>
                </c:pt>
                <c:pt idx="1">
                  <c:v>1291</c:v>
                </c:pt>
                <c:pt idx="2">
                  <c:v>885</c:v>
                </c:pt>
              </c:numCache>
            </c:numRef>
          </c:val>
          <c:extLst xmlns:c16r2="http://schemas.microsoft.com/office/drawing/2015/06/chart">
            <c:ext xmlns:c16="http://schemas.microsoft.com/office/drawing/2014/chart" uri="{C3380CC4-5D6E-409C-BE32-E72D297353CC}">
              <c16:uniqueId val="{00000001-150A-434E-BBE3-9903486AB9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5806</c:v>
                </c:pt>
                <c:pt idx="1">
                  <c:v>5818</c:v>
                </c:pt>
                <c:pt idx="2">
                  <c:v>5847</c:v>
                </c:pt>
              </c:numCache>
            </c:numRef>
          </c:val>
          <c:extLst xmlns:c16r2="http://schemas.microsoft.com/office/drawing/2015/06/chart">
            <c:ext xmlns:c16="http://schemas.microsoft.com/office/drawing/2014/chart" uri="{C3380CC4-5D6E-409C-BE32-E72D297353CC}">
              <c16:uniqueId val="{00000002-150A-434E-BBE3-9903486AB93F}"/>
            </c:ext>
          </c:extLst>
        </c:ser>
        <c:dLbls>
          <c:showLegendKey val="0"/>
          <c:showVal val="0"/>
          <c:showCatName val="0"/>
          <c:showSerName val="0"/>
          <c:showPercent val="0"/>
          <c:showBubbleSize val="0"/>
        </c:dLbls>
        <c:gapWidth val="120"/>
        <c:overlap val="100"/>
        <c:axId val="497358840"/>
        <c:axId val="497283736"/>
      </c:barChart>
      <c:catAx>
        <c:axId val="49735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283736"/>
        <c:crosses val="autoZero"/>
        <c:auto val="1"/>
        <c:lblAlgn val="ctr"/>
        <c:lblOffset val="100"/>
        <c:tickLblSkip val="1"/>
        <c:tickMarkSkip val="1"/>
        <c:noMultiLvlLbl val="0"/>
      </c:catAx>
      <c:valAx>
        <c:axId val="497283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35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DB-4871-B47B-49F5F0CCB843}"/>
                </c:ext>
                <c:ext xmlns:c15="http://schemas.microsoft.com/office/drawing/2012/chart" uri="{CE6537A1-D6FC-4f65-9D91-7224C49458BB}">
                  <c15:dlblFieldTable>
                    <c15:dlblFTEntry>
                      <c15:txfldGUID>{22CEDDA7-E0B1-4768-8CE2-C79D65CC5F92}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DB-4871-B47B-49F5F0CCB843}"/>
                </c:ext>
                <c:ext xmlns:c15="http://schemas.microsoft.com/office/drawing/2012/chart" uri="{CE6537A1-D6FC-4f65-9D91-7224C49458BB}">
                  <c15:dlblFieldTable>
                    <c15:dlblFTEntry>
                      <c15:txfldGUID>{FE721728-D6AF-45DD-B2E3-CA18BBB68587}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DB-4871-B47B-49F5F0CCB843}"/>
                </c:ext>
                <c:ext xmlns:c15="http://schemas.microsoft.com/office/drawing/2012/chart" uri="{CE6537A1-D6FC-4f65-9D91-7224C49458BB}">
                  <c15:dlblFieldTable>
                    <c15:dlblFTEntry>
                      <c15:txfldGUID>{E206FF59-F0CE-46A2-93E5-1CC542FEDC12}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DB-4871-B47B-49F5F0CCB843}"/>
                </c:ext>
                <c:ext xmlns:c15="http://schemas.microsoft.com/office/drawing/2012/chart" uri="{CE6537A1-D6FC-4f65-9D91-7224C49458BB}">
                  <c15:dlblFieldTable>
                    <c15:dlblFTEntry>
                      <c15:txfldGUID>{3F3891DA-6032-4934-BFEA-7DB2F411B38E}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DB-4871-B47B-49F5F0CCB843}"/>
                </c:ext>
                <c:ext xmlns:c15="http://schemas.microsoft.com/office/drawing/2012/chart" uri="{CE6537A1-D6FC-4f65-9D91-7224C49458BB}">
                  <c15:dlblFieldTable>
                    <c15:dlblFTEntry>
                      <c15:txfldGUID>{BA5DCB1B-11DA-48E5-A4FD-E5E96E2CE5C9}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DB-4871-B47B-49F5F0CCB843}"/>
                </c:ext>
                <c:ext xmlns:c15="http://schemas.microsoft.com/office/drawing/2012/chart" uri="{CE6537A1-D6FC-4f65-9D91-7224C49458BB}">
                  <c15:dlblFieldTable>
                    <c15:dlblFTEntry>
                      <c15:txfldGUID>{270AED31-C4F8-494D-B6C6-B60E46371944}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DB-4871-B47B-49F5F0CCB843}"/>
                </c:ext>
                <c:ext xmlns:c15="http://schemas.microsoft.com/office/drawing/2012/chart" uri="{CE6537A1-D6FC-4f65-9D91-7224C49458BB}">
                  <c15:dlblFieldTable>
                    <c15:dlblFTEntry>
                      <c15:txfldGUID>{3D876329-9612-4829-A6CD-A6AEC1DDA99A}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DB-4871-B47B-49F5F0CCB843}"/>
                </c:ext>
                <c:ext xmlns:c15="http://schemas.microsoft.com/office/drawing/2012/chart" uri="{CE6537A1-D6FC-4f65-9D91-7224C49458BB}">
                  <c15:dlblFieldTable>
                    <c15:dlblFTEntry>
                      <c15:txfldGUID>{B673E686-066A-474E-8738-ACFC4A18FEB9}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DB-4871-B47B-49F5F0CCB843}"/>
                </c:ext>
                <c:ext xmlns:c15="http://schemas.microsoft.com/office/drawing/2012/chart" uri="{CE6537A1-D6FC-4f65-9D91-7224C49458BB}">
                  <c15:dlblFieldTable>
                    <c15:dlblFTEntry>
                      <c15:txfldGUID>{81816CF7-C911-42AA-BEB8-53106D57546A}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55.5</c:v>
                </c:pt>
                <c:pt idx="16">
                  <c:v>56.8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7DB-4871-B47B-49F5F0CCB8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DB-4871-B47B-49F5F0CCB843}"/>
                </c:ext>
                <c:ext xmlns:c15="http://schemas.microsoft.com/office/drawing/2012/chart" uri="{CE6537A1-D6FC-4f65-9D91-7224C49458BB}">
                  <c15:dlblFieldTable>
                    <c15:dlblFTEntry>
                      <c15:txfldGUID>{B00851A2-4DD6-4523-AC51-BD9A2A23019A}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DB-4871-B47B-49F5F0CCB843}"/>
                </c:ext>
                <c:ext xmlns:c15="http://schemas.microsoft.com/office/drawing/2012/chart" uri="{CE6537A1-D6FC-4f65-9D91-7224C49458BB}">
                  <c15:dlblFieldTable>
                    <c15:dlblFTEntry>
                      <c15:txfldGUID>{BEE56820-FDCC-435F-A9A7-D4C4FA982A90}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DB-4871-B47B-49F5F0CCB843}"/>
                </c:ext>
                <c:ext xmlns:c15="http://schemas.microsoft.com/office/drawing/2012/chart" uri="{CE6537A1-D6FC-4f65-9D91-7224C49458BB}">
                  <c15:dlblFieldTable>
                    <c15:dlblFTEntry>
                      <c15:txfldGUID>{E52639DA-02DD-4663-89CA-B5DE82562C41}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DB-4871-B47B-49F5F0CCB843}"/>
                </c:ext>
                <c:ext xmlns:c15="http://schemas.microsoft.com/office/drawing/2012/chart" uri="{CE6537A1-D6FC-4f65-9D91-7224C49458BB}">
                  <c15:dlblFieldTable>
                    <c15:dlblFTEntry>
                      <c15:txfldGUID>{7609BFD0-7E29-4FFC-A9D6-C8318B1D69F4}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DB-4871-B47B-49F5F0CCB843}"/>
                </c:ext>
                <c:ext xmlns:c15="http://schemas.microsoft.com/office/drawing/2012/chart" uri="{CE6537A1-D6FC-4f65-9D91-7224C49458BB}">
                  <c15:dlblFieldTable>
                    <c15:dlblFTEntry>
                      <c15:txfldGUID>{15C4F369-FE3A-4CEC-97D6-0A8F079275EA}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DB-4871-B47B-49F5F0CCB843}"/>
                </c:ext>
                <c:ext xmlns:c15="http://schemas.microsoft.com/office/drawing/2012/chart" uri="{CE6537A1-D6FC-4f65-9D91-7224C49458BB}">
                  <c15:dlblFieldTable>
                    <c15:dlblFTEntry>
                      <c15:txfldGUID>{D9D2A8C6-AA04-4E3F-A794-8813A081EDCC}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DB-4871-B47B-49F5F0CCB843}"/>
                </c:ext>
                <c:ext xmlns:c15="http://schemas.microsoft.com/office/drawing/2012/chart" uri="{CE6537A1-D6FC-4f65-9D91-7224C49458BB}">
                  <c15:dlblFieldTable>
                    <c15:dlblFTEntry>
                      <c15:txfldGUID>{CF7F306E-8A9D-4182-B12B-73EAB02E3F5C}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DB-4871-B47B-49F5F0CCB843}"/>
                </c:ext>
                <c:ext xmlns:c15="http://schemas.microsoft.com/office/drawing/2012/chart" uri="{CE6537A1-D6FC-4f65-9D91-7224C49458BB}">
                  <c15:dlblFieldTable>
                    <c15:dlblFTEntry>
                      <c15:txfldGUID>{48B70179-A7B4-4D5C-91DD-C4C7C92DEF56}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DB-4871-B47B-49F5F0CCB843}"/>
                </c:ext>
                <c:ext xmlns:c15="http://schemas.microsoft.com/office/drawing/2012/chart" uri="{CE6537A1-D6FC-4f65-9D91-7224C49458BB}">
                  <c15:dlblFieldTable>
                    <c15:dlblFTEntry>
                      <c15:txfldGUID>{5B2F486E-5C34-4044-B3BD-B01F2B4C97E0}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numCache>
            </c:numRef>
          </c:xVal>
          <c:yVal>
            <c:numRef>
              <c:f>公会計指標分析・財政指標組合せ分析表!$BP$55:$DC$55</c:f>
              <c:numCache>
                <c:formatCode>#,##0.0;"▲ "#,##0.0</c:formatCode>
                <c:ptCount val="40"/>
                <c:pt idx="8">
                  <c:v>0</c:v>
                </c:pt>
                <c:pt idx="16">
                  <c:v>0</c:v>
                </c:pt>
              </c:numCache>
            </c:numRef>
          </c:yVal>
          <c:smooth val="0"/>
          <c:extLst xmlns:c16r2="http://schemas.microsoft.com/office/drawing/2015/06/chart">
            <c:ext xmlns:c16="http://schemas.microsoft.com/office/drawing/2014/chart" uri="{C3380CC4-5D6E-409C-BE32-E72D297353CC}">
              <c16:uniqueId val="{00000013-27DB-4871-B47B-49F5F0CCB843}"/>
            </c:ext>
          </c:extLst>
        </c:ser>
        <c:dLbls>
          <c:showLegendKey val="0"/>
          <c:showVal val="1"/>
          <c:showCatName val="0"/>
          <c:showSerName val="0"/>
          <c:showPercent val="0"/>
          <c:showBubbleSize val="0"/>
        </c:dLbls>
        <c:axId val="497284912"/>
        <c:axId val="497282560"/>
      </c:scatterChart>
      <c:valAx>
        <c:axId val="497284912"/>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282560"/>
        <c:crosses val="autoZero"/>
        <c:crossBetween val="midCat"/>
      </c:valAx>
      <c:valAx>
        <c:axId val="4972825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284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5B-4615-AE47-D88CF31A7617}"/>
                </c:ext>
                <c:ext xmlns:c15="http://schemas.microsoft.com/office/drawing/2012/chart" uri="{CE6537A1-D6FC-4f65-9D91-7224C49458BB}">
                  <c15:dlblFieldTable>
                    <c15:dlblFTEntry>
                      <c15:txfldGUID>{A2EE3715-0D6F-447A-9C52-238DCF214181}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5B-4615-AE47-D88CF31A7617}"/>
                </c:ext>
                <c:ext xmlns:c15="http://schemas.microsoft.com/office/drawing/2012/chart" uri="{CE6537A1-D6FC-4f65-9D91-7224C49458BB}">
                  <c15:dlblFieldTable>
                    <c15:dlblFTEntry>
                      <c15:txfldGUID>{5C3E6ECD-7D55-4E01-B01F-C9700FA37F9B}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5B-4615-AE47-D88CF31A7617}"/>
                </c:ext>
                <c:ext xmlns:c15="http://schemas.microsoft.com/office/drawing/2012/chart" uri="{CE6537A1-D6FC-4f65-9D91-7224C49458BB}">
                  <c15:dlblFieldTable>
                    <c15:dlblFTEntry>
                      <c15:txfldGUID>{A9E3E953-A45B-43F2-929A-9D804ED9E6F8}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5B-4615-AE47-D88CF31A7617}"/>
                </c:ext>
                <c:ext xmlns:c15="http://schemas.microsoft.com/office/drawing/2012/chart" uri="{CE6537A1-D6FC-4f65-9D91-7224C49458BB}">
                  <c15:dlblFieldTable>
                    <c15:dlblFTEntry>
                      <c15:txfldGUID>{BD9771CD-EE90-4134-AA4A-603C2E8B3EE5}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5B-4615-AE47-D88CF31A7617}"/>
                </c:ext>
                <c:ext xmlns:c15="http://schemas.microsoft.com/office/drawing/2012/chart" uri="{CE6537A1-D6FC-4f65-9D91-7224C49458BB}">
                  <c15:dlblFieldTable>
                    <c15:dlblFTEntry>
                      <c15:txfldGUID>{B3F2A515-AB3C-49B0-97B5-EEE24A82AC84}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5B-4615-AE47-D88CF31A7617}"/>
                </c:ext>
                <c:ext xmlns:c15="http://schemas.microsoft.com/office/drawing/2012/chart" uri="{CE6537A1-D6FC-4f65-9D91-7224C49458BB}">
                  <c15:dlblFieldTable>
                    <c15:dlblFTEntry>
                      <c15:txfldGUID>{D5E0D0DB-EB65-431E-A602-A62A09732F5E}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5B-4615-AE47-D88CF31A7617}"/>
                </c:ext>
                <c:ext xmlns:c15="http://schemas.microsoft.com/office/drawing/2012/chart" uri="{CE6537A1-D6FC-4f65-9D91-7224C49458BB}">
                  <c15:dlblFieldTable>
                    <c15:dlblFTEntry>
                      <c15:txfldGUID>{87C64D62-1C0E-43D5-86A1-551178D8FFAF}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35B-4615-AE47-D88CF31A7617}"/>
                </c:ext>
                <c:ext xmlns:c15="http://schemas.microsoft.com/office/drawing/2012/chart" uri="{CE6537A1-D6FC-4f65-9D91-7224C49458BB}">
                  <c15:dlblFieldTable>
                    <c15:dlblFTEntry>
                      <c15:txfldGUID>{A31E41DE-38A6-484B-B4F6-F502C9759A5C}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35B-4615-AE47-D88CF31A7617}"/>
                </c:ext>
                <c:ext xmlns:c15="http://schemas.microsoft.com/office/drawing/2012/chart" uri="{CE6537A1-D6FC-4f65-9D91-7224C49458BB}">
                  <c15:dlblFieldTable>
                    <c15:dlblFTEntry>
                      <c15:txfldGUID>{0EAE9201-93E6-4F93-A2AE-20618B5EC879}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0.9</c:v>
                </c:pt>
                <c:pt idx="16">
                  <c:v>-0.2</c:v>
                </c:pt>
                <c:pt idx="24">
                  <c:v>-1.5</c:v>
                </c:pt>
                <c:pt idx="32">
                  <c:v>-2.6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35B-4615-AE47-D88CF31A76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5B-4615-AE47-D88CF31A7617}"/>
                </c:ext>
                <c:ext xmlns:c15="http://schemas.microsoft.com/office/drawing/2012/chart" uri="{CE6537A1-D6FC-4f65-9D91-7224C49458BB}">
                  <c15:dlblFieldTable>
                    <c15:dlblFTEntry>
                      <c15:txfldGUID>{92E45E28-CCCE-4D5C-A91C-189341DE1955}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35B-4615-AE47-D88CF31A7617}"/>
                </c:ext>
                <c:ext xmlns:c15="http://schemas.microsoft.com/office/drawing/2012/chart" uri="{CE6537A1-D6FC-4f65-9D91-7224C49458BB}">
                  <c15:dlblFieldTable>
                    <c15:dlblFTEntry>
                      <c15:txfldGUID>{065E79C3-D156-47C3-BC83-0F6332159A9A}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35B-4615-AE47-D88CF31A7617}"/>
                </c:ext>
                <c:ext xmlns:c15="http://schemas.microsoft.com/office/drawing/2012/chart" uri="{CE6537A1-D6FC-4f65-9D91-7224C49458BB}">
                  <c15:dlblFieldTable>
                    <c15:dlblFTEntry>
                      <c15:txfldGUID>{616CB230-7589-4FBA-B079-9DB090A19477}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35B-4615-AE47-D88CF31A7617}"/>
                </c:ext>
                <c:ext xmlns:c15="http://schemas.microsoft.com/office/drawing/2012/chart" uri="{CE6537A1-D6FC-4f65-9D91-7224C49458BB}">
                  <c15:dlblFieldTable>
                    <c15:dlblFTEntry>
                      <c15:txfldGUID>{5DB27610-F9F8-4578-A8E1-BA3A6BF2D1F0}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35B-4615-AE47-D88CF31A7617}"/>
                </c:ext>
                <c:ext xmlns:c15="http://schemas.microsoft.com/office/drawing/2012/chart" uri="{CE6537A1-D6FC-4f65-9D91-7224C49458BB}">
                  <c15:dlblFieldTable>
                    <c15:dlblFTEntry>
                      <c15:txfldGUID>{EE2A81AA-37E7-4C33-A89F-09D6A06D1528}</c15:txfldGUID>
                      <c15:f>#REF!</c15:f>
                      <c15:dlblFieldTableCache>
                        <c:ptCount val="1"/>
                        <c:pt idx="0">
                          <c:v>#REF!</c:v>
                        </c:pt>
                      </c15:dlblFieldTableCache>
                    </c15:dlblFTEntry>
                  </c15:dlblFieldTable>
                  <c15:showDataLabelsRange val="0"/>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35B-4615-AE47-D88CF31A7617}"/>
                </c:ext>
                <c:ext xmlns:c15="http://schemas.microsoft.com/office/drawing/2012/chart" uri="{CE6537A1-D6FC-4f65-9D91-7224C49458BB}">
                  <c15:dlblFieldTable>
                    <c15:dlblFTEntry>
                      <c15:txfldGUID>{292CBECA-2AEF-4EC1-8FF9-EA8BD7761193}</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35B-4615-AE47-D88CF31A7617}"/>
                </c:ext>
                <c:ext xmlns:c15="http://schemas.microsoft.com/office/drawing/2012/chart" uri="{CE6537A1-D6FC-4f65-9D91-7224C49458BB}">
                  <c15:dlblFieldTable>
                    <c15:dlblFTEntry>
                      <c15:txfldGUID>{63F3E3F2-CF3B-4F09-8A2B-5F12EE22B6CB}</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35B-4615-AE47-D88CF31A7617}"/>
                </c:ext>
                <c:ext xmlns:c15="http://schemas.microsoft.com/office/drawing/2012/chart" uri="{CE6537A1-D6FC-4f65-9D91-7224C49458BB}">
                  <c15:dlblFieldTable>
                    <c15:dlblFTEntry>
                      <c15:txfldGUID>{F2B05AE7-331C-48BB-B792-A026D9507666}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35B-4615-AE47-D88CF31A7617}"/>
                </c:ext>
                <c:ext xmlns:c15="http://schemas.microsoft.com/office/drawing/2012/chart" uri="{CE6537A1-D6FC-4f65-9D91-7224C49458BB}">
                  <c15:dlblFieldTable>
                    <c15:dlblFTEntry>
                      <c15:txfldGUID>{06BCDB80-C4F1-4458-8913-0C8F8E9A34A5}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35B-4615-AE47-D88CF31A7617}"/>
            </c:ext>
          </c:extLst>
        </c:ser>
        <c:dLbls>
          <c:showLegendKey val="0"/>
          <c:showVal val="1"/>
          <c:showCatName val="0"/>
          <c:showSerName val="0"/>
          <c:showPercent val="0"/>
          <c:showBubbleSize val="0"/>
        </c:dLbls>
        <c:axId val="497280992"/>
        <c:axId val="497282952"/>
      </c:scatterChart>
      <c:valAx>
        <c:axId val="497280992"/>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282952"/>
        <c:crosses val="autoZero"/>
        <c:crossBetween val="midCat"/>
      </c:valAx>
      <c:valAx>
        <c:axId val="49728295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280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定期償還分の元利償還金については、地方債の新規発行抑制及び繰上償還を行っていることから、減少を続けている。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今後も、新規発行は最小限に抑え、実質公債費比率の抑制に努める。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繰上償還、定期償還による地方債の減少等により将来負担額は減少しているが、基金の取崩しにより充当可能基金残高が減少したため、将来負担比率の分子が増加している。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しかし、充当可能基金の残高は依然として将来負担額を超える額となっており、今後も学校等の公共施設の老朽化に伴う更新等に備え、積立を行っていく。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福岡県上毛町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決算剰余金の約二分の一の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百万円を財政調整基金に積立て、その他特定目的基金に各目的事業の見込み額を積立てた。（公共施設整備基金に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また、財政調整基金から緊急生活支援金事業（コロナ対策）に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百万円、減債基金から繰上償還等に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百万円、公共施設整備基金から道路新設改良事業等に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百万円、ふるさと応援基金から放課後児童クラブ建設事業、体育館建設事業大池公園整備事業、牛頭天王公園トイレ建設事業、南吉富小学校運動場等改修事業等に合わせて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ふるさと応援基金については、活用目的が明確であるため、積極的に活用していく。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普通交付税や町民税の減少が見込まれることから、財源の確保、公共施設等の老朽化に伴う施設の更新等の財源として、また、災害への備えとして積立てを行い、各目的に応じた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：個性豊かで魅力ある地域づくりを推進し、人材育成及び伝統文化の振興並びに観光の活性化に資する事業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・上毛町ふるさと応援基金：上毛町に貢献又は応援したいという想いのもとに贈られた寄附金を活用し、魅力あるまちづくりの施策を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・上毛町公共施設整備基金：道路新設改良事業等に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百万円を充当した一方、公共施設等の老朽化による更新整備等への備えとして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・上毛町ふるさと応援基金：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放課後児童クラブ建設事業、体育館建設事業大池公園整備事業、牛頭天王公園トイレ建設事業、南吉富小学校運動場等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改修事業等に合わせて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百万円を充当した一方、ふるさと納税による寄附金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・上毛町公共施設整備基金：公共施設の老朽化による備えとして決算剰余金を積立てる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・上毛町ふるさと応援基金：ふるさと納税による寄附金を積立て、目的に沿った事業に充当するため、積極的に取崩しを行っていく。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・上毛町まちづくり基金：国際交流事業の拡充に備え、積立を行う。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コロナ対策として緊急生活支援金事業に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コロナ禍を含めた災害への備えや合併算定替の終了による普通交付税の減に備えた積立を行うこととしている。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任意繰上償還等の償還に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百万円を取崩し、将来の償還額の増に備えて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体育館建設事業に起債を予定しており、今後数年間で公債費が増えることが予測されるため、財源の不足に備えて積立てを行っていく。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7,577
7,516
62.44
7,831,437
7,394,713
390,579
3,113,475
2,396,566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年度ともに類似団体に比べて低い水準となっている。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主な要因は、合併後、民営化や、新規整備を最小限にとどめることにより所有資産を抑制してきたこと等が挙げられる。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今後、老朽化した施設や耐用年数を迎える施設について、公共施設等総合管理計画に基づき、適切に整備を行っていく。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令和元年度、令和２年度分は固定資産台帳整備中である。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0" name="テキスト ボックス 59"/>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2" name="直線コネクタ 71"/>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3"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4" name="直線コネクタ 73"/>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5"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6" name="直線コネクタ 75"/>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7"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8" name="フローチャート: 判断 77"/>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9" name="フローチャート: 判断 78"/>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0" name="フローチャート: 判断 79"/>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1" name="フローチャート: 判断 80"/>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2" name="フローチャート: 判断 81"/>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9102</xdr:rowOff>
    </xdr:from>
    <xdr:to>
      <xdr:col>15</xdr:col>
      <xdr:colOff>187325</xdr:colOff>
      <xdr:row>30</xdr:row>
      <xdr:rowOff>110702</xdr:rowOff>
    </xdr:to>
    <xdr:sp macro="" textlink="">
      <xdr:nvSpPr>
        <xdr:cNvPr id="88" name="楕円 87"/>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157163</xdr:rowOff>
    </xdr:from>
    <xdr:to>
      <xdr:col>11</xdr:col>
      <xdr:colOff>187325</xdr:colOff>
      <xdr:row>30</xdr:row>
      <xdr:rowOff>87313</xdr:rowOff>
    </xdr:to>
    <xdr:sp macro="" textlink="">
      <xdr:nvSpPr>
        <xdr:cNvPr id="89" name="楕円 88"/>
        <xdr:cNvSpPr/>
      </xdr:nvSpPr>
      <xdr:spPr>
        <a:xfrm>
          <a:off x="2476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36513</xdr:rowOff>
    </xdr:from>
    <xdr:to>
      <xdr:col>15</xdr:col>
      <xdr:colOff>136525</xdr:colOff>
      <xdr:row>30</xdr:row>
      <xdr:rowOff>59902</xdr:rowOff>
    </xdr:to>
    <xdr:cxnSp macro="">
      <xdr:nvCxnSpPr>
        <xdr:cNvPr id="90" name="直線コネクタ 89"/>
        <xdr:cNvCxnSpPr/>
      </xdr:nvCxnSpPr>
      <xdr:spPr>
        <a:xfrm>
          <a:off x="2527300" y="5951538"/>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1" name="n_1aveValue有形固定資産減価償却率"/>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3"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5" name="n_2mainValue有形固定資産減価償却率"/>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103840</xdr:rowOff>
    </xdr:from>
    <xdr:ext cx="405111" cy="259045"/>
    <xdr:sp macro="" textlink="">
      <xdr:nvSpPr>
        <xdr:cNvPr id="96" name="n_3mainValue有形固定資産減価償却率"/>
        <xdr:cNvSpPr txBox="1"/>
      </xdr:nvSpPr>
      <xdr:spPr>
        <a:xfrm>
          <a:off x="2324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9" name="正方形/長方形 9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充当可能財源が将来負担額を上回るため、債務償還比率は発生してない。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引続き、地方債の発行抑制等により、健全な財政運営に努める。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7" name="直線コネクタ 126"/>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8"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9" name="直線コネクタ 128"/>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32" name="債務償還比率平均値テキスト"/>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3" name="フローチャート: 判断 132"/>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4" name="フローチャート: 判断 133"/>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5" name="フローチャート: 判断 134"/>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6" name="フローチャート: 判断 135"/>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7" name="フローチャート: 判断 136"/>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143473</xdr:rowOff>
    </xdr:from>
    <xdr:ext cx="469744" cy="259045"/>
    <xdr:sp macro="" textlink="">
      <xdr:nvSpPr>
        <xdr:cNvPr id="143" name="n_1aveValue債務償還比率"/>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44"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45"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46"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7,577
7,516
62.44
7,831,437
7,394,713
390,579
3,113,475
2,396,566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19685</xdr:rowOff>
    </xdr:from>
    <xdr:to>
      <xdr:col>15</xdr:col>
      <xdr:colOff>101600</xdr:colOff>
      <xdr:row>37</xdr:row>
      <xdr:rowOff>121285</xdr:rowOff>
    </xdr:to>
    <xdr:sp macro="" textlink="">
      <xdr:nvSpPr>
        <xdr:cNvPr id="73" name="楕円 72"/>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4" name="楕円 73"/>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70485</xdr:rowOff>
    </xdr:to>
    <xdr:cxnSp macro="">
      <xdr:nvCxnSpPr>
        <xdr:cNvPr id="75" name="直線コネクタ 74"/>
        <xdr:cNvCxnSpPr/>
      </xdr:nvCxnSpPr>
      <xdr:spPr>
        <a:xfrm>
          <a:off x="2019300" y="6385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76"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7"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78"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79" name="n_4ave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0" name="n_2mainValue【道路】&#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1" name="n_3mainValue【道路】&#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5" name="直線コネクタ 104"/>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06"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07" name="直線コネクタ 106"/>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08"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09" name="直線コネクタ 108"/>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108578</xdr:rowOff>
    </xdr:from>
    <xdr:ext cx="599010" cy="259045"/>
    <xdr:sp macro="" textlink="">
      <xdr:nvSpPr>
        <xdr:cNvPr id="110" name="【道路】&#10;一人当たり延長平均値テキスト"/>
        <xdr:cNvSpPr txBox="1"/>
      </xdr:nvSpPr>
      <xdr:spPr>
        <a:xfrm>
          <a:off x="10515600" y="7138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1" name="フローチャート: 判断 110"/>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2" name="フローチャート: 判断 111"/>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3" name="フローチャート: 判断 112"/>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4" name="フローチャート: 判断 113"/>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5" name="フローチャート: 判断 114"/>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151378</xdr:rowOff>
    </xdr:from>
    <xdr:to>
      <xdr:col>46</xdr:col>
      <xdr:colOff>38100</xdr:colOff>
      <xdr:row>42</xdr:row>
      <xdr:rowOff>81528</xdr:rowOff>
    </xdr:to>
    <xdr:sp macro="" textlink="">
      <xdr:nvSpPr>
        <xdr:cNvPr id="121" name="楕円 120"/>
        <xdr:cNvSpPr/>
      </xdr:nvSpPr>
      <xdr:spPr>
        <a:xfrm>
          <a:off x="8699500" y="71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151569</xdr:rowOff>
    </xdr:from>
    <xdr:to>
      <xdr:col>41</xdr:col>
      <xdr:colOff>101600</xdr:colOff>
      <xdr:row>42</xdr:row>
      <xdr:rowOff>81719</xdr:rowOff>
    </xdr:to>
    <xdr:sp macro="" textlink="">
      <xdr:nvSpPr>
        <xdr:cNvPr id="122" name="楕円 121"/>
        <xdr:cNvSpPr/>
      </xdr:nvSpPr>
      <xdr:spPr>
        <a:xfrm>
          <a:off x="7810500" y="71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30728</xdr:rowOff>
    </xdr:from>
    <xdr:to>
      <xdr:col>45</xdr:col>
      <xdr:colOff>177800</xdr:colOff>
      <xdr:row>42</xdr:row>
      <xdr:rowOff>30919</xdr:rowOff>
    </xdr:to>
    <xdr:cxnSp macro="">
      <xdr:nvCxnSpPr>
        <xdr:cNvPr id="123" name="直線コネクタ 122"/>
        <xdr:cNvCxnSpPr/>
      </xdr:nvCxnSpPr>
      <xdr:spPr>
        <a:xfrm flipV="1">
          <a:off x="7861300" y="723162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24"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25"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26"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27"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72655</xdr:rowOff>
    </xdr:from>
    <xdr:ext cx="534377" cy="259045"/>
    <xdr:sp macro="" textlink="">
      <xdr:nvSpPr>
        <xdr:cNvPr id="128" name="n_2mainValue【道路】&#10;一人当たり延長"/>
        <xdr:cNvSpPr txBox="1"/>
      </xdr:nvSpPr>
      <xdr:spPr>
        <a:xfrm>
          <a:off x="8483111" y="727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72846</xdr:rowOff>
    </xdr:from>
    <xdr:ext cx="534377" cy="259045"/>
    <xdr:sp macro="" textlink="">
      <xdr:nvSpPr>
        <xdr:cNvPr id="129" name="n_3mainValue【道路】&#10;一人当たり延長"/>
        <xdr:cNvSpPr txBox="1"/>
      </xdr:nvSpPr>
      <xdr:spPr>
        <a:xfrm>
          <a:off x="7594111" y="72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55" name="直線コネクタ 154"/>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56"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7" name="直線コネクタ 156"/>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58"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59" name="直線コネクタ 158"/>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60"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61" name="フローチャート: 判断 160"/>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62" name="フローチャート: 判断 161"/>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63" name="フローチャート: 判断 162"/>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64" name="フローチャート: 判断 163"/>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65" name="フローチャート: 判断 164"/>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87993</xdr:rowOff>
    </xdr:from>
    <xdr:to>
      <xdr:col>15</xdr:col>
      <xdr:colOff>101600</xdr:colOff>
      <xdr:row>61</xdr:row>
      <xdr:rowOff>18143</xdr:rowOff>
    </xdr:to>
    <xdr:sp macro="" textlink="">
      <xdr:nvSpPr>
        <xdr:cNvPr id="171" name="楕円 170"/>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72" name="楕円 171"/>
        <xdr:cNvSpPr/>
      </xdr:nvSpPr>
      <xdr:spPr>
        <a:xfrm>
          <a:off x="1968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138793</xdr:rowOff>
    </xdr:to>
    <xdr:cxnSp macro="">
      <xdr:nvCxnSpPr>
        <xdr:cNvPr id="173" name="直線コネクタ 172"/>
        <xdr:cNvCxnSpPr/>
      </xdr:nvCxnSpPr>
      <xdr:spPr>
        <a:xfrm>
          <a:off x="2019300" y="104029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74"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75"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176"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77"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34670</xdr:rowOff>
    </xdr:from>
    <xdr:ext cx="405111" cy="259045"/>
    <xdr:sp macro="" textlink="">
      <xdr:nvSpPr>
        <xdr:cNvPr id="178" name="n_2mainValue【橋りょう・トンネル】&#10;有形固定資産減価償却率"/>
        <xdr:cNvSpPr txBox="1"/>
      </xdr:nvSpPr>
      <xdr:spPr>
        <a:xfrm>
          <a:off x="2705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179" name="n_3main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3" name="テキスト ボックス 19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5" name="テキスト ボックス 19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7" name="テキスト ボックス 19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01" name="直線コネクタ 200"/>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02"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03" name="直線コネクタ 202"/>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04"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05" name="直線コネクタ 204"/>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06"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07" name="フローチャート: 判断 206"/>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08" name="フローチャート: 判断 207"/>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09" name="フローチャート: 判断 208"/>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10" name="フローチャート: 判断 209"/>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11" name="フローチャート: 判断 210"/>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86438</xdr:rowOff>
    </xdr:from>
    <xdr:to>
      <xdr:col>46</xdr:col>
      <xdr:colOff>38100</xdr:colOff>
      <xdr:row>63</xdr:row>
      <xdr:rowOff>16588</xdr:rowOff>
    </xdr:to>
    <xdr:sp macro="" textlink="">
      <xdr:nvSpPr>
        <xdr:cNvPr id="217" name="楕円 216"/>
        <xdr:cNvSpPr/>
      </xdr:nvSpPr>
      <xdr:spPr>
        <a:xfrm>
          <a:off x="8699500" y="107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89705</xdr:rowOff>
    </xdr:from>
    <xdr:to>
      <xdr:col>41</xdr:col>
      <xdr:colOff>101600</xdr:colOff>
      <xdr:row>63</xdr:row>
      <xdr:rowOff>19855</xdr:rowOff>
    </xdr:to>
    <xdr:sp macro="" textlink="">
      <xdr:nvSpPr>
        <xdr:cNvPr id="218" name="楕円 217"/>
        <xdr:cNvSpPr/>
      </xdr:nvSpPr>
      <xdr:spPr>
        <a:xfrm>
          <a:off x="7810500" y="107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137238</xdr:rowOff>
    </xdr:from>
    <xdr:to>
      <xdr:col>45</xdr:col>
      <xdr:colOff>177800</xdr:colOff>
      <xdr:row>62</xdr:row>
      <xdr:rowOff>140505</xdr:rowOff>
    </xdr:to>
    <xdr:cxnSp macro="">
      <xdr:nvCxnSpPr>
        <xdr:cNvPr id="219" name="直線コネクタ 218"/>
        <xdr:cNvCxnSpPr/>
      </xdr:nvCxnSpPr>
      <xdr:spPr>
        <a:xfrm flipV="1">
          <a:off x="7861300" y="107671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20"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21"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22"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23"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7715</xdr:rowOff>
    </xdr:from>
    <xdr:ext cx="599010" cy="259045"/>
    <xdr:sp macro="" textlink="">
      <xdr:nvSpPr>
        <xdr:cNvPr id="224" name="n_2mainValue【橋りょう・トンネル】&#10;一人当たり有形固定資産（償却資産）額"/>
        <xdr:cNvSpPr txBox="1"/>
      </xdr:nvSpPr>
      <xdr:spPr>
        <a:xfrm>
          <a:off x="8450795" y="108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10982</xdr:rowOff>
    </xdr:from>
    <xdr:ext cx="599010" cy="259045"/>
    <xdr:sp macro="" textlink="">
      <xdr:nvSpPr>
        <xdr:cNvPr id="225" name="n_3mainValue【橋りょう・トンネル】&#10;一人当たり有形固定資産（償却資産）額"/>
        <xdr:cNvSpPr txBox="1"/>
      </xdr:nvSpPr>
      <xdr:spPr>
        <a:xfrm>
          <a:off x="7561795" y="108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8" name="テキスト ボックス 23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8" name="テキスト ボックス 24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51" name="直線コネクタ 250"/>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3" name="直線コネクタ 25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4"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5" name="直線コネクタ 254"/>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56"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57" name="フローチャート: 判断 256"/>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58" name="フローチャート: 判断 257"/>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59" name="フローチャート: 判断 258"/>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60" name="フローチャート: 判断 259"/>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61" name="フローチャート: 判断 260"/>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15058</xdr:rowOff>
    </xdr:from>
    <xdr:to>
      <xdr:col>15</xdr:col>
      <xdr:colOff>101600</xdr:colOff>
      <xdr:row>86</xdr:row>
      <xdr:rowOff>116658</xdr:rowOff>
    </xdr:to>
    <xdr:sp macro="" textlink="">
      <xdr:nvSpPr>
        <xdr:cNvPr id="267" name="楕円 266"/>
        <xdr:cNvSpPr/>
      </xdr:nvSpPr>
      <xdr:spPr>
        <a:xfrm>
          <a:off x="2857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1995</xdr:rowOff>
    </xdr:from>
    <xdr:to>
      <xdr:col>10</xdr:col>
      <xdr:colOff>165100</xdr:colOff>
      <xdr:row>86</xdr:row>
      <xdr:rowOff>103595</xdr:rowOff>
    </xdr:to>
    <xdr:sp macro="" textlink="">
      <xdr:nvSpPr>
        <xdr:cNvPr id="268" name="楕円 267"/>
        <xdr:cNvSpPr/>
      </xdr:nvSpPr>
      <xdr:spPr>
        <a:xfrm>
          <a:off x="1968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52795</xdr:rowOff>
    </xdr:from>
    <xdr:to>
      <xdr:col>15</xdr:col>
      <xdr:colOff>50800</xdr:colOff>
      <xdr:row>86</xdr:row>
      <xdr:rowOff>65858</xdr:rowOff>
    </xdr:to>
    <xdr:cxnSp macro="">
      <xdr:nvCxnSpPr>
        <xdr:cNvPr id="269" name="直線コネクタ 268"/>
        <xdr:cNvCxnSpPr/>
      </xdr:nvCxnSpPr>
      <xdr:spPr>
        <a:xfrm>
          <a:off x="2019300" y="1479749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70"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71" name="n_2aveValue【公営住宅】&#10;有形固定資産減価償却率"/>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72" name="n_3aveValue【公営住宅】&#10;有形固定資産減価償却率"/>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273" name="n_4aveValue【公営住宅】&#10;有形固定資産減価償却率"/>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107785</xdr:rowOff>
    </xdr:from>
    <xdr:ext cx="405111" cy="259045"/>
    <xdr:sp macro="" textlink="">
      <xdr:nvSpPr>
        <xdr:cNvPr id="274" name="n_2mainValue【公営住宅】&#10;有形固定資産減価償却率"/>
        <xdr:cNvSpPr txBox="1"/>
      </xdr:nvSpPr>
      <xdr:spPr>
        <a:xfrm>
          <a:off x="2705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94722</xdr:rowOff>
    </xdr:from>
    <xdr:ext cx="405111" cy="259045"/>
    <xdr:sp macro="" textlink="">
      <xdr:nvSpPr>
        <xdr:cNvPr id="275" name="n_3mainValue【公営住宅】&#10;有形固定資産減価償却率"/>
        <xdr:cNvSpPr txBox="1"/>
      </xdr:nvSpPr>
      <xdr:spPr>
        <a:xfrm>
          <a:off x="18167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6" name="直線コネクタ 2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7" name="テキスト ボックス 2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8" name="直線コネクタ 2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9" name="テキスト ボックス 28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0" name="直線コネクタ 2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1" name="テキスト ボックス 29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2" name="直線コネクタ 2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3" name="テキスト ボックス 29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5" name="テキスト ボックス 29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97" name="直線コネクタ 296"/>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98"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99" name="直線コネクタ 298"/>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00"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01" name="直線コネクタ 300"/>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02" name="【公営住宅】&#10;一人当たり面積平均値テキスト"/>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03" name="フローチャート: 判断 302"/>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04" name="フローチャート: 判断 303"/>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05" name="フローチャート: 判断 304"/>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06" name="フローチャート: 判断 305"/>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07" name="フローチャート: 判断 306"/>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99405</xdr:rowOff>
    </xdr:from>
    <xdr:to>
      <xdr:col>46</xdr:col>
      <xdr:colOff>38100</xdr:colOff>
      <xdr:row>86</xdr:row>
      <xdr:rowOff>29555</xdr:rowOff>
    </xdr:to>
    <xdr:sp macro="" textlink="">
      <xdr:nvSpPr>
        <xdr:cNvPr id="313" name="楕円 312"/>
        <xdr:cNvSpPr/>
      </xdr:nvSpPr>
      <xdr:spPr>
        <a:xfrm>
          <a:off x="8699500" y="146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100045</xdr:rowOff>
    </xdr:from>
    <xdr:to>
      <xdr:col>41</xdr:col>
      <xdr:colOff>101600</xdr:colOff>
      <xdr:row>86</xdr:row>
      <xdr:rowOff>30195</xdr:rowOff>
    </xdr:to>
    <xdr:sp macro="" textlink="">
      <xdr:nvSpPr>
        <xdr:cNvPr id="314" name="楕円 313"/>
        <xdr:cNvSpPr/>
      </xdr:nvSpPr>
      <xdr:spPr>
        <a:xfrm>
          <a:off x="7810500" y="146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150205</xdr:rowOff>
    </xdr:from>
    <xdr:to>
      <xdr:col>45</xdr:col>
      <xdr:colOff>177800</xdr:colOff>
      <xdr:row>85</xdr:row>
      <xdr:rowOff>150845</xdr:rowOff>
    </xdr:to>
    <xdr:cxnSp macro="">
      <xdr:nvCxnSpPr>
        <xdr:cNvPr id="315" name="直線コネクタ 314"/>
        <xdr:cNvCxnSpPr/>
      </xdr:nvCxnSpPr>
      <xdr:spPr>
        <a:xfrm flipV="1">
          <a:off x="7861300" y="1472345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16"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17"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18"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19"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20682</xdr:rowOff>
    </xdr:from>
    <xdr:ext cx="469744" cy="259045"/>
    <xdr:sp macro="" textlink="">
      <xdr:nvSpPr>
        <xdr:cNvPr id="320" name="n_2mainValue【公営住宅】&#10;一人当たり面積"/>
        <xdr:cNvSpPr txBox="1"/>
      </xdr:nvSpPr>
      <xdr:spPr>
        <a:xfrm>
          <a:off x="8515427" y="1476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21322</xdr:rowOff>
    </xdr:from>
    <xdr:ext cx="469744" cy="259045"/>
    <xdr:sp macro="" textlink="">
      <xdr:nvSpPr>
        <xdr:cNvPr id="321" name="n_3mainValue【公営住宅】&#10;一人当たり面積"/>
        <xdr:cNvSpPr txBox="1"/>
      </xdr:nvSpPr>
      <xdr:spPr>
        <a:xfrm>
          <a:off x="7626427" y="1476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8" name="テキスト ボックス 34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9" name="直線コネクタ 3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0" name="テキスト ボックス 34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1" name="直線コネクタ 3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2" name="テキスト ボックス 3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3" name="直線コネクタ 3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4" name="テキスト ボックス 3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5" name="直線コネクタ 3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6" name="テキスト ボックス 3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7" name="直線コネクタ 3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8" name="テキスト ボックス 3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9" name="直線コネクタ 3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0" name="テキスト ボックス 35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63" name="直線コネクタ 362"/>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5" name="直線コネクタ 36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66"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67" name="直線コネクタ 36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368"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69" name="フローチャート: 判断 368"/>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70" name="フローチャート: 判断 369"/>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71" name="フローチャート: 判断 370"/>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72" name="フローチャート: 判断 371"/>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73" name="フローチャート: 判断 372"/>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66222</xdr:rowOff>
    </xdr:from>
    <xdr:to>
      <xdr:col>76</xdr:col>
      <xdr:colOff>165100</xdr:colOff>
      <xdr:row>37</xdr:row>
      <xdr:rowOff>167822</xdr:rowOff>
    </xdr:to>
    <xdr:sp macro="" textlink="">
      <xdr:nvSpPr>
        <xdr:cNvPr id="379" name="楕円 378"/>
        <xdr:cNvSpPr/>
      </xdr:nvSpPr>
      <xdr:spPr>
        <a:xfrm>
          <a:off x="14541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165826</xdr:rowOff>
    </xdr:from>
    <xdr:to>
      <xdr:col>72</xdr:col>
      <xdr:colOff>38100</xdr:colOff>
      <xdr:row>37</xdr:row>
      <xdr:rowOff>95976</xdr:rowOff>
    </xdr:to>
    <xdr:sp macro="" textlink="">
      <xdr:nvSpPr>
        <xdr:cNvPr id="380" name="楕円 379"/>
        <xdr:cNvSpPr/>
      </xdr:nvSpPr>
      <xdr:spPr>
        <a:xfrm>
          <a:off x="13652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45176</xdr:rowOff>
    </xdr:from>
    <xdr:to>
      <xdr:col>76</xdr:col>
      <xdr:colOff>114300</xdr:colOff>
      <xdr:row>37</xdr:row>
      <xdr:rowOff>117022</xdr:rowOff>
    </xdr:to>
    <xdr:cxnSp macro="">
      <xdr:nvCxnSpPr>
        <xdr:cNvPr id="381" name="直線コネクタ 380"/>
        <xdr:cNvCxnSpPr/>
      </xdr:nvCxnSpPr>
      <xdr:spPr>
        <a:xfrm>
          <a:off x="13703300" y="63888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382"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83"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384"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85"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86" name="n_2main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112503</xdr:rowOff>
    </xdr:from>
    <xdr:ext cx="405111" cy="259045"/>
    <xdr:sp macro="" textlink="">
      <xdr:nvSpPr>
        <xdr:cNvPr id="387" name="n_3mainValue【認定こども園・幼稚園・保育所】&#10;有形固定資産減価償却率"/>
        <xdr:cNvSpPr txBox="1"/>
      </xdr:nvSpPr>
      <xdr:spPr>
        <a:xfrm>
          <a:off x="13500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8" name="直線コネクタ 39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9" name="テキスト ボックス 39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0" name="直線コネクタ 39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1" name="テキスト ボックス 40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2" name="直線コネクタ 40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3" name="テキスト ボックス 40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4" name="直線コネクタ 40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5" name="テキスト ボックス 40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6" name="直線コネクタ 40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7" name="テキスト ボックス 40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8" name="直線コネクタ 40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9" name="テキスト ボックス 40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13" name="直線コネクタ 412"/>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14"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15" name="直線コネクタ 414"/>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16"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17" name="直線コネクタ 416"/>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18"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19" name="フローチャート: 判断 418"/>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20" name="フローチャート: 判断 419"/>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21" name="フローチャート: 判断 420"/>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22" name="フローチャート: 判断 421"/>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23" name="フローチャート: 判断 422"/>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128270</xdr:rowOff>
    </xdr:from>
    <xdr:to>
      <xdr:col>107</xdr:col>
      <xdr:colOff>101600</xdr:colOff>
      <xdr:row>41</xdr:row>
      <xdr:rowOff>58420</xdr:rowOff>
    </xdr:to>
    <xdr:sp macro="" textlink="">
      <xdr:nvSpPr>
        <xdr:cNvPr id="429" name="楕円 428"/>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129903</xdr:rowOff>
    </xdr:from>
    <xdr:to>
      <xdr:col>102</xdr:col>
      <xdr:colOff>165100</xdr:colOff>
      <xdr:row>41</xdr:row>
      <xdr:rowOff>60053</xdr:rowOff>
    </xdr:to>
    <xdr:sp macro="" textlink="">
      <xdr:nvSpPr>
        <xdr:cNvPr id="430" name="楕円 429"/>
        <xdr:cNvSpPr/>
      </xdr:nvSpPr>
      <xdr:spPr>
        <a:xfrm>
          <a:off x="19494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9253</xdr:rowOff>
    </xdr:to>
    <xdr:cxnSp macro="">
      <xdr:nvCxnSpPr>
        <xdr:cNvPr id="431" name="直線コネクタ 430"/>
        <xdr:cNvCxnSpPr/>
      </xdr:nvCxnSpPr>
      <xdr:spPr>
        <a:xfrm flipV="1">
          <a:off x="19545300" y="70370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3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33"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3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3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436"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51180</xdr:rowOff>
    </xdr:from>
    <xdr:ext cx="469744" cy="259045"/>
    <xdr:sp macro="" textlink="">
      <xdr:nvSpPr>
        <xdr:cNvPr id="437" name="n_3mainValue【認定こども園・幼稚園・保育所】&#10;一人当たり面積"/>
        <xdr:cNvSpPr txBox="1"/>
      </xdr:nvSpPr>
      <xdr:spPr>
        <a:xfrm>
          <a:off x="193104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0" name="テキスト ボックス 44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0" name="テキスト ボックス 45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63" name="直線コネクタ 462"/>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64"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65" name="直線コネクタ 464"/>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66"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67" name="直線コネクタ 466"/>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468" name="【学校施設】&#10;有形固定資産減価償却率平均値テキスト"/>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69" name="フローチャート: 判断 468"/>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70" name="フローチャート: 判断 469"/>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71" name="フローチャート: 判断 470"/>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72" name="フローチャート: 判断 471"/>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73" name="フローチャート: 判断 472"/>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22678</xdr:rowOff>
    </xdr:from>
    <xdr:to>
      <xdr:col>76</xdr:col>
      <xdr:colOff>165100</xdr:colOff>
      <xdr:row>60</xdr:row>
      <xdr:rowOff>124278</xdr:rowOff>
    </xdr:to>
    <xdr:sp macro="" textlink="">
      <xdr:nvSpPr>
        <xdr:cNvPr id="479" name="楕円 478"/>
        <xdr:cNvSpPr/>
      </xdr:nvSpPr>
      <xdr:spPr>
        <a:xfrm>
          <a:off x="14541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166370</xdr:rowOff>
    </xdr:from>
    <xdr:to>
      <xdr:col>72</xdr:col>
      <xdr:colOff>38100</xdr:colOff>
      <xdr:row>60</xdr:row>
      <xdr:rowOff>96520</xdr:rowOff>
    </xdr:to>
    <xdr:sp macro="" textlink="">
      <xdr:nvSpPr>
        <xdr:cNvPr id="480" name="楕円 479"/>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73478</xdr:rowOff>
    </xdr:to>
    <xdr:cxnSp macro="">
      <xdr:nvCxnSpPr>
        <xdr:cNvPr id="481" name="直線コネクタ 480"/>
        <xdr:cNvCxnSpPr/>
      </xdr:nvCxnSpPr>
      <xdr:spPr>
        <a:xfrm>
          <a:off x="13703300" y="103327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482"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483" name="n_2ave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484"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85"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140805</xdr:rowOff>
    </xdr:from>
    <xdr:ext cx="405111" cy="259045"/>
    <xdr:sp macro="" textlink="">
      <xdr:nvSpPr>
        <xdr:cNvPr id="486" name="n_2mainValue【学校施設】&#10;有形固定資産減価償却率"/>
        <xdr:cNvSpPr txBox="1"/>
      </xdr:nvSpPr>
      <xdr:spPr>
        <a:xfrm>
          <a:off x="14389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113047</xdr:rowOff>
    </xdr:from>
    <xdr:ext cx="405111" cy="259045"/>
    <xdr:sp macro="" textlink="">
      <xdr:nvSpPr>
        <xdr:cNvPr id="487" name="n_3mainValue【学校施設】&#10;有形固定資産減価償却率"/>
        <xdr:cNvSpPr txBox="1"/>
      </xdr:nvSpPr>
      <xdr:spPr>
        <a:xfrm>
          <a:off x="13500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01" name="テキスト ボックス 500"/>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3" name="テキスト ボックス 50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5" name="テキスト ボックス 50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7" name="テキスト ボックス 50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11" name="直線コネクタ 510"/>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12"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13" name="直線コネクタ 512"/>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14"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15" name="直線コネクタ 514"/>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16" name="【学校施設】&#10;一人当たり面積平均値テキスト"/>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17" name="フローチャート: 判断 516"/>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18" name="フローチャート: 判断 517"/>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19" name="フローチャート: 判断 518"/>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20" name="フローチャート: 判断 519"/>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21" name="フローチャート: 判断 520"/>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103543</xdr:rowOff>
    </xdr:from>
    <xdr:to>
      <xdr:col>107</xdr:col>
      <xdr:colOff>101600</xdr:colOff>
      <xdr:row>64</xdr:row>
      <xdr:rowOff>33693</xdr:rowOff>
    </xdr:to>
    <xdr:sp macro="" textlink="">
      <xdr:nvSpPr>
        <xdr:cNvPr id="527" name="楕円 526"/>
        <xdr:cNvSpPr/>
      </xdr:nvSpPr>
      <xdr:spPr>
        <a:xfrm>
          <a:off x="20383500" y="109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104610</xdr:rowOff>
    </xdr:from>
    <xdr:to>
      <xdr:col>102</xdr:col>
      <xdr:colOff>165100</xdr:colOff>
      <xdr:row>64</xdr:row>
      <xdr:rowOff>34760</xdr:rowOff>
    </xdr:to>
    <xdr:sp macro="" textlink="">
      <xdr:nvSpPr>
        <xdr:cNvPr id="528" name="楕円 527"/>
        <xdr:cNvSpPr/>
      </xdr:nvSpPr>
      <xdr:spPr>
        <a:xfrm>
          <a:off x="19494500" y="109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154343</xdr:rowOff>
    </xdr:from>
    <xdr:to>
      <xdr:col>107</xdr:col>
      <xdr:colOff>50800</xdr:colOff>
      <xdr:row>63</xdr:row>
      <xdr:rowOff>155410</xdr:rowOff>
    </xdr:to>
    <xdr:cxnSp macro="">
      <xdr:nvCxnSpPr>
        <xdr:cNvPr id="529" name="直線コネクタ 528"/>
        <xdr:cNvCxnSpPr/>
      </xdr:nvCxnSpPr>
      <xdr:spPr>
        <a:xfrm flipV="1">
          <a:off x="19545300" y="1095569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530"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531"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532"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33"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50220</xdr:rowOff>
    </xdr:from>
    <xdr:ext cx="469744" cy="259045"/>
    <xdr:sp macro="" textlink="">
      <xdr:nvSpPr>
        <xdr:cNvPr id="534" name="n_2mainValue【学校施設】&#10;一人当たり面積"/>
        <xdr:cNvSpPr txBox="1"/>
      </xdr:nvSpPr>
      <xdr:spPr>
        <a:xfrm>
          <a:off x="20199427" y="1068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51287</xdr:rowOff>
    </xdr:from>
    <xdr:ext cx="469744" cy="259045"/>
    <xdr:sp macro="" textlink="">
      <xdr:nvSpPr>
        <xdr:cNvPr id="535" name="n_3mainValue【学校施設】&#10;一人当たり面積"/>
        <xdr:cNvSpPr txBox="1"/>
      </xdr:nvSpPr>
      <xdr:spPr>
        <a:xfrm>
          <a:off x="19310427" y="1068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2" name="テキスト ボックス 56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4" name="テキスト ボックス 56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2" name="テキスト ボックス 57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74" name="テキスト ボックス 57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576" name="直線コネクタ 57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8" name="直線コネクタ 57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57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580" name="直線コネクタ 57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581" name="【公民館】&#10;有形固定資産減価償却率平均値テキスト"/>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582" name="フローチャート: 判断 58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583" name="フローチャート: 判断 58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584" name="フローチャート: 判断 58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585" name="フローチャート: 判断 58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586" name="フローチャート: 判断 58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27305</xdr:rowOff>
    </xdr:from>
    <xdr:to>
      <xdr:col>76</xdr:col>
      <xdr:colOff>165100</xdr:colOff>
      <xdr:row>102</xdr:row>
      <xdr:rowOff>128905</xdr:rowOff>
    </xdr:to>
    <xdr:sp macro="" textlink="">
      <xdr:nvSpPr>
        <xdr:cNvPr id="592" name="楕円 591"/>
        <xdr:cNvSpPr/>
      </xdr:nvSpPr>
      <xdr:spPr>
        <a:xfrm>
          <a:off x="14541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593" name="楕円 592"/>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78105</xdr:rowOff>
    </xdr:to>
    <xdr:cxnSp macro="">
      <xdr:nvCxnSpPr>
        <xdr:cNvPr id="594" name="直線コネクタ 593"/>
        <xdr:cNvCxnSpPr/>
      </xdr:nvCxnSpPr>
      <xdr:spPr>
        <a:xfrm>
          <a:off x="13703300" y="175298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595"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596"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597" name="n_3aveValue【公民館】&#10;有形固定資産減価償却率"/>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598"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145432</xdr:rowOff>
    </xdr:from>
    <xdr:ext cx="405111" cy="259045"/>
    <xdr:sp macro="" textlink="">
      <xdr:nvSpPr>
        <xdr:cNvPr id="599" name="n_2mainValue【公民館】&#10;有形固定資産減価償却率"/>
        <xdr:cNvSpPr txBox="1"/>
      </xdr:nvSpPr>
      <xdr:spPr>
        <a:xfrm>
          <a:off x="14389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600" name="n_3mainValue【公民館】&#10;有形固定資産減価償却率"/>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22" name="直線コネクタ 621"/>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23"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24" name="直線コネクタ 623"/>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25"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26" name="直線コネクタ 625"/>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627" name="【公民館】&#10;一人当たり面積平均値テキスト"/>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28" name="フローチャート: 判断 627"/>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29" name="フローチャート: 判断 628"/>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30" name="フローチャート: 判断 629"/>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31" name="フローチャート: 判断 630"/>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32" name="フローチャート: 判断 631"/>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64263</xdr:rowOff>
    </xdr:from>
    <xdr:to>
      <xdr:col>107</xdr:col>
      <xdr:colOff>101600</xdr:colOff>
      <xdr:row>106</xdr:row>
      <xdr:rowOff>165863</xdr:rowOff>
    </xdr:to>
    <xdr:sp macro="" textlink="">
      <xdr:nvSpPr>
        <xdr:cNvPr id="638" name="楕円 637"/>
        <xdr:cNvSpPr/>
      </xdr:nvSpPr>
      <xdr:spPr>
        <a:xfrm>
          <a:off x="20383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67463</xdr:rowOff>
    </xdr:from>
    <xdr:to>
      <xdr:col>102</xdr:col>
      <xdr:colOff>165100</xdr:colOff>
      <xdr:row>106</xdr:row>
      <xdr:rowOff>169063</xdr:rowOff>
    </xdr:to>
    <xdr:sp macro="" textlink="">
      <xdr:nvSpPr>
        <xdr:cNvPr id="639" name="楕円 638"/>
        <xdr:cNvSpPr/>
      </xdr:nvSpPr>
      <xdr:spPr>
        <a:xfrm>
          <a:off x="19494500" y="182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115063</xdr:rowOff>
    </xdr:from>
    <xdr:to>
      <xdr:col>107</xdr:col>
      <xdr:colOff>50800</xdr:colOff>
      <xdr:row>106</xdr:row>
      <xdr:rowOff>118263</xdr:rowOff>
    </xdr:to>
    <xdr:cxnSp macro="">
      <xdr:nvCxnSpPr>
        <xdr:cNvPr id="640" name="直線コネクタ 639"/>
        <xdr:cNvCxnSpPr/>
      </xdr:nvCxnSpPr>
      <xdr:spPr>
        <a:xfrm flipV="1">
          <a:off x="19545300" y="1828876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641"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642" name="n_2aveValue【公民館】&#10;一人当たり面積"/>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643" name="n_3aveValue【公民館】&#10;一人当たり面積"/>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644"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10940</xdr:rowOff>
    </xdr:from>
    <xdr:ext cx="469744" cy="259045"/>
    <xdr:sp macro="" textlink="">
      <xdr:nvSpPr>
        <xdr:cNvPr id="645" name="n_2mainValue【公民館】&#10;一人当たり面積"/>
        <xdr:cNvSpPr txBox="1"/>
      </xdr:nvSpPr>
      <xdr:spPr>
        <a:xfrm>
          <a:off x="20199427" y="1801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14140</xdr:rowOff>
    </xdr:from>
    <xdr:ext cx="469744" cy="259045"/>
    <xdr:sp macro="" textlink="">
      <xdr:nvSpPr>
        <xdr:cNvPr id="646" name="n_3mainValue【公民館】&#10;一人当たり面積"/>
        <xdr:cNvSpPr txBox="1"/>
      </xdr:nvSpPr>
      <xdr:spPr>
        <a:xfrm>
          <a:off x="19310427" y="180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年度現在の数値であるが、類似団体平均と比較して有形固定資産減価償却率が特に高くなっている施設は、公営住宅であり、低くなっている施設は公民館である。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公営住宅については、長寿命化計画に基づいて、耐用年数を経過して安全性が確保できない物件には新規入居者を入れず、入居者がいなくなったものから解体していっており、今後改善していく見込である。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公民館が類似団体より低くなっているのは、げんきの杜が比較的新しいためであると考えられるが、設置から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年以上が経過しており、今後維持管理費は増加していくと予想される。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保育所について、一人当たり面積が類似団体と比較すると低い数値となっているが、町内には他に私立保育所が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か所あるため、必要な施設は整っていると考えられる。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令和元年度、令和２年度については固定資産台帳は整備中である。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7,577
7,516
62.44
7,831,437
7,394,713
390,579
3,113,475
2,396,566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59690</xdr:rowOff>
    </xdr:from>
    <xdr:to>
      <xdr:col>15</xdr:col>
      <xdr:colOff>101600</xdr:colOff>
      <xdr:row>36</xdr:row>
      <xdr:rowOff>161290</xdr:rowOff>
    </xdr:to>
    <xdr:sp macro="" textlink="">
      <xdr:nvSpPr>
        <xdr:cNvPr id="74" name="楕円 73"/>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27033</xdr:rowOff>
    </xdr:from>
    <xdr:to>
      <xdr:col>10</xdr:col>
      <xdr:colOff>165100</xdr:colOff>
      <xdr:row>36</xdr:row>
      <xdr:rowOff>128633</xdr:rowOff>
    </xdr:to>
    <xdr:sp macro="" textlink="">
      <xdr:nvSpPr>
        <xdr:cNvPr id="75" name="楕円 74"/>
        <xdr:cNvSpPr/>
      </xdr:nvSpPr>
      <xdr:spPr>
        <a:xfrm>
          <a:off x="1968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77833</xdr:rowOff>
    </xdr:from>
    <xdr:to>
      <xdr:col>15</xdr:col>
      <xdr:colOff>50800</xdr:colOff>
      <xdr:row>36</xdr:row>
      <xdr:rowOff>110490</xdr:rowOff>
    </xdr:to>
    <xdr:cxnSp macro="">
      <xdr:nvCxnSpPr>
        <xdr:cNvPr id="76" name="直線コネクタ 75"/>
        <xdr:cNvCxnSpPr/>
      </xdr:nvCxnSpPr>
      <xdr:spPr>
        <a:xfrm>
          <a:off x="2019300" y="62500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77" name="n_1aveValue【図書館】&#10;有形固定資産減価償却率"/>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78" name="n_2aveValue【図書館】&#10;有形固定資産減価償却率"/>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139354</xdr:rowOff>
    </xdr:from>
    <xdr:ext cx="405111" cy="259045"/>
    <xdr:sp macro="" textlink="">
      <xdr:nvSpPr>
        <xdr:cNvPr id="79" name="n_3aveValue【図書館】&#10;有形固定資産減価償却率"/>
        <xdr:cNvSpPr txBox="1"/>
      </xdr:nvSpPr>
      <xdr:spPr>
        <a:xfrm>
          <a:off x="1816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0"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1" name="n_2mainValue【図書館】&#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145160</xdr:rowOff>
    </xdr:from>
    <xdr:ext cx="405111" cy="259045"/>
    <xdr:sp macro="" textlink="">
      <xdr:nvSpPr>
        <xdr:cNvPr id="82" name="n_3mainValue【図書館】&#10;有形固定資産減価償却率"/>
        <xdr:cNvSpPr txBox="1"/>
      </xdr:nvSpPr>
      <xdr:spPr>
        <a:xfrm>
          <a:off x="1816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53340</xdr:rowOff>
    </xdr:from>
    <xdr:to>
      <xdr:col>54</xdr:col>
      <xdr:colOff>189865</xdr:colOff>
      <xdr:row>41</xdr:row>
      <xdr:rowOff>73914</xdr:rowOff>
    </xdr:to>
    <xdr:cxnSp macro="">
      <xdr:nvCxnSpPr>
        <xdr:cNvPr id="104" name="直線コネクタ 103"/>
        <xdr:cNvCxnSpPr/>
      </xdr:nvCxnSpPr>
      <xdr:spPr>
        <a:xfrm flipV="1">
          <a:off x="10476865" y="6054090"/>
          <a:ext cx="0" cy="10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05"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06" name="直線コネクタ 105"/>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17</xdr:rowOff>
    </xdr:from>
    <xdr:ext cx="469744" cy="259045"/>
    <xdr:sp macro="" textlink="">
      <xdr:nvSpPr>
        <xdr:cNvPr id="107" name="【図書館】&#10;一人当たり面積最大値テキスト"/>
        <xdr:cNvSpPr txBox="1"/>
      </xdr:nvSpPr>
      <xdr:spPr>
        <a:xfrm>
          <a:off x="10515600" y="582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53340</xdr:rowOff>
    </xdr:from>
    <xdr:to>
      <xdr:col>55</xdr:col>
      <xdr:colOff>88900</xdr:colOff>
      <xdr:row>35</xdr:row>
      <xdr:rowOff>53340</xdr:rowOff>
    </xdr:to>
    <xdr:cxnSp macro="">
      <xdr:nvCxnSpPr>
        <xdr:cNvPr id="108" name="直線コネクタ 107"/>
        <xdr:cNvCxnSpPr/>
      </xdr:nvCxnSpPr>
      <xdr:spPr>
        <a:xfrm>
          <a:off x="10388600" y="6054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67835</xdr:rowOff>
    </xdr:from>
    <xdr:ext cx="469744" cy="259045"/>
    <xdr:sp macro="" textlink="">
      <xdr:nvSpPr>
        <xdr:cNvPr id="109" name="【図書館】&#10;一人当たり面積平均値テキスト"/>
        <xdr:cNvSpPr txBox="1"/>
      </xdr:nvSpPr>
      <xdr:spPr>
        <a:xfrm>
          <a:off x="10515600" y="675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0" name="フローチャート: 判断 109"/>
        <xdr:cNvSpPr/>
      </xdr:nvSpPr>
      <xdr:spPr>
        <a:xfrm>
          <a:off x="104267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148844</xdr:rowOff>
    </xdr:from>
    <xdr:to>
      <xdr:col>50</xdr:col>
      <xdr:colOff>165100</xdr:colOff>
      <xdr:row>40</xdr:row>
      <xdr:rowOff>78994</xdr:rowOff>
    </xdr:to>
    <xdr:sp macro="" textlink="">
      <xdr:nvSpPr>
        <xdr:cNvPr id="111" name="フローチャート: 判断 110"/>
        <xdr:cNvSpPr/>
      </xdr:nvSpPr>
      <xdr:spPr>
        <a:xfrm>
          <a:off x="9588500" y="68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2" name="フローチャート: 判断 111"/>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103124</xdr:rowOff>
    </xdr:from>
    <xdr:to>
      <xdr:col>41</xdr:col>
      <xdr:colOff>101600</xdr:colOff>
      <xdr:row>40</xdr:row>
      <xdr:rowOff>33274</xdr:rowOff>
    </xdr:to>
    <xdr:sp macro="" textlink="">
      <xdr:nvSpPr>
        <xdr:cNvPr id="113" name="フローチャート: 判断 112"/>
        <xdr:cNvSpPr/>
      </xdr:nvSpPr>
      <xdr:spPr>
        <a:xfrm>
          <a:off x="78105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148844</xdr:rowOff>
    </xdr:from>
    <xdr:to>
      <xdr:col>36</xdr:col>
      <xdr:colOff>165100</xdr:colOff>
      <xdr:row>40</xdr:row>
      <xdr:rowOff>78994</xdr:rowOff>
    </xdr:to>
    <xdr:sp macro="" textlink="">
      <xdr:nvSpPr>
        <xdr:cNvPr id="114" name="フローチャート: 判断 113"/>
        <xdr:cNvSpPr/>
      </xdr:nvSpPr>
      <xdr:spPr>
        <a:xfrm>
          <a:off x="6921500" y="68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41402</xdr:rowOff>
    </xdr:from>
    <xdr:to>
      <xdr:col>46</xdr:col>
      <xdr:colOff>38100</xdr:colOff>
      <xdr:row>34</xdr:row>
      <xdr:rowOff>143002</xdr:rowOff>
    </xdr:to>
    <xdr:sp macro="" textlink="">
      <xdr:nvSpPr>
        <xdr:cNvPr id="120" name="楕円 119"/>
        <xdr:cNvSpPr/>
      </xdr:nvSpPr>
      <xdr:spPr>
        <a:xfrm>
          <a:off x="86995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34</xdr:row>
      <xdr:rowOff>55118</xdr:rowOff>
    </xdr:from>
    <xdr:to>
      <xdr:col>41</xdr:col>
      <xdr:colOff>101600</xdr:colOff>
      <xdr:row>34</xdr:row>
      <xdr:rowOff>156718</xdr:rowOff>
    </xdr:to>
    <xdr:sp macro="" textlink="">
      <xdr:nvSpPr>
        <xdr:cNvPr id="121" name="楕円 120"/>
        <xdr:cNvSpPr/>
      </xdr:nvSpPr>
      <xdr:spPr>
        <a:xfrm>
          <a:off x="7810500" y="5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92202</xdr:rowOff>
    </xdr:from>
    <xdr:to>
      <xdr:col>45</xdr:col>
      <xdr:colOff>177800</xdr:colOff>
      <xdr:row>34</xdr:row>
      <xdr:rowOff>105918</xdr:rowOff>
    </xdr:to>
    <xdr:cxnSp macro="">
      <xdr:nvCxnSpPr>
        <xdr:cNvPr id="122" name="直線コネクタ 121"/>
        <xdr:cNvCxnSpPr/>
      </xdr:nvCxnSpPr>
      <xdr:spPr>
        <a:xfrm flipV="1">
          <a:off x="7861300" y="59215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95521</xdr:rowOff>
    </xdr:from>
    <xdr:ext cx="469744" cy="259045"/>
    <xdr:sp macro="" textlink="">
      <xdr:nvSpPr>
        <xdr:cNvPr id="123" name="n_1aveValue【図書館】&#10;一人当たり面積"/>
        <xdr:cNvSpPr txBox="1"/>
      </xdr:nvSpPr>
      <xdr:spPr>
        <a:xfrm>
          <a:off x="9391727"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4" name="n_2ave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24401</xdr:rowOff>
    </xdr:from>
    <xdr:ext cx="469744" cy="259045"/>
    <xdr:sp macro="" textlink="">
      <xdr:nvSpPr>
        <xdr:cNvPr id="125" name="n_3aveValue【図書館】&#10;一人当たり面積"/>
        <xdr:cNvSpPr txBox="1"/>
      </xdr:nvSpPr>
      <xdr:spPr>
        <a:xfrm>
          <a:off x="7626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95521</xdr:rowOff>
    </xdr:from>
    <xdr:ext cx="469744" cy="259045"/>
    <xdr:sp macro="" textlink="">
      <xdr:nvSpPr>
        <xdr:cNvPr id="126" name="n_4aveValue【図書館】&#10;一人当たり面積"/>
        <xdr:cNvSpPr txBox="1"/>
      </xdr:nvSpPr>
      <xdr:spPr>
        <a:xfrm>
          <a:off x="6737427"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159529</xdr:rowOff>
    </xdr:from>
    <xdr:ext cx="469744" cy="259045"/>
    <xdr:sp macro="" textlink="">
      <xdr:nvSpPr>
        <xdr:cNvPr id="127" name="n_2mainValue【図書館】&#10;一人当たり面積"/>
        <xdr:cNvSpPr txBox="1"/>
      </xdr:nvSpPr>
      <xdr:spPr>
        <a:xfrm>
          <a:off x="8515427" y="56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1795</xdr:rowOff>
    </xdr:from>
    <xdr:ext cx="469744" cy="259045"/>
    <xdr:sp macro="" textlink="">
      <xdr:nvSpPr>
        <xdr:cNvPr id="128" name="n_3mainValue【図書館】&#10;一人当たり面積"/>
        <xdr:cNvSpPr txBox="1"/>
      </xdr:nvSpPr>
      <xdr:spPr>
        <a:xfrm>
          <a:off x="7626427" y="56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53" name="直線コネクタ 15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5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57" name="直線コネクタ 15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58"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59" name="フローチャート: 判断 15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60" name="フローチャート: 判断 15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61" name="フローチャート: 判断 16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2" name="フローチャート: 判断 16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63" name="フローチャート: 判断 16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55880</xdr:rowOff>
    </xdr:from>
    <xdr:to>
      <xdr:col>15</xdr:col>
      <xdr:colOff>101600</xdr:colOff>
      <xdr:row>62</xdr:row>
      <xdr:rowOff>157480</xdr:rowOff>
    </xdr:to>
    <xdr:sp macro="" textlink="">
      <xdr:nvSpPr>
        <xdr:cNvPr id="169" name="楕円 168"/>
        <xdr:cNvSpPr/>
      </xdr:nvSpPr>
      <xdr:spPr>
        <a:xfrm>
          <a:off x="2857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13970</xdr:rowOff>
    </xdr:from>
    <xdr:to>
      <xdr:col>10</xdr:col>
      <xdr:colOff>165100</xdr:colOff>
      <xdr:row>62</xdr:row>
      <xdr:rowOff>115570</xdr:rowOff>
    </xdr:to>
    <xdr:sp macro="" textlink="">
      <xdr:nvSpPr>
        <xdr:cNvPr id="170" name="楕円 169"/>
        <xdr:cNvSpPr/>
      </xdr:nvSpPr>
      <xdr:spPr>
        <a:xfrm>
          <a:off x="196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64770</xdr:rowOff>
    </xdr:from>
    <xdr:to>
      <xdr:col>15</xdr:col>
      <xdr:colOff>50800</xdr:colOff>
      <xdr:row>62</xdr:row>
      <xdr:rowOff>106680</xdr:rowOff>
    </xdr:to>
    <xdr:cxnSp macro="">
      <xdr:nvCxnSpPr>
        <xdr:cNvPr id="171" name="直線コネクタ 170"/>
        <xdr:cNvCxnSpPr/>
      </xdr:nvCxnSpPr>
      <xdr:spPr>
        <a:xfrm>
          <a:off x="2019300" y="1069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172"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73"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74"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75"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148607</xdr:rowOff>
    </xdr:from>
    <xdr:ext cx="405111" cy="259045"/>
    <xdr:sp macro="" textlink="">
      <xdr:nvSpPr>
        <xdr:cNvPr id="176" name="n_2mainValue【体育館・プール】&#10;有形固定資産減価償却率"/>
        <xdr:cNvSpPr txBox="1"/>
      </xdr:nvSpPr>
      <xdr:spPr>
        <a:xfrm>
          <a:off x="2705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106697</xdr:rowOff>
    </xdr:from>
    <xdr:ext cx="405111" cy="259045"/>
    <xdr:sp macro="" textlink="">
      <xdr:nvSpPr>
        <xdr:cNvPr id="177" name="n_3mainValue【体育館・プール】&#10;有形固定資産減価償却率"/>
        <xdr:cNvSpPr txBox="1"/>
      </xdr:nvSpPr>
      <xdr:spPr>
        <a:xfrm>
          <a:off x="1816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9" name="テキスト ボックス 18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1" name="テキスト ボックス 19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3" name="テキスト ボックス 19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5" name="テキスト ボックス 19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99" name="直線コネクタ 198"/>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00"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01" name="直線コネクタ 200"/>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02"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03" name="直線コネクタ 202"/>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204" name="【体育館・プール】&#10;一人当たり面積平均値テキスト"/>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05" name="フローチャート: 判断 204"/>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06" name="フローチャート: 判断 205"/>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07" name="フローチャート: 判断 206"/>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08" name="フローチャート: 判断 207"/>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09" name="フローチャート: 判断 208"/>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140309</xdr:rowOff>
    </xdr:from>
    <xdr:to>
      <xdr:col>46</xdr:col>
      <xdr:colOff>38100</xdr:colOff>
      <xdr:row>63</xdr:row>
      <xdr:rowOff>70459</xdr:rowOff>
    </xdr:to>
    <xdr:sp macro="" textlink="">
      <xdr:nvSpPr>
        <xdr:cNvPr id="215" name="楕円 214"/>
        <xdr:cNvSpPr/>
      </xdr:nvSpPr>
      <xdr:spPr>
        <a:xfrm>
          <a:off x="86995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141681</xdr:rowOff>
    </xdr:from>
    <xdr:to>
      <xdr:col>41</xdr:col>
      <xdr:colOff>101600</xdr:colOff>
      <xdr:row>63</xdr:row>
      <xdr:rowOff>71831</xdr:rowOff>
    </xdr:to>
    <xdr:sp macro="" textlink="">
      <xdr:nvSpPr>
        <xdr:cNvPr id="216" name="楕円 215"/>
        <xdr:cNvSpPr/>
      </xdr:nvSpPr>
      <xdr:spPr>
        <a:xfrm>
          <a:off x="78105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19659</xdr:rowOff>
    </xdr:from>
    <xdr:to>
      <xdr:col>45</xdr:col>
      <xdr:colOff>177800</xdr:colOff>
      <xdr:row>63</xdr:row>
      <xdr:rowOff>21031</xdr:rowOff>
    </xdr:to>
    <xdr:cxnSp macro="">
      <xdr:nvCxnSpPr>
        <xdr:cNvPr id="217" name="直線コネクタ 216"/>
        <xdr:cNvCxnSpPr/>
      </xdr:nvCxnSpPr>
      <xdr:spPr>
        <a:xfrm flipV="1">
          <a:off x="7861300" y="1082100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18"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19"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20"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21"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61586</xdr:rowOff>
    </xdr:from>
    <xdr:ext cx="469744" cy="259045"/>
    <xdr:sp macro="" textlink="">
      <xdr:nvSpPr>
        <xdr:cNvPr id="222" name="n_2mainValue【体育館・プール】&#10;一人当たり面積"/>
        <xdr:cNvSpPr txBox="1"/>
      </xdr:nvSpPr>
      <xdr:spPr>
        <a:xfrm>
          <a:off x="8515427" y="108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62958</xdr:rowOff>
    </xdr:from>
    <xdr:ext cx="469744" cy="259045"/>
    <xdr:sp macro="" textlink="">
      <xdr:nvSpPr>
        <xdr:cNvPr id="223" name="n_3mainValue【体育館・プール】&#10;一人当たり面積"/>
        <xdr:cNvSpPr txBox="1"/>
      </xdr:nvSpPr>
      <xdr:spPr>
        <a:xfrm>
          <a:off x="7626427" y="1086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9" name="正方形/長方形 23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0" name="テキスト ボックス 24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1" name="直線コネクタ 25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52" name="テキスト ボックス 25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3" name="直線コネクタ 25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4" name="テキスト ボックス 25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5" name="直線コネクタ 25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6" name="テキスト ボックス 25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7" name="直線コネクタ 25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8" name="テキスト ボックス 25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9" name="直線コネクタ 25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0" name="テキスト ボックス 25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1" name="直線コネクタ 26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62" name="テキスト ボックス 26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3" name="直線コネクタ 2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65" name="直線コネクタ 264"/>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66"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67" name="直線コネクタ 266"/>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268"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269" name="直線コネクタ 268"/>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270" name="【市民会館】&#10;有形固定資産減価償却率平均値テキスト"/>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271" name="フローチャート: 判断 270"/>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272" name="フローチャート: 判断 271"/>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273" name="フローチャート: 判断 272"/>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74" name="フローチャート: 判断 273"/>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275" name="フローチャート: 判断 274"/>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6" name="テキスト ボックス 2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7" name="テキスト ボックス 2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8" name="テキスト ボックス 2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9" name="テキスト ボックス 2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0" name="テキスト ボックス 2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2539</xdr:rowOff>
    </xdr:from>
    <xdr:to>
      <xdr:col>15</xdr:col>
      <xdr:colOff>101600</xdr:colOff>
      <xdr:row>103</xdr:row>
      <xdr:rowOff>104139</xdr:rowOff>
    </xdr:to>
    <xdr:sp macro="" textlink="">
      <xdr:nvSpPr>
        <xdr:cNvPr id="281" name="楕円 280"/>
        <xdr:cNvSpPr/>
      </xdr:nvSpPr>
      <xdr:spPr>
        <a:xfrm>
          <a:off x="2857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141332</xdr:rowOff>
    </xdr:from>
    <xdr:to>
      <xdr:col>10</xdr:col>
      <xdr:colOff>165100</xdr:colOff>
      <xdr:row>103</xdr:row>
      <xdr:rowOff>71482</xdr:rowOff>
    </xdr:to>
    <xdr:sp macro="" textlink="">
      <xdr:nvSpPr>
        <xdr:cNvPr id="282" name="楕円 281"/>
        <xdr:cNvSpPr/>
      </xdr:nvSpPr>
      <xdr:spPr>
        <a:xfrm>
          <a:off x="1968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20682</xdr:rowOff>
    </xdr:from>
    <xdr:to>
      <xdr:col>15</xdr:col>
      <xdr:colOff>50800</xdr:colOff>
      <xdr:row>103</xdr:row>
      <xdr:rowOff>53339</xdr:rowOff>
    </xdr:to>
    <xdr:cxnSp macro="">
      <xdr:nvCxnSpPr>
        <xdr:cNvPr id="283" name="直線コネクタ 282"/>
        <xdr:cNvCxnSpPr/>
      </xdr:nvCxnSpPr>
      <xdr:spPr>
        <a:xfrm>
          <a:off x="2019300" y="176800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284" name="n_1aveValue【市民会館】&#10;有形固定資産減価償却率"/>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285" name="n_2aveValue【市民会館】&#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286" name="n_3aveValue【市民会館】&#10;有形固定資産減価償却率"/>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287" name="n_4aveValue【市民会館】&#10;有形固定資産減価償却率"/>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120666</xdr:rowOff>
    </xdr:from>
    <xdr:ext cx="405111" cy="259045"/>
    <xdr:sp macro="" textlink="">
      <xdr:nvSpPr>
        <xdr:cNvPr id="288" name="n_2mainValue【市民会館】&#10;有形固定資産減価償却率"/>
        <xdr:cNvSpPr txBox="1"/>
      </xdr:nvSpPr>
      <xdr:spPr>
        <a:xfrm>
          <a:off x="2705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88009</xdr:rowOff>
    </xdr:from>
    <xdr:ext cx="405111" cy="259045"/>
    <xdr:sp macro="" textlink="">
      <xdr:nvSpPr>
        <xdr:cNvPr id="289" name="n_3mainValue【市民会館】&#10;有形固定資産減価償却率"/>
        <xdr:cNvSpPr txBox="1"/>
      </xdr:nvSpPr>
      <xdr:spPr>
        <a:xfrm>
          <a:off x="1816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8" name="テキスト ボックス 2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9" name="直線コネクタ 2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0" name="直線コネクタ 29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1" name="テキスト ボックス 30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2" name="直線コネクタ 30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3" name="テキスト ボックス 30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4" name="直線コネクタ 30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5" name="テキスト ボックス 30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6" name="直線コネクタ 30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7" name="テキスト ボックス 30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11" name="直線コネクタ 310"/>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12"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13" name="直線コネクタ 312"/>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14"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15" name="直線コネクタ 314"/>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316" name="【市民会館】&#10;一人当たり面積平均値テキスト"/>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17" name="フローチャート: 判断 316"/>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18" name="フローチャート: 判断 317"/>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19" name="フローチャート: 判断 318"/>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20" name="フローチャート: 判断 319"/>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21" name="フローチャート: 判断 320"/>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2" name="テキスト ボックス 3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103124</xdr:rowOff>
    </xdr:from>
    <xdr:to>
      <xdr:col>46</xdr:col>
      <xdr:colOff>38100</xdr:colOff>
      <xdr:row>105</xdr:row>
      <xdr:rowOff>33274</xdr:rowOff>
    </xdr:to>
    <xdr:sp macro="" textlink="">
      <xdr:nvSpPr>
        <xdr:cNvPr id="327" name="楕円 326"/>
        <xdr:cNvSpPr/>
      </xdr:nvSpPr>
      <xdr:spPr>
        <a:xfrm>
          <a:off x="8699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48718</xdr:rowOff>
    </xdr:from>
    <xdr:to>
      <xdr:col>41</xdr:col>
      <xdr:colOff>101600</xdr:colOff>
      <xdr:row>105</xdr:row>
      <xdr:rowOff>150318</xdr:rowOff>
    </xdr:to>
    <xdr:sp macro="" textlink="">
      <xdr:nvSpPr>
        <xdr:cNvPr id="328" name="楕円 327"/>
        <xdr:cNvSpPr/>
      </xdr:nvSpPr>
      <xdr:spPr>
        <a:xfrm>
          <a:off x="7810500" y="1805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153924</xdr:rowOff>
    </xdr:from>
    <xdr:to>
      <xdr:col>45</xdr:col>
      <xdr:colOff>177800</xdr:colOff>
      <xdr:row>105</xdr:row>
      <xdr:rowOff>99518</xdr:rowOff>
    </xdr:to>
    <xdr:cxnSp macro="">
      <xdr:nvCxnSpPr>
        <xdr:cNvPr id="329" name="直線コネクタ 328"/>
        <xdr:cNvCxnSpPr/>
      </xdr:nvCxnSpPr>
      <xdr:spPr>
        <a:xfrm flipV="1">
          <a:off x="7861300" y="17984724"/>
          <a:ext cx="8890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330" name="n_1aveValue【市民会館】&#10;一人当たり面積"/>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331" name="n_2aveValue【市民会館】&#10;一人当たり面積"/>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332" name="n_3aveValue【市民会館】&#10;一人当たり面積"/>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333" name="n_4aveValue【市民会館】&#10;一人当たり面積"/>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49801</xdr:rowOff>
    </xdr:from>
    <xdr:ext cx="469744" cy="259045"/>
    <xdr:sp macro="" textlink="">
      <xdr:nvSpPr>
        <xdr:cNvPr id="334" name="n_2mainValue【市民会館】&#10;一人当たり面積"/>
        <xdr:cNvSpPr txBox="1"/>
      </xdr:nvSpPr>
      <xdr:spPr>
        <a:xfrm>
          <a:off x="8515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166845</xdr:rowOff>
    </xdr:from>
    <xdr:ext cx="469744" cy="259045"/>
    <xdr:sp macro="" textlink="">
      <xdr:nvSpPr>
        <xdr:cNvPr id="335" name="n_3mainValue【市民会館】&#10;一人当たり面積"/>
        <xdr:cNvSpPr txBox="1"/>
      </xdr:nvSpPr>
      <xdr:spPr>
        <a:xfrm>
          <a:off x="7626427" y="1782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6" name="テキスト ボックス 34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8" name="テキスト ボックス 34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6" name="テキスト ボックス 35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8" name="テキスト ボックス 35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60" name="直線コネクタ 359"/>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2" name="直線コネクタ 36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63"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64" name="直線コネクタ 363"/>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65" name="【一般廃棄物処理施設】&#10;有形固定資産減価償却率平均値テキスト"/>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66" name="フローチャート: 判断 365"/>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67" name="フローチャート: 判断 366"/>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68" name="フローチャート: 判断 367"/>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69" name="フローチャート: 判断 368"/>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70" name="フローチャート: 判断 369"/>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29210</xdr:rowOff>
    </xdr:from>
    <xdr:to>
      <xdr:col>76</xdr:col>
      <xdr:colOff>165100</xdr:colOff>
      <xdr:row>39</xdr:row>
      <xdr:rowOff>130810</xdr:rowOff>
    </xdr:to>
    <xdr:sp macro="" textlink="">
      <xdr:nvSpPr>
        <xdr:cNvPr id="376" name="楕円 375"/>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118745</xdr:rowOff>
    </xdr:from>
    <xdr:to>
      <xdr:col>72</xdr:col>
      <xdr:colOff>38100</xdr:colOff>
      <xdr:row>39</xdr:row>
      <xdr:rowOff>48895</xdr:rowOff>
    </xdr:to>
    <xdr:sp macro="" textlink="">
      <xdr:nvSpPr>
        <xdr:cNvPr id="377" name="楕円 376"/>
        <xdr:cNvSpPr/>
      </xdr:nvSpPr>
      <xdr:spPr>
        <a:xfrm>
          <a:off x="13652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169545</xdr:rowOff>
    </xdr:from>
    <xdr:to>
      <xdr:col>76</xdr:col>
      <xdr:colOff>114300</xdr:colOff>
      <xdr:row>39</xdr:row>
      <xdr:rowOff>80010</xdr:rowOff>
    </xdr:to>
    <xdr:cxnSp macro="">
      <xdr:nvCxnSpPr>
        <xdr:cNvPr id="378" name="直線コネクタ 377"/>
        <xdr:cNvCxnSpPr/>
      </xdr:nvCxnSpPr>
      <xdr:spPr>
        <a:xfrm>
          <a:off x="13703300" y="668464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379"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380"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381"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82"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383" name="n_2mainValue【一般廃棄物処理施設】&#10;有形固定資産減価償却率"/>
        <xdr:cNvSpPr txBox="1"/>
      </xdr:nvSpPr>
      <xdr:spPr>
        <a:xfrm>
          <a:off x="14389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40022</xdr:rowOff>
    </xdr:from>
    <xdr:ext cx="405111" cy="259045"/>
    <xdr:sp macro="" textlink="">
      <xdr:nvSpPr>
        <xdr:cNvPr id="384" name="n_3mainValue【一般廃棄物処理施設】&#10;有形固定資産減価償却率"/>
        <xdr:cNvSpPr txBox="1"/>
      </xdr:nvSpPr>
      <xdr:spPr>
        <a:xfrm>
          <a:off x="13500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6" name="テキスト ボックス 3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8" name="テキスト ボックス 39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0" name="テキスト ボックス 39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2" name="テキスト ボックス 40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04" name="テキスト ボックス 40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6" name="テキスト ボックス 40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08" name="直線コネクタ 407"/>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09"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10" name="直線コネクタ 409"/>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11"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12" name="直線コネクタ 411"/>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413" name="【一般廃棄物処理施設】&#10;一人当たり有形固定資産（償却資産）額平均値テキスト"/>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14" name="フローチャート: 判断 413"/>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15" name="フローチャート: 判断 414"/>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16" name="フローチャート: 判断 415"/>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17" name="フローチャート: 判断 416"/>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18" name="フローチャート: 判断 417"/>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xdr:rowOff>
    </xdr:from>
    <xdr:to>
      <xdr:col>107</xdr:col>
      <xdr:colOff>101600</xdr:colOff>
      <xdr:row>41</xdr:row>
      <xdr:rowOff>101602</xdr:rowOff>
    </xdr:to>
    <xdr:sp macro="" textlink="">
      <xdr:nvSpPr>
        <xdr:cNvPr id="424" name="楕円 423"/>
        <xdr:cNvSpPr/>
      </xdr:nvSpPr>
      <xdr:spPr>
        <a:xfrm>
          <a:off x="20383500" y="7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1765</xdr:rowOff>
    </xdr:from>
    <xdr:to>
      <xdr:col>102</xdr:col>
      <xdr:colOff>165100</xdr:colOff>
      <xdr:row>41</xdr:row>
      <xdr:rowOff>103365</xdr:rowOff>
    </xdr:to>
    <xdr:sp macro="" textlink="">
      <xdr:nvSpPr>
        <xdr:cNvPr id="425" name="楕円 424"/>
        <xdr:cNvSpPr/>
      </xdr:nvSpPr>
      <xdr:spPr>
        <a:xfrm>
          <a:off x="19494500" y="70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50802</xdr:rowOff>
    </xdr:from>
    <xdr:to>
      <xdr:col>107</xdr:col>
      <xdr:colOff>50800</xdr:colOff>
      <xdr:row>41</xdr:row>
      <xdr:rowOff>52565</xdr:rowOff>
    </xdr:to>
    <xdr:cxnSp macro="">
      <xdr:nvCxnSpPr>
        <xdr:cNvPr id="426" name="直線コネクタ 425"/>
        <xdr:cNvCxnSpPr/>
      </xdr:nvCxnSpPr>
      <xdr:spPr>
        <a:xfrm flipV="1">
          <a:off x="19545300" y="7080252"/>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427"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28"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429" name="n_3aveValue【一般廃棄物処理施設】&#10;一人当たり有形固定資産（償却資産）額"/>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30"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92729</xdr:rowOff>
    </xdr:from>
    <xdr:ext cx="599010" cy="259045"/>
    <xdr:sp macro="" textlink="">
      <xdr:nvSpPr>
        <xdr:cNvPr id="431" name="n_2mainValue【一般廃棄物処理施設】&#10;一人当たり有形固定資産（償却資産）額"/>
        <xdr:cNvSpPr txBox="1"/>
      </xdr:nvSpPr>
      <xdr:spPr>
        <a:xfrm>
          <a:off x="20134795" y="71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119892</xdr:rowOff>
    </xdr:from>
    <xdr:ext cx="599010" cy="259045"/>
    <xdr:sp macro="" textlink="">
      <xdr:nvSpPr>
        <xdr:cNvPr id="432" name="n_3mainValue【一般廃棄物処理施設】&#10;一人当たり有形固定資産（償却資産）額"/>
        <xdr:cNvSpPr txBox="1"/>
      </xdr:nvSpPr>
      <xdr:spPr>
        <a:xfrm>
          <a:off x="19245795" y="680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3" name="テキスト ボックス 44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4" name="直線コネクタ 4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5" name="テキスト ボックス 44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6" name="直線コネクタ 4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7" name="テキスト ボックス 4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8" name="直線コネクタ 4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9" name="テキスト ボックス 4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0" name="直線コネクタ 4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1" name="テキスト ボックス 4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2" name="直線コネクタ 4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3" name="テキスト ボックス 4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4" name="直線コネクタ 4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5" name="テキスト ボックス 45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58" name="直線コネクタ 457"/>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59"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60" name="直線コネクタ 459"/>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61"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2" name="直線コネクタ 46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463" name="【保健センター・保健所】&#10;有形固定資産減価償却率平均値テキスト"/>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64" name="フローチャート: 判断 463"/>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65" name="フローチャート: 判断 464"/>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66" name="フローチャート: 判断 465"/>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67" name="フローチャート: 判断 466"/>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68" name="フローチャート: 判断 467"/>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97790</xdr:rowOff>
    </xdr:from>
    <xdr:to>
      <xdr:col>76</xdr:col>
      <xdr:colOff>165100</xdr:colOff>
      <xdr:row>59</xdr:row>
      <xdr:rowOff>27940</xdr:rowOff>
    </xdr:to>
    <xdr:sp macro="" textlink="">
      <xdr:nvSpPr>
        <xdr:cNvPr id="474" name="楕円 473"/>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65133</xdr:rowOff>
    </xdr:from>
    <xdr:to>
      <xdr:col>72</xdr:col>
      <xdr:colOff>38100</xdr:colOff>
      <xdr:row>58</xdr:row>
      <xdr:rowOff>166733</xdr:rowOff>
    </xdr:to>
    <xdr:sp macro="" textlink="">
      <xdr:nvSpPr>
        <xdr:cNvPr id="475" name="楕円 474"/>
        <xdr:cNvSpPr/>
      </xdr:nvSpPr>
      <xdr:spPr>
        <a:xfrm>
          <a:off x="13652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115933</xdr:rowOff>
    </xdr:from>
    <xdr:to>
      <xdr:col>76</xdr:col>
      <xdr:colOff>114300</xdr:colOff>
      <xdr:row>58</xdr:row>
      <xdr:rowOff>148590</xdr:rowOff>
    </xdr:to>
    <xdr:cxnSp macro="">
      <xdr:nvCxnSpPr>
        <xdr:cNvPr id="476" name="直線コネクタ 475"/>
        <xdr:cNvCxnSpPr/>
      </xdr:nvCxnSpPr>
      <xdr:spPr>
        <a:xfrm>
          <a:off x="13703300" y="100600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477"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162758</xdr:rowOff>
    </xdr:from>
    <xdr:ext cx="405111" cy="259045"/>
    <xdr:sp macro="" textlink="">
      <xdr:nvSpPr>
        <xdr:cNvPr id="478" name="n_2aveValue【保健センター・保健所】&#10;有形固定資産減価償却率"/>
        <xdr:cNvSpPr txBox="1"/>
      </xdr:nvSpPr>
      <xdr:spPr>
        <a:xfrm>
          <a:off x="14389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125203</xdr:rowOff>
    </xdr:from>
    <xdr:ext cx="405111" cy="259045"/>
    <xdr:sp macro="" textlink="">
      <xdr:nvSpPr>
        <xdr:cNvPr id="479" name="n_3aveValue【保健センター・保健所】&#10;有形固定資産減価償却率"/>
        <xdr:cNvSpPr txBox="1"/>
      </xdr:nvSpPr>
      <xdr:spPr>
        <a:xfrm>
          <a:off x="13500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80" name="n_4aveValue【保健センター・保健所】&#10;有形固定資産減価償却率"/>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44467</xdr:rowOff>
    </xdr:from>
    <xdr:ext cx="405111" cy="259045"/>
    <xdr:sp macro="" textlink="">
      <xdr:nvSpPr>
        <xdr:cNvPr id="481" name="n_2mainValue【保健センター・保健所】&#10;有形固定資産減価償却率"/>
        <xdr:cNvSpPr txBox="1"/>
      </xdr:nvSpPr>
      <xdr:spPr>
        <a:xfrm>
          <a:off x="14389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11810</xdr:rowOff>
    </xdr:from>
    <xdr:ext cx="405111" cy="259045"/>
    <xdr:sp macro="" textlink="">
      <xdr:nvSpPr>
        <xdr:cNvPr id="482" name="n_3mainValue【保健センター・保健所】&#10;有形固定資産減価償却率"/>
        <xdr:cNvSpPr txBox="1"/>
      </xdr:nvSpPr>
      <xdr:spPr>
        <a:xfrm>
          <a:off x="13500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3" name="直線コネクタ 4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4" name="テキスト ボックス 4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5" name="直線コネクタ 4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6" name="テキスト ボックス 4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7" name="直線コネクタ 4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8" name="テキスト ボックス 4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9" name="直線コネクタ 4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0" name="テキスト ボックス 4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1" name="直線コネクタ 5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2" name="テキスト ボックス 5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06" name="直線コネクタ 505"/>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07"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08" name="直線コネクタ 507"/>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09"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10" name="直線コネクタ 509"/>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511" name="【保健センター・保健所】&#10;一人当たり面積平均値テキスト"/>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12" name="フローチャート: 判断 511"/>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13" name="フローチャート: 判断 512"/>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14" name="フローチャート: 判断 513"/>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15" name="フローチャート: 判断 514"/>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16" name="フローチャート: 判断 515"/>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38100</xdr:rowOff>
    </xdr:from>
    <xdr:to>
      <xdr:col>107</xdr:col>
      <xdr:colOff>101600</xdr:colOff>
      <xdr:row>59</xdr:row>
      <xdr:rowOff>139700</xdr:rowOff>
    </xdr:to>
    <xdr:sp macro="" textlink="">
      <xdr:nvSpPr>
        <xdr:cNvPr id="522" name="楕円 521"/>
        <xdr:cNvSpPr/>
      </xdr:nvSpPr>
      <xdr:spPr>
        <a:xfrm>
          <a:off x="203835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29210</xdr:rowOff>
    </xdr:from>
    <xdr:to>
      <xdr:col>102</xdr:col>
      <xdr:colOff>165100</xdr:colOff>
      <xdr:row>60</xdr:row>
      <xdr:rowOff>130810</xdr:rowOff>
    </xdr:to>
    <xdr:sp macro="" textlink="">
      <xdr:nvSpPr>
        <xdr:cNvPr id="523" name="楕円 522"/>
        <xdr:cNvSpPr/>
      </xdr:nvSpPr>
      <xdr:spPr>
        <a:xfrm>
          <a:off x="19494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88900</xdr:rowOff>
    </xdr:from>
    <xdr:to>
      <xdr:col>107</xdr:col>
      <xdr:colOff>50800</xdr:colOff>
      <xdr:row>60</xdr:row>
      <xdr:rowOff>80010</xdr:rowOff>
    </xdr:to>
    <xdr:cxnSp macro="">
      <xdr:nvCxnSpPr>
        <xdr:cNvPr id="524" name="直線コネクタ 523"/>
        <xdr:cNvCxnSpPr/>
      </xdr:nvCxnSpPr>
      <xdr:spPr>
        <a:xfrm flipV="1">
          <a:off x="19545300" y="10204450"/>
          <a:ext cx="889000" cy="1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25"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526" name="n_2aveValue【保健センター・保健所】&#10;一人当たり面積"/>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47007</xdr:rowOff>
    </xdr:from>
    <xdr:ext cx="469744" cy="259045"/>
    <xdr:sp macro="" textlink="">
      <xdr:nvSpPr>
        <xdr:cNvPr id="527" name="n_3aveValue【保健センター・保健所】&#10;一人当たり面積"/>
        <xdr:cNvSpPr txBox="1"/>
      </xdr:nvSpPr>
      <xdr:spPr>
        <a:xfrm>
          <a:off x="19310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28"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156227</xdr:rowOff>
    </xdr:from>
    <xdr:ext cx="469744" cy="259045"/>
    <xdr:sp macro="" textlink="">
      <xdr:nvSpPr>
        <xdr:cNvPr id="529" name="n_2mainValue【保健センター・保健所】&#10;一人当たり面積"/>
        <xdr:cNvSpPr txBox="1"/>
      </xdr:nvSpPr>
      <xdr:spPr>
        <a:xfrm>
          <a:off x="20199427" y="992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147337</xdr:rowOff>
    </xdr:from>
    <xdr:ext cx="469744" cy="259045"/>
    <xdr:sp macro="" textlink="">
      <xdr:nvSpPr>
        <xdr:cNvPr id="530" name="n_3mainValue【保健センター・保健所】&#10;一人当たり面積"/>
        <xdr:cNvSpPr txBox="1"/>
      </xdr:nvSpPr>
      <xdr:spPr>
        <a:xfrm>
          <a:off x="19310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55" name="直線コネクタ 554"/>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56"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57" name="直線コネクタ 556"/>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58"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59" name="直線コネクタ 558"/>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60"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61" name="フローチャート: 判断 560"/>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62" name="フローチャート: 判断 561"/>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63" name="フローチャート: 判断 562"/>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64" name="フローチャート: 判断 563"/>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65" name="フローチャート: 判断 564"/>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122555</xdr:rowOff>
    </xdr:from>
    <xdr:to>
      <xdr:col>76</xdr:col>
      <xdr:colOff>165100</xdr:colOff>
      <xdr:row>82</xdr:row>
      <xdr:rowOff>52705</xdr:rowOff>
    </xdr:to>
    <xdr:sp macro="" textlink="">
      <xdr:nvSpPr>
        <xdr:cNvPr id="571" name="楕円 570"/>
        <xdr:cNvSpPr/>
      </xdr:nvSpPr>
      <xdr:spPr>
        <a:xfrm>
          <a:off x="14541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59689</xdr:rowOff>
    </xdr:from>
    <xdr:to>
      <xdr:col>72</xdr:col>
      <xdr:colOff>38100</xdr:colOff>
      <xdr:row>84</xdr:row>
      <xdr:rowOff>161289</xdr:rowOff>
    </xdr:to>
    <xdr:sp macro="" textlink="">
      <xdr:nvSpPr>
        <xdr:cNvPr id="572" name="楕円 571"/>
        <xdr:cNvSpPr/>
      </xdr:nvSpPr>
      <xdr:spPr>
        <a:xfrm>
          <a:off x="13652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1905</xdr:rowOff>
    </xdr:from>
    <xdr:to>
      <xdr:col>76</xdr:col>
      <xdr:colOff>114300</xdr:colOff>
      <xdr:row>84</xdr:row>
      <xdr:rowOff>110489</xdr:rowOff>
    </xdr:to>
    <xdr:cxnSp macro="">
      <xdr:nvCxnSpPr>
        <xdr:cNvPr id="573" name="直線コネクタ 572"/>
        <xdr:cNvCxnSpPr/>
      </xdr:nvCxnSpPr>
      <xdr:spPr>
        <a:xfrm flipV="1">
          <a:off x="13703300" y="14060805"/>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574" name="n_1aveValue【消防施設】&#10;有形固定資産減価償却率"/>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75"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576"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577"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69232</xdr:rowOff>
    </xdr:from>
    <xdr:ext cx="405111" cy="259045"/>
    <xdr:sp macro="" textlink="">
      <xdr:nvSpPr>
        <xdr:cNvPr id="578" name="n_2mainValue【消防施設】&#10;有形固定資産減価償却率"/>
        <xdr:cNvSpPr txBox="1"/>
      </xdr:nvSpPr>
      <xdr:spPr>
        <a:xfrm>
          <a:off x="14389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152416</xdr:rowOff>
    </xdr:from>
    <xdr:ext cx="405111" cy="259045"/>
    <xdr:sp macro="" textlink="">
      <xdr:nvSpPr>
        <xdr:cNvPr id="579" name="n_3mainValue【消防施設】&#10;有形固定資産減価償却率"/>
        <xdr:cNvSpPr txBox="1"/>
      </xdr:nvSpPr>
      <xdr:spPr>
        <a:xfrm>
          <a:off x="13500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01" name="直線コネクタ 600"/>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2"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3" name="直線コネクタ 602"/>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4"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5" name="直線コネクタ 604"/>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06" name="【消防施設】&#10;一人当たり面積平均値テキスト"/>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7" name="フローチャート: 判断 606"/>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8" name="フローチャート: 判断 607"/>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09" name="フローチャート: 判断 608"/>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10" name="フローチャート: 判断 609"/>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11" name="フローチャート: 判断 610"/>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111658</xdr:rowOff>
    </xdr:from>
    <xdr:to>
      <xdr:col>107</xdr:col>
      <xdr:colOff>101600</xdr:colOff>
      <xdr:row>86</xdr:row>
      <xdr:rowOff>41808</xdr:rowOff>
    </xdr:to>
    <xdr:sp macro="" textlink="">
      <xdr:nvSpPr>
        <xdr:cNvPr id="617" name="楕円 616"/>
        <xdr:cNvSpPr/>
      </xdr:nvSpPr>
      <xdr:spPr>
        <a:xfrm>
          <a:off x="20383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144577</xdr:rowOff>
    </xdr:from>
    <xdr:to>
      <xdr:col>102</xdr:col>
      <xdr:colOff>165100</xdr:colOff>
      <xdr:row>86</xdr:row>
      <xdr:rowOff>74727</xdr:rowOff>
    </xdr:to>
    <xdr:sp macro="" textlink="">
      <xdr:nvSpPr>
        <xdr:cNvPr id="618" name="楕円 617"/>
        <xdr:cNvSpPr/>
      </xdr:nvSpPr>
      <xdr:spPr>
        <a:xfrm>
          <a:off x="19494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162458</xdr:rowOff>
    </xdr:from>
    <xdr:to>
      <xdr:col>107</xdr:col>
      <xdr:colOff>50800</xdr:colOff>
      <xdr:row>86</xdr:row>
      <xdr:rowOff>23927</xdr:rowOff>
    </xdr:to>
    <xdr:cxnSp macro="">
      <xdr:nvCxnSpPr>
        <xdr:cNvPr id="619" name="直線コネクタ 618"/>
        <xdr:cNvCxnSpPr/>
      </xdr:nvCxnSpPr>
      <xdr:spPr>
        <a:xfrm flipV="1">
          <a:off x="19545300" y="14735708"/>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20"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21"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22"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23"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32935</xdr:rowOff>
    </xdr:from>
    <xdr:ext cx="469744" cy="259045"/>
    <xdr:sp macro="" textlink="">
      <xdr:nvSpPr>
        <xdr:cNvPr id="624" name="n_2mainValue【消防施設】&#10;一人当たり面積"/>
        <xdr:cNvSpPr txBox="1"/>
      </xdr:nvSpPr>
      <xdr:spPr>
        <a:xfrm>
          <a:off x="201994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65854</xdr:rowOff>
    </xdr:from>
    <xdr:ext cx="469744" cy="259045"/>
    <xdr:sp macro="" textlink="">
      <xdr:nvSpPr>
        <xdr:cNvPr id="625" name="n_3mainValue【消防施設】&#10;一人当たり面積"/>
        <xdr:cNvSpPr txBox="1"/>
      </xdr:nvSpPr>
      <xdr:spPr>
        <a:xfrm>
          <a:off x="193104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7" name="直線コネクタ 6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8" name="テキスト ボックス 6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9" name="直線コネクタ 6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0" name="テキスト ボックス 6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1" name="直線コネクタ 6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2" name="テキスト ボックス 6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3" name="直線コネクタ 6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4" name="テキスト ボックス 6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5" name="直線コネクタ 6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6" name="テキスト ボックス 6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7" name="直線コネクタ 6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8" name="テキスト ボックス 6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1" name="直線コネクタ 650"/>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2"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53" name="直線コネクタ 652"/>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5" name="直線コネクタ 6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56"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57" name="フローチャート: 判断 656"/>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58" name="フローチャート: 判断 657"/>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59" name="フローチャート: 判断 658"/>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60" name="フローチャート: 判断 659"/>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61" name="フローチャート: 判断 660"/>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144599</xdr:rowOff>
    </xdr:from>
    <xdr:to>
      <xdr:col>76</xdr:col>
      <xdr:colOff>165100</xdr:colOff>
      <xdr:row>105</xdr:row>
      <xdr:rowOff>74749</xdr:rowOff>
    </xdr:to>
    <xdr:sp macro="" textlink="">
      <xdr:nvSpPr>
        <xdr:cNvPr id="667" name="楕円 666"/>
        <xdr:cNvSpPr/>
      </xdr:nvSpPr>
      <xdr:spPr>
        <a:xfrm>
          <a:off x="14541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668" name="楕円 667"/>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105</xdr:row>
      <xdr:rowOff>23949</xdr:rowOff>
    </xdr:to>
    <xdr:cxnSp macro="">
      <xdr:nvCxnSpPr>
        <xdr:cNvPr id="669" name="直線コネクタ 668"/>
        <xdr:cNvCxnSpPr/>
      </xdr:nvCxnSpPr>
      <xdr:spPr>
        <a:xfrm>
          <a:off x="13703300" y="179919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670"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71"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72"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73"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65876</xdr:rowOff>
    </xdr:from>
    <xdr:ext cx="405111" cy="259045"/>
    <xdr:sp macro="" textlink="">
      <xdr:nvSpPr>
        <xdr:cNvPr id="674" name="n_2mainValue【庁舎】&#10;有形固定資産減価償却率"/>
        <xdr:cNvSpPr txBox="1"/>
      </xdr:nvSpPr>
      <xdr:spPr>
        <a:xfrm>
          <a:off x="14389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31585</xdr:rowOff>
    </xdr:from>
    <xdr:ext cx="405111" cy="259045"/>
    <xdr:sp macro="" textlink="">
      <xdr:nvSpPr>
        <xdr:cNvPr id="675" name="n_3mainValue【庁舎】&#10;有形固定資産減価償却率"/>
        <xdr:cNvSpPr txBox="1"/>
      </xdr:nvSpPr>
      <xdr:spPr>
        <a:xfrm>
          <a:off x="13500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6" name="直線コネクタ 6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7" name="テキスト ボックス 6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8" name="直線コネクタ 6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9" name="テキスト ボックス 6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0" name="直線コネクタ 6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1" name="テキスト ボックス 6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2" name="直線コネクタ 6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3" name="テキスト ボックス 6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4" name="直線コネクタ 6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5" name="テキスト ボックス 6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6" name="直線コネクタ 6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7" name="テキスト ボックス 6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01" name="直線コネクタ 700"/>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02"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03" name="直線コネクタ 702"/>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04"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05" name="直線コネクタ 704"/>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06"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07" name="フローチャート: 判断 706"/>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08" name="フローチャート: 判断 707"/>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09" name="フローチャート: 判断 708"/>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10" name="フローチャート: 判断 709"/>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11" name="フローチャート: 判断 710"/>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164737</xdr:rowOff>
    </xdr:from>
    <xdr:to>
      <xdr:col>107</xdr:col>
      <xdr:colOff>101600</xdr:colOff>
      <xdr:row>103</xdr:row>
      <xdr:rowOff>94887</xdr:rowOff>
    </xdr:to>
    <xdr:sp macro="" textlink="">
      <xdr:nvSpPr>
        <xdr:cNvPr id="717" name="楕円 716"/>
        <xdr:cNvSpPr/>
      </xdr:nvSpPr>
      <xdr:spPr>
        <a:xfrm>
          <a:off x="20383500" y="176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5262</xdr:rowOff>
    </xdr:from>
    <xdr:to>
      <xdr:col>102</xdr:col>
      <xdr:colOff>165100</xdr:colOff>
      <xdr:row>103</xdr:row>
      <xdr:rowOff>106862</xdr:rowOff>
    </xdr:to>
    <xdr:sp macro="" textlink="">
      <xdr:nvSpPr>
        <xdr:cNvPr id="718" name="楕円 717"/>
        <xdr:cNvSpPr/>
      </xdr:nvSpPr>
      <xdr:spPr>
        <a:xfrm>
          <a:off x="19494500" y="176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44087</xdr:rowOff>
    </xdr:from>
    <xdr:to>
      <xdr:col>107</xdr:col>
      <xdr:colOff>50800</xdr:colOff>
      <xdr:row>103</xdr:row>
      <xdr:rowOff>56062</xdr:rowOff>
    </xdr:to>
    <xdr:cxnSp macro="">
      <xdr:nvCxnSpPr>
        <xdr:cNvPr id="719" name="直線コネクタ 718"/>
        <xdr:cNvCxnSpPr/>
      </xdr:nvCxnSpPr>
      <xdr:spPr>
        <a:xfrm flipV="1">
          <a:off x="19545300" y="1770343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20"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721"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722"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23"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111414</xdr:rowOff>
    </xdr:from>
    <xdr:ext cx="469744" cy="259045"/>
    <xdr:sp macro="" textlink="">
      <xdr:nvSpPr>
        <xdr:cNvPr id="724" name="n_2mainValue【庁舎】&#10;一人当たり面積"/>
        <xdr:cNvSpPr txBox="1"/>
      </xdr:nvSpPr>
      <xdr:spPr>
        <a:xfrm>
          <a:off x="20199427" y="1742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123389</xdr:rowOff>
    </xdr:from>
    <xdr:ext cx="469744" cy="259045"/>
    <xdr:sp macro="" textlink="">
      <xdr:nvSpPr>
        <xdr:cNvPr id="725" name="n_3mainValue【庁舎】&#10;一人当たり面積"/>
        <xdr:cNvSpPr txBox="1"/>
      </xdr:nvSpPr>
      <xdr:spPr>
        <a:xfrm>
          <a:off x="19310427" y="17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年度の数値であるが、有形固定資産減価償却率が類似団体平均よりも特に高くなっているのは、体育館・プールと一般廃棄物処理施設、低くなっているのは、市民会館、保健センター・保健所である。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体育館・プールは主に体育館であるが、合併前に建てられていた２館を解体して、一か所に統合する事業が現在進行中であるため、令和２年度以降は低くなる見込みである。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一般廃棄物処理施設については、一部事務組合において運営しており、施設の老朽化が進んでいる。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市民会館と保健センターについては、いずれもげんきの杜が複合施設として機能を備えており、比較的新しい施設であることから低い数値となっているが、建設からは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年以上が経過しており、維持管理費は今後増加していく見込みである。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令和元年度、令和２年度については固定資産台帳は整備中である。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7,577
7,516
62.44
7,831,437
7,394,713
390,579
3,113,475
2,396,566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ポイント減となっており、全国平均、福岡県平均、類似団体平均に比べて低い水準となっている。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今後は一層の行財政改革を進め、自主財源の確保を図り、財政基盤強化に努める。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ポイント減少しており、全国平均、福岡県平均、類似団体平均よりも低い水準に抑えられている。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減少した主な要因は、経常的一般財源である地方交付税や地方消費税の増加や、継続的に実施している任意繰上償還により公債費が抑制されていること等である。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今後は、普通交付税合併算定替の廃止が控えていることから、より一層の歳出削減と、自主財源の確保に努める。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62</xdr:row>
      <xdr:rowOff>29972</xdr:rowOff>
    </xdr:to>
    <xdr:cxnSp macro="">
      <xdr:nvCxnSpPr>
        <xdr:cNvPr id="131" name="直線コネクタ 130"/>
        <xdr:cNvCxnSpPr/>
      </xdr:nvCxnSpPr>
      <xdr:spPr>
        <a:xfrm flipV="1">
          <a:off x="4114800" y="106453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62</xdr:row>
      <xdr:rowOff>29972</xdr:rowOff>
    </xdr:to>
    <xdr:cxnSp macro="">
      <xdr:nvCxnSpPr>
        <xdr:cNvPr id="134" name="直線コネクタ 133"/>
        <xdr:cNvCxnSpPr/>
      </xdr:nvCxnSpPr>
      <xdr:spPr>
        <a:xfrm>
          <a:off x="3225800" y="1062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162814</xdr:rowOff>
    </xdr:from>
    <xdr:to>
      <xdr:col>15</xdr:col>
      <xdr:colOff>82550</xdr:colOff>
      <xdr:row>62</xdr:row>
      <xdr:rowOff>126492</xdr:rowOff>
    </xdr:to>
    <xdr:cxnSp macro="">
      <xdr:nvCxnSpPr>
        <xdr:cNvPr id="137" name="直線コネクタ 136"/>
        <xdr:cNvCxnSpPr/>
      </xdr:nvCxnSpPr>
      <xdr:spPr>
        <a:xfrm flipV="1">
          <a:off x="2336800" y="106212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126492</xdr:rowOff>
    </xdr:to>
    <xdr:cxnSp macro="">
      <xdr:nvCxnSpPr>
        <xdr:cNvPr id="140" name="直線コネクタ 139"/>
        <xdr:cNvCxnSpPr/>
      </xdr:nvCxnSpPr>
      <xdr:spPr>
        <a:xfrm>
          <a:off x="1447800" y="106936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136144</xdr:rowOff>
    </xdr:from>
    <xdr:to>
      <xdr:col>23</xdr:col>
      <xdr:colOff>184150</xdr:colOff>
      <xdr:row>62</xdr:row>
      <xdr:rowOff>66294</xdr:rowOff>
    </xdr:to>
    <xdr:sp macro="" textlink="">
      <xdr:nvSpPr>
        <xdr:cNvPr id="150" name="楕円 149"/>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152671</xdr:rowOff>
    </xdr:from>
    <xdr:ext cx="762000" cy="259045"/>
    <xdr:sp macro="" textlink="">
      <xdr:nvSpPr>
        <xdr:cNvPr id="151" name="財政構造の弾力性該当値テキスト"/>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2" name="楕円 151"/>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3" name="テキスト ボックス 152"/>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112014</xdr:rowOff>
    </xdr:from>
    <xdr:to>
      <xdr:col>15</xdr:col>
      <xdr:colOff>133350</xdr:colOff>
      <xdr:row>62</xdr:row>
      <xdr:rowOff>42164</xdr:rowOff>
    </xdr:to>
    <xdr:sp macro="" textlink="">
      <xdr:nvSpPr>
        <xdr:cNvPr id="154" name="楕円 153"/>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52341</xdr:rowOff>
    </xdr:from>
    <xdr:ext cx="762000" cy="259045"/>
    <xdr:sp macro="" textlink="">
      <xdr:nvSpPr>
        <xdr:cNvPr id="155" name="テキスト ボックス 154"/>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6" name="楕円 155"/>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7" name="テキスト ボックス 156"/>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8" name="楕円 157"/>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59" name="テキスト ボックス 158"/>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26,102</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これは、前年度に比べて人件費が</a:t>
          </a:r>
          <a:r>
            <a:rPr kumimoji="1" lang="en-US" altLang="ja-JP" sz="1300">
              <a:latin typeface="ＭＳ Ｐゴシック" panose="020B0600070205080204" pitchFamily="50" charset="-128"/>
              <a:ea typeface="ＭＳ Ｐゴシック" panose="020B0600070205080204" pitchFamily="50" charset="-128"/>
            </a:rPr>
            <a:t>75,252</a:t>
          </a:r>
          <a:r>
            <a:rPr kumimoji="1" lang="ja-JP" altLang="en-US" sz="1300">
              <a:latin typeface="ＭＳ Ｐゴシック" panose="020B0600070205080204" pitchFamily="50" charset="-128"/>
              <a:ea typeface="ＭＳ Ｐゴシック" panose="020B0600070205080204" pitchFamily="50" charset="-128"/>
            </a:rPr>
            <a:t>千円増額、物件費が</a:t>
          </a:r>
          <a:r>
            <a:rPr kumimoji="1" lang="en-US" altLang="ja-JP" sz="1300">
              <a:latin typeface="ＭＳ Ｐゴシック" panose="020B0600070205080204" pitchFamily="50" charset="-128"/>
              <a:ea typeface="ＭＳ Ｐゴシック" panose="020B0600070205080204" pitchFamily="50" charset="-128"/>
            </a:rPr>
            <a:t>155,166</a:t>
          </a:r>
          <a:r>
            <a:rPr kumimoji="1" lang="ja-JP" altLang="en-US" sz="1300">
              <a:latin typeface="ＭＳ Ｐゴシック" panose="020B0600070205080204" pitchFamily="50" charset="-128"/>
              <a:ea typeface="ＭＳ Ｐゴシック" panose="020B0600070205080204" pitchFamily="50" charset="-128"/>
            </a:rPr>
            <a:t>千円増額したことによるが、主な要因は、人件費では会計年度任用職員制度への移行があったこと、物件費では、ふるさと納税寄付額の増加に伴う関係経費の増額があったことによる。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今後も、経常的な物件費等の経費削減に努め、財政健全化を図る。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95124</xdr:rowOff>
    </xdr:from>
    <xdr:to>
      <xdr:col>23</xdr:col>
      <xdr:colOff>133350</xdr:colOff>
      <xdr:row>83</xdr:row>
      <xdr:rowOff>13652</xdr:rowOff>
    </xdr:to>
    <xdr:cxnSp macro="">
      <xdr:nvCxnSpPr>
        <xdr:cNvPr id="196" name="直線コネクタ 195"/>
        <xdr:cNvCxnSpPr/>
      </xdr:nvCxnSpPr>
      <xdr:spPr>
        <a:xfrm>
          <a:off x="4114800" y="14154024"/>
          <a:ext cx="838200" cy="8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95124</xdr:rowOff>
    </xdr:from>
    <xdr:to>
      <xdr:col>19</xdr:col>
      <xdr:colOff>133350</xdr:colOff>
      <xdr:row>89</xdr:row>
      <xdr:rowOff>27854</xdr:rowOff>
    </xdr:to>
    <xdr:cxnSp macro="">
      <xdr:nvCxnSpPr>
        <xdr:cNvPr id="199" name="直線コネクタ 198"/>
        <xdr:cNvCxnSpPr/>
      </xdr:nvCxnSpPr>
      <xdr:spPr>
        <a:xfrm flipV="1">
          <a:off x="3225800" y="14154024"/>
          <a:ext cx="889000" cy="11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152122</xdr:rowOff>
    </xdr:from>
    <xdr:to>
      <xdr:col>15</xdr:col>
      <xdr:colOff>82550</xdr:colOff>
      <xdr:row>89</xdr:row>
      <xdr:rowOff>27854</xdr:rowOff>
    </xdr:to>
    <xdr:cxnSp macro="">
      <xdr:nvCxnSpPr>
        <xdr:cNvPr id="202" name="直線コネクタ 201"/>
        <xdr:cNvCxnSpPr/>
      </xdr:nvCxnSpPr>
      <xdr:spPr>
        <a:xfrm>
          <a:off x="2336800" y="14382472"/>
          <a:ext cx="889000" cy="9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30749</xdr:rowOff>
    </xdr:from>
    <xdr:to>
      <xdr:col>11</xdr:col>
      <xdr:colOff>31750</xdr:colOff>
      <xdr:row>83</xdr:row>
      <xdr:rowOff>152122</xdr:rowOff>
    </xdr:to>
    <xdr:cxnSp macro="">
      <xdr:nvCxnSpPr>
        <xdr:cNvPr id="205" name="直線コネクタ 204"/>
        <xdr:cNvCxnSpPr/>
      </xdr:nvCxnSpPr>
      <xdr:spPr>
        <a:xfrm>
          <a:off x="1447800" y="14089649"/>
          <a:ext cx="889000" cy="29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134302</xdr:rowOff>
    </xdr:from>
    <xdr:to>
      <xdr:col>23</xdr:col>
      <xdr:colOff>184150</xdr:colOff>
      <xdr:row>83</xdr:row>
      <xdr:rowOff>64452</xdr:rowOff>
    </xdr:to>
    <xdr:sp macro="" textlink="">
      <xdr:nvSpPr>
        <xdr:cNvPr id="215" name="楕円 214"/>
        <xdr:cNvSpPr/>
      </xdr:nvSpPr>
      <xdr:spPr>
        <a:xfrm>
          <a:off x="4902200" y="1419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150829</xdr:rowOff>
    </xdr:from>
    <xdr:ext cx="762000" cy="259045"/>
    <xdr:sp macro="" textlink="">
      <xdr:nvSpPr>
        <xdr:cNvPr id="216" name="人件費・物件費等の状況該当値テキスト"/>
        <xdr:cNvSpPr txBox="1"/>
      </xdr:nvSpPr>
      <xdr:spPr>
        <a:xfrm>
          <a:off x="5041900" y="1403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44324</xdr:rowOff>
    </xdr:from>
    <xdr:to>
      <xdr:col>19</xdr:col>
      <xdr:colOff>184150</xdr:colOff>
      <xdr:row>82</xdr:row>
      <xdr:rowOff>145924</xdr:rowOff>
    </xdr:to>
    <xdr:sp macro="" textlink="">
      <xdr:nvSpPr>
        <xdr:cNvPr id="217" name="楕円 216"/>
        <xdr:cNvSpPr/>
      </xdr:nvSpPr>
      <xdr:spPr>
        <a:xfrm>
          <a:off x="4064000" y="141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156101</xdr:rowOff>
    </xdr:from>
    <xdr:ext cx="736600" cy="259045"/>
    <xdr:sp macro="" textlink="">
      <xdr:nvSpPr>
        <xdr:cNvPr id="218" name="テキスト ボックス 217"/>
        <xdr:cNvSpPr txBox="1"/>
      </xdr:nvSpPr>
      <xdr:spPr>
        <a:xfrm>
          <a:off x="3733800" y="1387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148504</xdr:rowOff>
    </xdr:from>
    <xdr:to>
      <xdr:col>15</xdr:col>
      <xdr:colOff>133350</xdr:colOff>
      <xdr:row>89</xdr:row>
      <xdr:rowOff>78654</xdr:rowOff>
    </xdr:to>
    <xdr:sp macro="" textlink="">
      <xdr:nvSpPr>
        <xdr:cNvPr id="219" name="楕円 218"/>
        <xdr:cNvSpPr/>
      </xdr:nvSpPr>
      <xdr:spPr>
        <a:xfrm>
          <a:off x="3175000" y="152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63431</xdr:rowOff>
    </xdr:from>
    <xdr:ext cx="762000" cy="259045"/>
    <xdr:sp macro="" textlink="">
      <xdr:nvSpPr>
        <xdr:cNvPr id="220" name="テキスト ボックス 219"/>
        <xdr:cNvSpPr txBox="1"/>
      </xdr:nvSpPr>
      <xdr:spPr>
        <a:xfrm>
          <a:off x="2844800" y="153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101322</xdr:rowOff>
    </xdr:from>
    <xdr:to>
      <xdr:col>11</xdr:col>
      <xdr:colOff>82550</xdr:colOff>
      <xdr:row>84</xdr:row>
      <xdr:rowOff>31472</xdr:rowOff>
    </xdr:to>
    <xdr:sp macro="" textlink="">
      <xdr:nvSpPr>
        <xdr:cNvPr id="221" name="楕円 220"/>
        <xdr:cNvSpPr/>
      </xdr:nvSpPr>
      <xdr:spPr>
        <a:xfrm>
          <a:off x="2286000" y="143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16249</xdr:rowOff>
    </xdr:from>
    <xdr:ext cx="762000" cy="259045"/>
    <xdr:sp macro="" textlink="">
      <xdr:nvSpPr>
        <xdr:cNvPr id="222" name="テキスト ボックス 221"/>
        <xdr:cNvSpPr txBox="1"/>
      </xdr:nvSpPr>
      <xdr:spPr>
        <a:xfrm>
          <a:off x="1955800" y="1441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151399</xdr:rowOff>
    </xdr:from>
    <xdr:to>
      <xdr:col>7</xdr:col>
      <xdr:colOff>31750</xdr:colOff>
      <xdr:row>82</xdr:row>
      <xdr:rowOff>81549</xdr:rowOff>
    </xdr:to>
    <xdr:sp macro="" textlink="">
      <xdr:nvSpPr>
        <xdr:cNvPr id="223" name="楕円 222"/>
        <xdr:cNvSpPr/>
      </xdr:nvSpPr>
      <xdr:spPr>
        <a:xfrm>
          <a:off x="1397000" y="140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91726</xdr:rowOff>
    </xdr:from>
    <xdr:ext cx="762000" cy="259045"/>
    <xdr:sp macro="" textlink="">
      <xdr:nvSpPr>
        <xdr:cNvPr id="224" name="テキスト ボックス 223"/>
        <xdr:cNvSpPr txBox="1"/>
      </xdr:nvSpPr>
      <xdr:spPr>
        <a:xfrm>
          <a:off x="1066800" y="138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小規模団体であるため職員構成の偏在等があり、一概に給与水準を比較することはできないが、全体的に適正化は進んでおり、今後も継続して職員給与の適正化に取り組んでいく。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32657</xdr:rowOff>
    </xdr:to>
    <xdr:cxnSp macro="">
      <xdr:nvCxnSpPr>
        <xdr:cNvPr id="260" name="直線コネクタ 259"/>
        <xdr:cNvCxnSpPr/>
      </xdr:nvCxnSpPr>
      <xdr:spPr>
        <a:xfrm flipV="1">
          <a:off x="16179800" y="147543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90109</xdr:rowOff>
    </xdr:to>
    <xdr:cxnSp macro="">
      <xdr:nvCxnSpPr>
        <xdr:cNvPr id="263" name="直線コネクタ 262"/>
        <xdr:cNvCxnSpPr/>
      </xdr:nvCxnSpPr>
      <xdr:spPr>
        <a:xfrm flipV="1">
          <a:off x="15290800" y="147773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147562</xdr:rowOff>
    </xdr:to>
    <xdr:cxnSp macro="">
      <xdr:nvCxnSpPr>
        <xdr:cNvPr id="266" name="直線コネクタ 265"/>
        <xdr:cNvCxnSpPr/>
      </xdr:nvCxnSpPr>
      <xdr:spPr>
        <a:xfrm flipV="1">
          <a:off x="14401800" y="1483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10584</xdr:rowOff>
    </xdr:to>
    <xdr:cxnSp macro="">
      <xdr:nvCxnSpPr>
        <xdr:cNvPr id="269" name="直線コネクタ 268"/>
        <xdr:cNvCxnSpPr/>
      </xdr:nvCxnSpPr>
      <xdr:spPr>
        <a:xfrm flipV="1">
          <a:off x="13512800" y="148922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9" name="楕円 278"/>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80"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1" name="楕円 280"/>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2" name="テキスト ボックス 281"/>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4" name="テキスト ボックス 283"/>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5" name="楕円 284"/>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6" name="テキスト ボックス 285"/>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7" name="楕円 286"/>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8" name="テキスト ボックス 287"/>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全国平均、福岡県平均を上回る人数となっている。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人増加しているが、職員数は横ばいであるため、人口の減少による影響が大きいと考えられる。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引き続き、事務の効率化を図り、住民サービスの質を低下させることなる定員管理を行っていく。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122047</xdr:rowOff>
    </xdr:from>
    <xdr:to>
      <xdr:col>81</xdr:col>
      <xdr:colOff>44450</xdr:colOff>
      <xdr:row>59</xdr:row>
      <xdr:rowOff>125667</xdr:rowOff>
    </xdr:to>
    <xdr:cxnSp macro="">
      <xdr:nvCxnSpPr>
        <xdr:cNvPr id="319" name="直線コネクタ 318"/>
        <xdr:cNvCxnSpPr/>
      </xdr:nvCxnSpPr>
      <xdr:spPr>
        <a:xfrm>
          <a:off x="16179800" y="10237597"/>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122047</xdr:rowOff>
    </xdr:from>
    <xdr:to>
      <xdr:col>77</xdr:col>
      <xdr:colOff>44450</xdr:colOff>
      <xdr:row>59</xdr:row>
      <xdr:rowOff>127476</xdr:rowOff>
    </xdr:to>
    <xdr:cxnSp macro="">
      <xdr:nvCxnSpPr>
        <xdr:cNvPr id="322" name="直線コネクタ 321"/>
        <xdr:cNvCxnSpPr/>
      </xdr:nvCxnSpPr>
      <xdr:spPr>
        <a:xfrm flipV="1">
          <a:off x="15290800" y="10237597"/>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127476</xdr:rowOff>
    </xdr:from>
    <xdr:to>
      <xdr:col>72</xdr:col>
      <xdr:colOff>203200</xdr:colOff>
      <xdr:row>59</xdr:row>
      <xdr:rowOff>143764</xdr:rowOff>
    </xdr:to>
    <xdr:cxnSp macro="">
      <xdr:nvCxnSpPr>
        <xdr:cNvPr id="325" name="直線コネクタ 324"/>
        <xdr:cNvCxnSpPr/>
      </xdr:nvCxnSpPr>
      <xdr:spPr>
        <a:xfrm flipV="1">
          <a:off x="14401800" y="10243026"/>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123254</xdr:rowOff>
    </xdr:from>
    <xdr:to>
      <xdr:col>68</xdr:col>
      <xdr:colOff>152400</xdr:colOff>
      <xdr:row>59</xdr:row>
      <xdr:rowOff>143764</xdr:rowOff>
    </xdr:to>
    <xdr:cxnSp macro="">
      <xdr:nvCxnSpPr>
        <xdr:cNvPr id="328" name="直線コネクタ 327"/>
        <xdr:cNvCxnSpPr/>
      </xdr:nvCxnSpPr>
      <xdr:spPr>
        <a:xfrm>
          <a:off x="13512800" y="1023880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74867</xdr:rowOff>
    </xdr:from>
    <xdr:to>
      <xdr:col>81</xdr:col>
      <xdr:colOff>95250</xdr:colOff>
      <xdr:row>60</xdr:row>
      <xdr:rowOff>5017</xdr:rowOff>
    </xdr:to>
    <xdr:sp macro="" textlink="">
      <xdr:nvSpPr>
        <xdr:cNvPr id="338" name="楕円 337"/>
        <xdr:cNvSpPr/>
      </xdr:nvSpPr>
      <xdr:spPr>
        <a:xfrm>
          <a:off x="169672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91394</xdr:rowOff>
    </xdr:from>
    <xdr:ext cx="762000" cy="259045"/>
    <xdr:sp macro="" textlink="">
      <xdr:nvSpPr>
        <xdr:cNvPr id="339" name="定員管理の状況該当値テキスト"/>
        <xdr:cNvSpPr txBox="1"/>
      </xdr:nvSpPr>
      <xdr:spPr>
        <a:xfrm>
          <a:off x="17106900" y="1003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71247</xdr:rowOff>
    </xdr:from>
    <xdr:to>
      <xdr:col>77</xdr:col>
      <xdr:colOff>95250</xdr:colOff>
      <xdr:row>60</xdr:row>
      <xdr:rowOff>1397</xdr:rowOff>
    </xdr:to>
    <xdr:sp macro="" textlink="">
      <xdr:nvSpPr>
        <xdr:cNvPr id="340" name="楕円 339"/>
        <xdr:cNvSpPr/>
      </xdr:nvSpPr>
      <xdr:spPr>
        <a:xfrm>
          <a:off x="16129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11574</xdr:rowOff>
    </xdr:from>
    <xdr:ext cx="736600" cy="259045"/>
    <xdr:sp macro="" textlink="">
      <xdr:nvSpPr>
        <xdr:cNvPr id="341" name="テキスト ボックス 340"/>
        <xdr:cNvSpPr txBox="1"/>
      </xdr:nvSpPr>
      <xdr:spPr>
        <a:xfrm>
          <a:off x="15798800" y="995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76676</xdr:rowOff>
    </xdr:from>
    <xdr:to>
      <xdr:col>73</xdr:col>
      <xdr:colOff>44450</xdr:colOff>
      <xdr:row>60</xdr:row>
      <xdr:rowOff>6826</xdr:rowOff>
    </xdr:to>
    <xdr:sp macro="" textlink="">
      <xdr:nvSpPr>
        <xdr:cNvPr id="342" name="楕円 341"/>
        <xdr:cNvSpPr/>
      </xdr:nvSpPr>
      <xdr:spPr>
        <a:xfrm>
          <a:off x="15240000" y="101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17003</xdr:rowOff>
    </xdr:from>
    <xdr:ext cx="762000" cy="259045"/>
    <xdr:sp macro="" textlink="">
      <xdr:nvSpPr>
        <xdr:cNvPr id="343" name="テキスト ボックス 342"/>
        <xdr:cNvSpPr txBox="1"/>
      </xdr:nvSpPr>
      <xdr:spPr>
        <a:xfrm>
          <a:off x="14909800" y="996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92964</xdr:rowOff>
    </xdr:from>
    <xdr:to>
      <xdr:col>68</xdr:col>
      <xdr:colOff>203200</xdr:colOff>
      <xdr:row>60</xdr:row>
      <xdr:rowOff>23114</xdr:rowOff>
    </xdr:to>
    <xdr:sp macro="" textlink="">
      <xdr:nvSpPr>
        <xdr:cNvPr id="344" name="楕円 343"/>
        <xdr:cNvSpPr/>
      </xdr:nvSpPr>
      <xdr:spPr>
        <a:xfrm>
          <a:off x="14351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33291</xdr:rowOff>
    </xdr:from>
    <xdr:ext cx="762000" cy="259045"/>
    <xdr:sp macro="" textlink="">
      <xdr:nvSpPr>
        <xdr:cNvPr id="345" name="テキスト ボックス 344"/>
        <xdr:cNvSpPr txBox="1"/>
      </xdr:nvSpPr>
      <xdr:spPr>
        <a:xfrm>
          <a:off x="14020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72454</xdr:rowOff>
    </xdr:from>
    <xdr:to>
      <xdr:col>64</xdr:col>
      <xdr:colOff>152400</xdr:colOff>
      <xdr:row>60</xdr:row>
      <xdr:rowOff>2604</xdr:rowOff>
    </xdr:to>
    <xdr:sp macro="" textlink="">
      <xdr:nvSpPr>
        <xdr:cNvPr id="346" name="楕円 345"/>
        <xdr:cNvSpPr/>
      </xdr:nvSpPr>
      <xdr:spPr>
        <a:xfrm>
          <a:off x="134620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12781</xdr:rowOff>
    </xdr:from>
    <xdr:ext cx="762000" cy="259045"/>
    <xdr:sp macro="" textlink="">
      <xdr:nvSpPr>
        <xdr:cNvPr id="347" name="テキスト ボックス 346"/>
        <xdr:cNvSpPr txBox="1"/>
      </xdr:nvSpPr>
      <xdr:spPr>
        <a:xfrm>
          <a:off x="13131800" y="995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ポイント改善され、類似団体内順位は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この要因は、地方債の新規発行を最小限に抑制してきたことと、任意繰上償還を行ってきたことにより元利償還金が減少していることによる。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今後も、地方債の新規発行抑制により、元利償還金の抑制に努める。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118533</xdr:rowOff>
    </xdr:to>
    <xdr:cxnSp macro="">
      <xdr:nvCxnSpPr>
        <xdr:cNvPr id="380" name="直線コネクタ 379"/>
        <xdr:cNvCxnSpPr/>
      </xdr:nvCxnSpPr>
      <xdr:spPr>
        <a:xfrm flipV="1">
          <a:off x="16179800" y="637370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51646</xdr:rowOff>
    </xdr:to>
    <xdr:cxnSp macro="">
      <xdr:nvCxnSpPr>
        <xdr:cNvPr id="383" name="直線コネクタ 382"/>
        <xdr:cNvCxnSpPr/>
      </xdr:nvCxnSpPr>
      <xdr:spPr>
        <a:xfrm flipV="1">
          <a:off x="15290800" y="64621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140123</xdr:rowOff>
    </xdr:to>
    <xdr:cxnSp macro="">
      <xdr:nvCxnSpPr>
        <xdr:cNvPr id="386" name="直線コネクタ 385"/>
        <xdr:cNvCxnSpPr/>
      </xdr:nvCxnSpPr>
      <xdr:spPr>
        <a:xfrm flipV="1">
          <a:off x="14401800" y="65667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39</xdr:row>
      <xdr:rowOff>105410</xdr:rowOff>
    </xdr:to>
    <xdr:cxnSp macro="">
      <xdr:nvCxnSpPr>
        <xdr:cNvPr id="389" name="直線コネクタ 388"/>
        <xdr:cNvCxnSpPr/>
      </xdr:nvCxnSpPr>
      <xdr:spPr>
        <a:xfrm flipV="1">
          <a:off x="13512800" y="66552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99" name="楕円 398"/>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71984</xdr:rowOff>
    </xdr:from>
    <xdr:ext cx="762000" cy="259045"/>
    <xdr:sp macro="" textlink="">
      <xdr:nvSpPr>
        <xdr:cNvPr id="400" name="公債費負担の状況該当値テキスト"/>
        <xdr:cNvSpPr txBox="1"/>
      </xdr:nvSpPr>
      <xdr:spPr>
        <a:xfrm>
          <a:off x="17106900" y="624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1" name="楕円 400"/>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2" name="テキスト ボックス 401"/>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3" name="楕円 402"/>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4" name="テキスト ボックス 403"/>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5" name="楕円 404"/>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6" name="テキスト ボックス 405"/>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地方債の新規発行を抑制するとともに、将来の財政需要に備えて基金への積立を行ってきたことにより、将来負担比率は発生していない。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今後も、地方債の発行を最小限に抑え、将来負担が発生しないよう、健全な財政状況の維持に努める。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7,577
7,516
62.44
7,831,437
7,394,713
390,579
3,113,475
2,396,566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ポイント増加しているが、全国平均、福岡県平均より低い水準にある。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主な要因は、会計年度任用職員制度に移行したことにより、賃金として物件費に計上されていた費用が人件費に計上されるようになったためである。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今後も同水準で推移していくと考えられるが、退職勧奨等の人件費削減に努めていく。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83566</xdr:rowOff>
    </xdr:to>
    <xdr:cxnSp macro="">
      <xdr:nvCxnSpPr>
        <xdr:cNvPr id="64" name="直線コネクタ 63"/>
        <xdr:cNvCxnSpPr/>
      </xdr:nvCxnSpPr>
      <xdr:spPr>
        <a:xfrm>
          <a:off x="3987800" y="63494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5842</xdr:rowOff>
    </xdr:to>
    <xdr:cxnSp macro="">
      <xdr:nvCxnSpPr>
        <xdr:cNvPr id="67" name="直線コネクタ 66"/>
        <xdr:cNvCxnSpPr/>
      </xdr:nvCxnSpPr>
      <xdr:spPr>
        <a:xfrm>
          <a:off x="3098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5842</xdr:rowOff>
    </xdr:to>
    <xdr:cxnSp macro="">
      <xdr:nvCxnSpPr>
        <xdr:cNvPr id="70" name="直線コネクタ 69"/>
        <xdr:cNvCxnSpPr/>
      </xdr:nvCxnSpPr>
      <xdr:spPr>
        <a:xfrm>
          <a:off x="2209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1270</xdr:rowOff>
    </xdr:to>
    <xdr:cxnSp macro="">
      <xdr:nvCxnSpPr>
        <xdr:cNvPr id="73" name="直線コネクタ 72"/>
        <xdr:cNvCxnSpPr/>
      </xdr:nvCxnSpPr>
      <xdr:spPr>
        <a:xfrm>
          <a:off x="1320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49293</xdr:rowOff>
    </xdr:from>
    <xdr:ext cx="762000" cy="259045"/>
    <xdr:sp macro="" textlink="">
      <xdr:nvSpPr>
        <xdr:cNvPr id="84" name="人件費該当値テキスト"/>
        <xdr:cNvSpPr txBox="1"/>
      </xdr:nvSpPr>
      <xdr:spPr>
        <a:xfrm>
          <a:off x="4914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全国平均、福岡県平均よりも高い水準となっており、類似団体内順位も低くなっている。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ポイント減少しているが、主な要因は、会計年度任用職員制度に移行したことによるものである。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今後も、経常経費については必要経費を除き、削減に努める。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146050</xdr:rowOff>
    </xdr:to>
    <xdr:cxnSp macro="">
      <xdr:nvCxnSpPr>
        <xdr:cNvPr id="125" name="直線コネクタ 124"/>
        <xdr:cNvCxnSpPr/>
      </xdr:nvCxnSpPr>
      <xdr:spPr>
        <a:xfrm flipV="1">
          <a:off x="15671800" y="298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146050</xdr:rowOff>
    </xdr:to>
    <xdr:cxnSp macro="">
      <xdr:nvCxnSpPr>
        <xdr:cNvPr id="128" name="直線コネクタ 127"/>
        <xdr:cNvCxnSpPr/>
      </xdr:nvCxnSpPr>
      <xdr:spPr>
        <a:xfrm>
          <a:off x="14782800" y="301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100330</xdr:rowOff>
    </xdr:to>
    <xdr:cxnSp macro="">
      <xdr:nvCxnSpPr>
        <xdr:cNvPr id="131" name="直線コネクタ 130"/>
        <xdr:cNvCxnSpPr/>
      </xdr:nvCxnSpPr>
      <xdr:spPr>
        <a:xfrm>
          <a:off x="13893800" y="3014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18</xdr:row>
      <xdr:rowOff>43180</xdr:rowOff>
    </xdr:to>
    <xdr:cxnSp macro="">
      <xdr:nvCxnSpPr>
        <xdr:cNvPr id="134" name="直線コネクタ 133"/>
        <xdr:cNvCxnSpPr/>
      </xdr:nvCxnSpPr>
      <xdr:spPr>
        <a:xfrm flipV="1">
          <a:off x="13004800" y="3014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8" name="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0" name="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全国平均、福岡県平均よりも低い水準となっているが、類似団体平均よりも高い数値となっている。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ポイント減少しているが、主な要因は、会計年度任用職員制度への移行によるものであり、今後も同様の水準で推移する見込みである。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59</xdr:row>
      <xdr:rowOff>165100</xdr:rowOff>
    </xdr:to>
    <xdr:cxnSp macro="">
      <xdr:nvCxnSpPr>
        <xdr:cNvPr id="181" name="直線コネクタ 180"/>
        <xdr:cNvCxnSpPr/>
      </xdr:nvCxnSpPr>
      <xdr:spPr>
        <a:xfrm flipV="1">
          <a:off x="4826000" y="90424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137177</xdr:rowOff>
    </xdr:from>
    <xdr:ext cx="762000" cy="259045"/>
    <xdr:sp macro="" textlink="">
      <xdr:nvSpPr>
        <xdr:cNvPr id="182" name="扶助費最小値テキスト"/>
        <xdr:cNvSpPr txBox="1"/>
      </xdr:nvSpPr>
      <xdr:spPr>
        <a:xfrm>
          <a:off x="4914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165100</xdr:rowOff>
    </xdr:from>
    <xdr:to>
      <xdr:col>24</xdr:col>
      <xdr:colOff>114300</xdr:colOff>
      <xdr:row>59</xdr:row>
      <xdr:rowOff>165100</xdr:rowOff>
    </xdr:to>
    <xdr:cxnSp macro="">
      <xdr:nvCxnSpPr>
        <xdr:cNvPr id="183" name="直線コネクタ 182"/>
        <xdr:cNvCxnSpPr/>
      </xdr:nvCxnSpPr>
      <xdr:spPr>
        <a:xfrm>
          <a:off x="4737100" y="1028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60</xdr:row>
      <xdr:rowOff>88900</xdr:rowOff>
    </xdr:to>
    <xdr:cxnSp macro="">
      <xdr:nvCxnSpPr>
        <xdr:cNvPr id="186" name="直線コネクタ 185"/>
        <xdr:cNvCxnSpPr/>
      </xdr:nvCxnSpPr>
      <xdr:spPr>
        <a:xfrm flipV="1">
          <a:off x="3987800" y="10147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7"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8" name="フローチャート: 判断 187"/>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88900</xdr:rowOff>
    </xdr:to>
    <xdr:cxnSp macro="">
      <xdr:nvCxnSpPr>
        <xdr:cNvPr id="189" name="直線コネクタ 188"/>
        <xdr:cNvCxnSpPr/>
      </xdr:nvCxnSpPr>
      <xdr:spPr>
        <a:xfrm>
          <a:off x="3098800" y="10242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31750</xdr:rowOff>
    </xdr:to>
    <xdr:cxnSp macro="">
      <xdr:nvCxnSpPr>
        <xdr:cNvPr id="192" name="直線コネクタ 191"/>
        <xdr:cNvCxnSpPr/>
      </xdr:nvCxnSpPr>
      <xdr:spPr>
        <a:xfrm flipV="1">
          <a:off x="2209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3" name="フローチャート: 判断 192"/>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4" name="テキスト ボックス 19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31750</xdr:rowOff>
    </xdr:to>
    <xdr:cxnSp macro="">
      <xdr:nvCxnSpPr>
        <xdr:cNvPr id="195" name="直線コネクタ 194"/>
        <xdr:cNvCxnSpPr/>
      </xdr:nvCxnSpPr>
      <xdr:spPr>
        <a:xfrm>
          <a:off x="1320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6" name="フローチャート: 判断 195"/>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7" name="テキスト ボックス 196"/>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198" name="フローチャート: 判断 197"/>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199" name="テキスト ボックス 198"/>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5" name="楕円 204"/>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6"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7" name="楕円 206"/>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08" name="テキスト ボックス 207"/>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09" name="楕円 208"/>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0" name="テキスト ボックス 209"/>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1" name="楕円 210"/>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2" name="テキスト ボックス 211"/>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3" name="楕円 212"/>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4" name="テキスト ボックス 213"/>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全国平均、福岡県平均と同程度、類似団体平均よりも低い水準となっている。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ポイント増となっているが、主な要因としては、繰出金が介護保険事業繰出金の増額などにより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ポイント減少しているが、施設の老朽化に伴う補修は今後も発生する見込みであるため、同水準に抑えられるよう努めていく。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2" name="直線コネクタ 241"/>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73660</xdr:rowOff>
    </xdr:to>
    <xdr:cxnSp macro="">
      <xdr:nvCxnSpPr>
        <xdr:cNvPr id="247" name="直線コネクタ 246"/>
        <xdr:cNvCxnSpPr/>
      </xdr:nvCxnSpPr>
      <xdr:spPr>
        <a:xfrm>
          <a:off x="15671800" y="965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8"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9" name="フローチャート: 判断 248"/>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50800</xdr:rowOff>
    </xdr:to>
    <xdr:cxnSp macro="">
      <xdr:nvCxnSpPr>
        <xdr:cNvPr id="250" name="直線コネクタ 249"/>
        <xdr:cNvCxnSpPr/>
      </xdr:nvCxnSpPr>
      <xdr:spPr>
        <a:xfrm>
          <a:off x="14782800" y="9568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1" name="フローチャート: 判断 250"/>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2" name="テキスト ボックス 251"/>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73660</xdr:rowOff>
    </xdr:to>
    <xdr:cxnSp macro="">
      <xdr:nvCxnSpPr>
        <xdr:cNvPr id="253" name="直線コネクタ 252"/>
        <xdr:cNvCxnSpPr/>
      </xdr:nvCxnSpPr>
      <xdr:spPr>
        <a:xfrm flipV="1">
          <a:off x="13893800" y="956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4" name="フローチャート: 判断 253"/>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5" name="テキスト ボックス 254"/>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56</xdr:row>
      <xdr:rowOff>73660</xdr:rowOff>
    </xdr:to>
    <xdr:cxnSp macro="">
      <xdr:nvCxnSpPr>
        <xdr:cNvPr id="256" name="直線コネクタ 255"/>
        <xdr:cNvCxnSpPr/>
      </xdr:nvCxnSpPr>
      <xdr:spPr>
        <a:xfrm>
          <a:off x="13004800" y="9545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7" name="フローチャート: 判断 256"/>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8" name="テキスト ボックス 257"/>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9" name="フローチャート: 判断 258"/>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0" name="テキスト ボックス 259"/>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6" name="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8" name="楕円 267"/>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9" name="テキスト ボックス 268"/>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0" name="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2" name="楕円 271"/>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3" name="テキスト ボックス 272"/>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4" name="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全国平均、福岡県平均よりも高い水準となっているが、類似団体平均よりも低い水準に抑えられている。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ポイントの増となっているが、主な要因は、報償費の増によるものである。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今後、各種補助金等の支出については、事業の妥当性を勘案し、見直しや廃止により適正な補助を行っていく。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300" name="直線コネクタ 299"/>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1"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2" name="直線コネクタ 301"/>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3"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4" name="直線コネクタ 303"/>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1270</xdr:rowOff>
    </xdr:to>
    <xdr:cxnSp macro="">
      <xdr:nvCxnSpPr>
        <xdr:cNvPr id="305" name="直線コネクタ 304"/>
        <xdr:cNvCxnSpPr/>
      </xdr:nvCxnSpPr>
      <xdr:spPr>
        <a:xfrm>
          <a:off x="15671800" y="6312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6"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7" name="フローチャート: 判断 306"/>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140716</xdr:rowOff>
    </xdr:to>
    <xdr:cxnSp macro="">
      <xdr:nvCxnSpPr>
        <xdr:cNvPr id="308" name="直線コネクタ 307"/>
        <xdr:cNvCxnSpPr/>
      </xdr:nvCxnSpPr>
      <xdr:spPr>
        <a:xfrm>
          <a:off x="14782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9" name="フローチャート: 判断 308"/>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0" name="テキスト ボックス 309"/>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1" name="直線コネクタ 310"/>
        <xdr:cNvCxnSpPr/>
      </xdr:nvCxnSpPr>
      <xdr:spPr>
        <a:xfrm>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104140</xdr:rowOff>
    </xdr:to>
    <xdr:cxnSp macro="">
      <xdr:nvCxnSpPr>
        <xdr:cNvPr id="314" name="直線コネクタ 313"/>
        <xdr:cNvCxnSpPr/>
      </xdr:nvCxnSpPr>
      <xdr:spPr>
        <a:xfrm>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6" name="テキスト ボックス 31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7" name="フローチャート: 判断 316"/>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8" name="テキスト ボックス 317"/>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5"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6" name="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7" name="テキスト ボックス 326"/>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8" name="楕円 327"/>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9" name="テキスト ボックス 328"/>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0" name="楕円 329"/>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1" name="テキスト ボックス 330"/>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2" name="楕円 331"/>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3" name="テキスト ボックス 332"/>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類似団体内順位は高くなっており、全国平均、福岡県平均を大きく下回る水準となっている。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主な要因は、繰上償還の実施により元利償還金が減少していることと、新規発行を抑制していることによる。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次年度以降は、新体育館建設事業等の大型事業が予定されているため、一時的に増加する見込みである。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8" name="直線コネクタ 357"/>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9"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60" name="直線コネクタ 359"/>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61"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2" name="直線コネクタ 361"/>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78994</xdr:rowOff>
    </xdr:from>
    <xdr:to>
      <xdr:col>24</xdr:col>
      <xdr:colOff>25400</xdr:colOff>
      <xdr:row>75</xdr:row>
      <xdr:rowOff>115570</xdr:rowOff>
    </xdr:to>
    <xdr:cxnSp macro="">
      <xdr:nvCxnSpPr>
        <xdr:cNvPr id="363" name="直線コネクタ 362"/>
        <xdr:cNvCxnSpPr/>
      </xdr:nvCxnSpPr>
      <xdr:spPr>
        <a:xfrm flipV="1">
          <a:off x="3987800" y="12937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35561</xdr:rowOff>
    </xdr:to>
    <xdr:cxnSp macro="">
      <xdr:nvCxnSpPr>
        <xdr:cNvPr id="366" name="直線コネクタ 365"/>
        <xdr:cNvCxnSpPr/>
      </xdr:nvCxnSpPr>
      <xdr:spPr>
        <a:xfrm flipV="1">
          <a:off x="3098800" y="12974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7" name="フローチャート: 判断 366"/>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8" name="テキスト ボックス 367"/>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104139</xdr:rowOff>
    </xdr:to>
    <xdr:cxnSp macro="">
      <xdr:nvCxnSpPr>
        <xdr:cNvPr id="369" name="直線コネクタ 368"/>
        <xdr:cNvCxnSpPr/>
      </xdr:nvCxnSpPr>
      <xdr:spPr>
        <a:xfrm flipV="1">
          <a:off x="2209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0" name="フローチャート: 判断 369"/>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1" name="テキスト ボックス 370"/>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154432</xdr:rowOff>
    </xdr:to>
    <xdr:cxnSp macro="">
      <xdr:nvCxnSpPr>
        <xdr:cNvPr id="372" name="直線コネクタ 371"/>
        <xdr:cNvCxnSpPr/>
      </xdr:nvCxnSpPr>
      <xdr:spPr>
        <a:xfrm flipV="1">
          <a:off x="1320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4" name="テキスト ボックス 373"/>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5" name="フローチャート: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28194</xdr:rowOff>
    </xdr:from>
    <xdr:to>
      <xdr:col>24</xdr:col>
      <xdr:colOff>76200</xdr:colOff>
      <xdr:row>75</xdr:row>
      <xdr:rowOff>129794</xdr:rowOff>
    </xdr:to>
    <xdr:sp macro="" textlink="">
      <xdr:nvSpPr>
        <xdr:cNvPr id="382" name="楕円 381"/>
        <xdr:cNvSpPr/>
      </xdr:nvSpPr>
      <xdr:spPr>
        <a:xfrm>
          <a:off x="4775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44721</xdr:rowOff>
    </xdr:from>
    <xdr:ext cx="762000" cy="259045"/>
    <xdr:sp macro="" textlink="">
      <xdr:nvSpPr>
        <xdr:cNvPr id="383" name="公債費該当値テキスト"/>
        <xdr:cNvSpPr txBox="1"/>
      </xdr:nvSpPr>
      <xdr:spPr>
        <a:xfrm>
          <a:off x="4914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4" name="楕円 383"/>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5" name="テキスト ボックス 384"/>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8" name="楕円 387"/>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9" name="テキスト ボックス 388"/>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0" name="楕円 389"/>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1" name="テキスト ボックス 390"/>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類似団体平均よりも高い水準となっているが、全国平均、福岡県平均比べると低く抑えられている。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ポイント増となっているが、主な要因は繰出金が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今後も、行財政改革を推進し、公債費以外の経常経費についても抑制に努める。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7" name="直線コネクタ 416"/>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8"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9" name="直線コネクタ 418"/>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20"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21" name="直線コネクタ 420"/>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33274</xdr:rowOff>
    </xdr:to>
    <xdr:cxnSp macro="">
      <xdr:nvCxnSpPr>
        <xdr:cNvPr id="422" name="直線コネクタ 421"/>
        <xdr:cNvCxnSpPr/>
      </xdr:nvCxnSpPr>
      <xdr:spPr>
        <a:xfrm>
          <a:off x="15671800" y="132120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3"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4" name="フローチャート: 判断 423"/>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10413</xdr:rowOff>
    </xdr:to>
    <xdr:cxnSp macro="">
      <xdr:nvCxnSpPr>
        <xdr:cNvPr id="425" name="直線コネクタ 424"/>
        <xdr:cNvCxnSpPr/>
      </xdr:nvCxnSpPr>
      <xdr:spPr>
        <a:xfrm>
          <a:off x="14782800" y="130840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6" name="フローチャート: 判断 425"/>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7" name="テキスト ボックス 426"/>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113285</xdr:rowOff>
    </xdr:to>
    <xdr:cxnSp macro="">
      <xdr:nvCxnSpPr>
        <xdr:cNvPr id="428" name="直線コネクタ 427"/>
        <xdr:cNvCxnSpPr/>
      </xdr:nvCxnSpPr>
      <xdr:spPr>
        <a:xfrm flipV="1">
          <a:off x="13893800" y="130840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0" name="テキスト ボックス 429"/>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113285</xdr:rowOff>
    </xdr:to>
    <xdr:cxnSp macro="">
      <xdr:nvCxnSpPr>
        <xdr:cNvPr id="431" name="直線コネクタ 430"/>
        <xdr:cNvCxnSpPr/>
      </xdr:nvCxnSpPr>
      <xdr:spPr>
        <a:xfrm>
          <a:off x="13004800" y="130337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2" name="フローチャート: 判断 431"/>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3" name="テキスト ボックス 432"/>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4" name="フローチャート: 判断 433"/>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5" name="テキスト ボックス 434"/>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1" name="楕円 440"/>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2"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3" name="楕円 442"/>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44" name="テキスト ボックス 443"/>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45" name="楕円 444"/>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46" name="テキスト ボックス 445"/>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47" name="楕円 446"/>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8" name="テキスト ボックス 44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49" name="楕円 448"/>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0" name="テキスト ボックス 44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88287</xdr:rowOff>
    </xdr:from>
    <xdr:to>
      <xdr:col>29</xdr:col>
      <xdr:colOff>127000</xdr:colOff>
      <xdr:row>18</xdr:row>
      <xdr:rowOff>112711</xdr:rowOff>
    </xdr:to>
    <xdr:cxnSp macro="">
      <xdr:nvCxnSpPr>
        <xdr:cNvPr id="48" name="直線コネクタ 47"/>
        <xdr:cNvCxnSpPr/>
      </xdr:nvCxnSpPr>
      <xdr:spPr bwMode="auto">
        <a:xfrm>
          <a:off x="5003800" y="3222012"/>
          <a:ext cx="647700" cy="2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70703</xdr:rowOff>
    </xdr:from>
    <xdr:to>
      <xdr:col>26</xdr:col>
      <xdr:colOff>50800</xdr:colOff>
      <xdr:row>18</xdr:row>
      <xdr:rowOff>88287</xdr:rowOff>
    </xdr:to>
    <xdr:cxnSp macro="">
      <xdr:nvCxnSpPr>
        <xdr:cNvPr id="51" name="直線コネクタ 50"/>
        <xdr:cNvCxnSpPr/>
      </xdr:nvCxnSpPr>
      <xdr:spPr bwMode="auto">
        <a:xfrm>
          <a:off x="4305300" y="3204428"/>
          <a:ext cx="698500" cy="1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70703</xdr:rowOff>
    </xdr:from>
    <xdr:to>
      <xdr:col>22</xdr:col>
      <xdr:colOff>114300</xdr:colOff>
      <xdr:row>18</xdr:row>
      <xdr:rowOff>93874</xdr:rowOff>
    </xdr:to>
    <xdr:cxnSp macro="">
      <xdr:nvCxnSpPr>
        <xdr:cNvPr id="54" name="直線コネクタ 53"/>
        <xdr:cNvCxnSpPr/>
      </xdr:nvCxnSpPr>
      <xdr:spPr bwMode="auto">
        <a:xfrm flipV="1">
          <a:off x="3606800" y="3204428"/>
          <a:ext cx="698500" cy="2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93874</xdr:rowOff>
    </xdr:from>
    <xdr:to>
      <xdr:col>18</xdr:col>
      <xdr:colOff>177800</xdr:colOff>
      <xdr:row>18</xdr:row>
      <xdr:rowOff>103850</xdr:rowOff>
    </xdr:to>
    <xdr:cxnSp macro="">
      <xdr:nvCxnSpPr>
        <xdr:cNvPr id="57" name="直線コネクタ 56"/>
        <xdr:cNvCxnSpPr/>
      </xdr:nvCxnSpPr>
      <xdr:spPr bwMode="auto">
        <a:xfrm flipV="1">
          <a:off x="2908300" y="3227599"/>
          <a:ext cx="698500" cy="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61911</xdr:rowOff>
    </xdr:from>
    <xdr:to>
      <xdr:col>29</xdr:col>
      <xdr:colOff>177800</xdr:colOff>
      <xdr:row>18</xdr:row>
      <xdr:rowOff>163511</xdr:rowOff>
    </xdr:to>
    <xdr:sp macro="" textlink="">
      <xdr:nvSpPr>
        <xdr:cNvPr id="67" name="楕円 66"/>
        <xdr:cNvSpPr/>
      </xdr:nvSpPr>
      <xdr:spPr bwMode="auto">
        <a:xfrm>
          <a:off x="5600700" y="319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33988</xdr:rowOff>
    </xdr:from>
    <xdr:ext cx="762000" cy="259045"/>
    <xdr:sp macro="" textlink="">
      <xdr:nvSpPr>
        <xdr:cNvPr id="68" name="人口1人当たり決算額の推移該当値テキスト130"/>
        <xdr:cNvSpPr txBox="1"/>
      </xdr:nvSpPr>
      <xdr:spPr>
        <a:xfrm>
          <a:off x="5740400" y="316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37487</xdr:rowOff>
    </xdr:from>
    <xdr:to>
      <xdr:col>26</xdr:col>
      <xdr:colOff>101600</xdr:colOff>
      <xdr:row>18</xdr:row>
      <xdr:rowOff>139088</xdr:rowOff>
    </xdr:to>
    <xdr:sp macro="" textlink="">
      <xdr:nvSpPr>
        <xdr:cNvPr id="69" name="楕円 68"/>
        <xdr:cNvSpPr/>
      </xdr:nvSpPr>
      <xdr:spPr bwMode="auto">
        <a:xfrm>
          <a:off x="4953000" y="31712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123864</xdr:rowOff>
    </xdr:from>
    <xdr:ext cx="736600" cy="259045"/>
    <xdr:sp macro="" textlink="">
      <xdr:nvSpPr>
        <xdr:cNvPr id="70" name="テキスト ボックス 69"/>
        <xdr:cNvSpPr txBox="1"/>
      </xdr:nvSpPr>
      <xdr:spPr>
        <a:xfrm>
          <a:off x="4622800" y="3257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19903</xdr:rowOff>
    </xdr:from>
    <xdr:to>
      <xdr:col>22</xdr:col>
      <xdr:colOff>165100</xdr:colOff>
      <xdr:row>18</xdr:row>
      <xdr:rowOff>121503</xdr:rowOff>
    </xdr:to>
    <xdr:sp macro="" textlink="">
      <xdr:nvSpPr>
        <xdr:cNvPr id="71" name="楕円 70"/>
        <xdr:cNvSpPr/>
      </xdr:nvSpPr>
      <xdr:spPr bwMode="auto">
        <a:xfrm>
          <a:off x="4254500" y="31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106280</xdr:rowOff>
    </xdr:from>
    <xdr:ext cx="762000" cy="259045"/>
    <xdr:sp macro="" textlink="">
      <xdr:nvSpPr>
        <xdr:cNvPr id="72" name="テキスト ボックス 71"/>
        <xdr:cNvSpPr txBox="1"/>
      </xdr:nvSpPr>
      <xdr:spPr>
        <a:xfrm>
          <a:off x="3924300" y="324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43074</xdr:rowOff>
    </xdr:from>
    <xdr:to>
      <xdr:col>19</xdr:col>
      <xdr:colOff>38100</xdr:colOff>
      <xdr:row>18</xdr:row>
      <xdr:rowOff>144674</xdr:rowOff>
    </xdr:to>
    <xdr:sp macro="" textlink="">
      <xdr:nvSpPr>
        <xdr:cNvPr id="73" name="楕円 72"/>
        <xdr:cNvSpPr/>
      </xdr:nvSpPr>
      <xdr:spPr bwMode="auto">
        <a:xfrm>
          <a:off x="3556000" y="317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129452</xdr:rowOff>
    </xdr:from>
    <xdr:ext cx="762000" cy="259045"/>
    <xdr:sp macro="" textlink="">
      <xdr:nvSpPr>
        <xdr:cNvPr id="74" name="テキスト ボックス 73"/>
        <xdr:cNvSpPr txBox="1"/>
      </xdr:nvSpPr>
      <xdr:spPr>
        <a:xfrm>
          <a:off x="3225800" y="326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53050</xdr:rowOff>
    </xdr:from>
    <xdr:to>
      <xdr:col>15</xdr:col>
      <xdr:colOff>101600</xdr:colOff>
      <xdr:row>18</xdr:row>
      <xdr:rowOff>154650</xdr:rowOff>
    </xdr:to>
    <xdr:sp macro="" textlink="">
      <xdr:nvSpPr>
        <xdr:cNvPr id="75" name="楕円 74"/>
        <xdr:cNvSpPr/>
      </xdr:nvSpPr>
      <xdr:spPr bwMode="auto">
        <a:xfrm>
          <a:off x="2857500" y="3186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139427</xdr:rowOff>
    </xdr:from>
    <xdr:ext cx="762000" cy="259045"/>
    <xdr:sp macro="" textlink="">
      <xdr:nvSpPr>
        <xdr:cNvPr id="76" name="テキスト ボックス 75"/>
        <xdr:cNvSpPr txBox="1"/>
      </xdr:nvSpPr>
      <xdr:spPr>
        <a:xfrm>
          <a:off x="2527300" y="327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18419</xdr:rowOff>
    </xdr:from>
    <xdr:ext cx="762000" cy="259045"/>
    <xdr:sp macro="" textlink="">
      <xdr:nvSpPr>
        <xdr:cNvPr id="107" name="人口1人当たり決算額の推移最小値テキスト445"/>
        <xdr:cNvSpPr txBox="1"/>
      </xdr:nvSpPr>
      <xdr:spPr>
        <a:xfrm>
          <a:off x="5740400" y="74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320984</xdr:rowOff>
    </xdr:from>
    <xdr:to>
      <xdr:col>29</xdr:col>
      <xdr:colOff>127000</xdr:colOff>
      <xdr:row>38</xdr:row>
      <xdr:rowOff>8242</xdr:rowOff>
    </xdr:to>
    <xdr:cxnSp macro="">
      <xdr:nvCxnSpPr>
        <xdr:cNvPr id="111" name="直線コネクタ 110"/>
        <xdr:cNvCxnSpPr/>
      </xdr:nvCxnSpPr>
      <xdr:spPr bwMode="auto">
        <a:xfrm>
          <a:off x="5003800" y="7445684"/>
          <a:ext cx="647700" cy="3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252697</xdr:rowOff>
    </xdr:from>
    <xdr:to>
      <xdr:col>26</xdr:col>
      <xdr:colOff>50800</xdr:colOff>
      <xdr:row>37</xdr:row>
      <xdr:rowOff>320984</xdr:rowOff>
    </xdr:to>
    <xdr:cxnSp macro="">
      <xdr:nvCxnSpPr>
        <xdr:cNvPr id="114" name="直線コネクタ 113"/>
        <xdr:cNvCxnSpPr/>
      </xdr:nvCxnSpPr>
      <xdr:spPr bwMode="auto">
        <a:xfrm>
          <a:off x="4305300" y="7377397"/>
          <a:ext cx="698500" cy="6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172377</xdr:rowOff>
    </xdr:from>
    <xdr:to>
      <xdr:col>22</xdr:col>
      <xdr:colOff>114300</xdr:colOff>
      <xdr:row>37</xdr:row>
      <xdr:rowOff>252697</xdr:rowOff>
    </xdr:to>
    <xdr:cxnSp macro="">
      <xdr:nvCxnSpPr>
        <xdr:cNvPr id="117" name="直線コネクタ 116"/>
        <xdr:cNvCxnSpPr/>
      </xdr:nvCxnSpPr>
      <xdr:spPr bwMode="auto">
        <a:xfrm>
          <a:off x="3606800" y="7297077"/>
          <a:ext cx="698500" cy="80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97494</xdr:rowOff>
    </xdr:from>
    <xdr:to>
      <xdr:col>18</xdr:col>
      <xdr:colOff>177800</xdr:colOff>
      <xdr:row>37</xdr:row>
      <xdr:rowOff>172377</xdr:rowOff>
    </xdr:to>
    <xdr:cxnSp macro="">
      <xdr:nvCxnSpPr>
        <xdr:cNvPr id="120" name="直線コネクタ 119"/>
        <xdr:cNvCxnSpPr/>
      </xdr:nvCxnSpPr>
      <xdr:spPr bwMode="auto">
        <a:xfrm>
          <a:off x="2908300" y="7222194"/>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300342</xdr:rowOff>
    </xdr:from>
    <xdr:to>
      <xdr:col>29</xdr:col>
      <xdr:colOff>177800</xdr:colOff>
      <xdr:row>38</xdr:row>
      <xdr:rowOff>59042</xdr:rowOff>
    </xdr:to>
    <xdr:sp macro="" textlink="">
      <xdr:nvSpPr>
        <xdr:cNvPr id="130" name="楕円 129"/>
        <xdr:cNvSpPr/>
      </xdr:nvSpPr>
      <xdr:spPr bwMode="auto">
        <a:xfrm>
          <a:off x="5600700" y="7425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208919</xdr:rowOff>
    </xdr:from>
    <xdr:ext cx="762000" cy="259045"/>
    <xdr:sp macro="" textlink="">
      <xdr:nvSpPr>
        <xdr:cNvPr id="131" name="人口1人当たり決算額の推移該当値テキスト445"/>
        <xdr:cNvSpPr txBox="1"/>
      </xdr:nvSpPr>
      <xdr:spPr>
        <a:xfrm>
          <a:off x="5740400" y="733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270184</xdr:rowOff>
    </xdr:from>
    <xdr:to>
      <xdr:col>26</xdr:col>
      <xdr:colOff>101600</xdr:colOff>
      <xdr:row>38</xdr:row>
      <xdr:rowOff>28884</xdr:rowOff>
    </xdr:to>
    <xdr:sp macro="" textlink="">
      <xdr:nvSpPr>
        <xdr:cNvPr id="132" name="楕円 131"/>
        <xdr:cNvSpPr/>
      </xdr:nvSpPr>
      <xdr:spPr bwMode="auto">
        <a:xfrm>
          <a:off x="4953000" y="739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13661</xdr:rowOff>
    </xdr:from>
    <xdr:ext cx="736600" cy="259045"/>
    <xdr:sp macro="" textlink="">
      <xdr:nvSpPr>
        <xdr:cNvPr id="133" name="テキスト ボックス 132"/>
        <xdr:cNvSpPr txBox="1"/>
      </xdr:nvSpPr>
      <xdr:spPr>
        <a:xfrm>
          <a:off x="4622800" y="7481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201897</xdr:rowOff>
    </xdr:from>
    <xdr:to>
      <xdr:col>22</xdr:col>
      <xdr:colOff>165100</xdr:colOff>
      <xdr:row>37</xdr:row>
      <xdr:rowOff>303497</xdr:rowOff>
    </xdr:to>
    <xdr:sp macro="" textlink="">
      <xdr:nvSpPr>
        <xdr:cNvPr id="134" name="楕円 133"/>
        <xdr:cNvSpPr/>
      </xdr:nvSpPr>
      <xdr:spPr bwMode="auto">
        <a:xfrm>
          <a:off x="4254500" y="73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288274</xdr:rowOff>
    </xdr:from>
    <xdr:ext cx="762000" cy="259045"/>
    <xdr:sp macro="" textlink="">
      <xdr:nvSpPr>
        <xdr:cNvPr id="135" name="テキスト ボックス 134"/>
        <xdr:cNvSpPr txBox="1"/>
      </xdr:nvSpPr>
      <xdr:spPr>
        <a:xfrm>
          <a:off x="3924300" y="74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121577</xdr:rowOff>
    </xdr:from>
    <xdr:to>
      <xdr:col>19</xdr:col>
      <xdr:colOff>38100</xdr:colOff>
      <xdr:row>37</xdr:row>
      <xdr:rowOff>223177</xdr:rowOff>
    </xdr:to>
    <xdr:sp macro="" textlink="">
      <xdr:nvSpPr>
        <xdr:cNvPr id="136" name="楕円 135"/>
        <xdr:cNvSpPr/>
      </xdr:nvSpPr>
      <xdr:spPr bwMode="auto">
        <a:xfrm>
          <a:off x="3556000" y="724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207954</xdr:rowOff>
    </xdr:from>
    <xdr:ext cx="762000" cy="259045"/>
    <xdr:sp macro="" textlink="">
      <xdr:nvSpPr>
        <xdr:cNvPr id="137" name="テキスト ボックス 136"/>
        <xdr:cNvSpPr txBox="1"/>
      </xdr:nvSpPr>
      <xdr:spPr>
        <a:xfrm>
          <a:off x="3225800" y="73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46694</xdr:rowOff>
    </xdr:from>
    <xdr:to>
      <xdr:col>15</xdr:col>
      <xdr:colOff>101600</xdr:colOff>
      <xdr:row>37</xdr:row>
      <xdr:rowOff>148294</xdr:rowOff>
    </xdr:to>
    <xdr:sp macro="" textlink="">
      <xdr:nvSpPr>
        <xdr:cNvPr id="138" name="楕円 137"/>
        <xdr:cNvSpPr/>
      </xdr:nvSpPr>
      <xdr:spPr bwMode="auto">
        <a:xfrm>
          <a:off x="2857500" y="717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133071</xdr:rowOff>
    </xdr:from>
    <xdr:ext cx="762000" cy="259045"/>
    <xdr:sp macro="" textlink="">
      <xdr:nvSpPr>
        <xdr:cNvPr id="139" name="テキスト ボックス 138"/>
        <xdr:cNvSpPr txBox="1"/>
      </xdr:nvSpPr>
      <xdr:spPr>
        <a:xfrm>
          <a:off x="2527300" y="725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7,577
7,516
62.44
7,831,437
7,394,713
390,579
3,113,475
2,396,566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74153</xdr:rowOff>
    </xdr:from>
    <xdr:to>
      <xdr:col>24</xdr:col>
      <xdr:colOff>63500</xdr:colOff>
      <xdr:row>36</xdr:row>
      <xdr:rowOff>154186</xdr:rowOff>
    </xdr:to>
    <xdr:cxnSp macro="">
      <xdr:nvCxnSpPr>
        <xdr:cNvPr id="61" name="直線コネクタ 60"/>
        <xdr:cNvCxnSpPr/>
      </xdr:nvCxnSpPr>
      <xdr:spPr>
        <a:xfrm flipV="1">
          <a:off x="3797300" y="6246353"/>
          <a:ext cx="838200" cy="8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146009</xdr:rowOff>
    </xdr:from>
    <xdr:to>
      <xdr:col>19</xdr:col>
      <xdr:colOff>177800</xdr:colOff>
      <xdr:row>36</xdr:row>
      <xdr:rowOff>154186</xdr:rowOff>
    </xdr:to>
    <xdr:cxnSp macro="">
      <xdr:nvCxnSpPr>
        <xdr:cNvPr id="64" name="直線コネクタ 63"/>
        <xdr:cNvCxnSpPr/>
      </xdr:nvCxnSpPr>
      <xdr:spPr>
        <a:xfrm>
          <a:off x="2908300" y="6318209"/>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146009</xdr:rowOff>
    </xdr:from>
    <xdr:to>
      <xdr:col>15</xdr:col>
      <xdr:colOff>50800</xdr:colOff>
      <xdr:row>36</xdr:row>
      <xdr:rowOff>162545</xdr:rowOff>
    </xdr:to>
    <xdr:cxnSp macro="">
      <xdr:nvCxnSpPr>
        <xdr:cNvPr id="67" name="直線コネクタ 66"/>
        <xdr:cNvCxnSpPr/>
      </xdr:nvCxnSpPr>
      <xdr:spPr>
        <a:xfrm flipV="1">
          <a:off x="2019300" y="6318209"/>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162545</xdr:rowOff>
    </xdr:from>
    <xdr:to>
      <xdr:col>10</xdr:col>
      <xdr:colOff>114300</xdr:colOff>
      <xdr:row>37</xdr:row>
      <xdr:rowOff>2449</xdr:rowOff>
    </xdr:to>
    <xdr:cxnSp macro="">
      <xdr:nvCxnSpPr>
        <xdr:cNvPr id="70" name="直線コネクタ 69"/>
        <xdr:cNvCxnSpPr/>
      </xdr:nvCxnSpPr>
      <xdr:spPr>
        <a:xfrm flipV="1">
          <a:off x="1130300" y="633474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23353</xdr:rowOff>
    </xdr:from>
    <xdr:to>
      <xdr:col>24</xdr:col>
      <xdr:colOff>114300</xdr:colOff>
      <xdr:row>36</xdr:row>
      <xdr:rowOff>124953</xdr:rowOff>
    </xdr:to>
    <xdr:sp macro="" textlink="">
      <xdr:nvSpPr>
        <xdr:cNvPr id="80" name="楕円 79"/>
        <xdr:cNvSpPr/>
      </xdr:nvSpPr>
      <xdr:spPr>
        <a:xfrm>
          <a:off x="4584700" y="61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1780</xdr:rowOff>
    </xdr:from>
    <xdr:ext cx="599010" cy="259045"/>
    <xdr:sp macro="" textlink="">
      <xdr:nvSpPr>
        <xdr:cNvPr id="81" name="人件費該当値テキスト"/>
        <xdr:cNvSpPr txBox="1"/>
      </xdr:nvSpPr>
      <xdr:spPr>
        <a:xfrm>
          <a:off x="4686300" y="617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103386</xdr:rowOff>
    </xdr:from>
    <xdr:to>
      <xdr:col>20</xdr:col>
      <xdr:colOff>38100</xdr:colOff>
      <xdr:row>37</xdr:row>
      <xdr:rowOff>33536</xdr:rowOff>
    </xdr:to>
    <xdr:sp macro="" textlink="">
      <xdr:nvSpPr>
        <xdr:cNvPr id="82" name="楕円 81"/>
        <xdr:cNvSpPr/>
      </xdr:nvSpPr>
      <xdr:spPr>
        <a:xfrm>
          <a:off x="3746500" y="62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24663</xdr:rowOff>
    </xdr:from>
    <xdr:ext cx="599010" cy="259045"/>
    <xdr:sp macro="" textlink="">
      <xdr:nvSpPr>
        <xdr:cNvPr id="83" name="テキスト ボックス 82"/>
        <xdr:cNvSpPr txBox="1"/>
      </xdr:nvSpPr>
      <xdr:spPr>
        <a:xfrm>
          <a:off x="3497795" y="636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95209</xdr:rowOff>
    </xdr:from>
    <xdr:to>
      <xdr:col>15</xdr:col>
      <xdr:colOff>101600</xdr:colOff>
      <xdr:row>37</xdr:row>
      <xdr:rowOff>25359</xdr:rowOff>
    </xdr:to>
    <xdr:sp macro="" textlink="">
      <xdr:nvSpPr>
        <xdr:cNvPr id="84" name="楕円 83"/>
        <xdr:cNvSpPr/>
      </xdr:nvSpPr>
      <xdr:spPr>
        <a:xfrm>
          <a:off x="28575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16486</xdr:rowOff>
    </xdr:from>
    <xdr:ext cx="599010" cy="259045"/>
    <xdr:sp macro="" textlink="">
      <xdr:nvSpPr>
        <xdr:cNvPr id="85" name="テキスト ボックス 84"/>
        <xdr:cNvSpPr txBox="1"/>
      </xdr:nvSpPr>
      <xdr:spPr>
        <a:xfrm>
          <a:off x="2608795" y="636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111745</xdr:rowOff>
    </xdr:from>
    <xdr:to>
      <xdr:col>10</xdr:col>
      <xdr:colOff>165100</xdr:colOff>
      <xdr:row>37</xdr:row>
      <xdr:rowOff>41895</xdr:rowOff>
    </xdr:to>
    <xdr:sp macro="" textlink="">
      <xdr:nvSpPr>
        <xdr:cNvPr id="86" name="楕円 85"/>
        <xdr:cNvSpPr/>
      </xdr:nvSpPr>
      <xdr:spPr>
        <a:xfrm>
          <a:off x="1968500" y="62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33022</xdr:rowOff>
    </xdr:from>
    <xdr:ext cx="599010" cy="259045"/>
    <xdr:sp macro="" textlink="">
      <xdr:nvSpPr>
        <xdr:cNvPr id="87" name="テキスト ボックス 86"/>
        <xdr:cNvSpPr txBox="1"/>
      </xdr:nvSpPr>
      <xdr:spPr>
        <a:xfrm>
          <a:off x="1719795" y="637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123099</xdr:rowOff>
    </xdr:from>
    <xdr:to>
      <xdr:col>6</xdr:col>
      <xdr:colOff>38100</xdr:colOff>
      <xdr:row>37</xdr:row>
      <xdr:rowOff>53249</xdr:rowOff>
    </xdr:to>
    <xdr:sp macro="" textlink="">
      <xdr:nvSpPr>
        <xdr:cNvPr id="88" name="楕円 87"/>
        <xdr:cNvSpPr/>
      </xdr:nvSpPr>
      <xdr:spPr>
        <a:xfrm>
          <a:off x="1079500" y="6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44376</xdr:rowOff>
    </xdr:from>
    <xdr:ext cx="599010" cy="259045"/>
    <xdr:sp macro="" textlink="">
      <xdr:nvSpPr>
        <xdr:cNvPr id="89" name="テキスト ボックス 88"/>
        <xdr:cNvSpPr txBox="1"/>
      </xdr:nvSpPr>
      <xdr:spPr>
        <a:xfrm>
          <a:off x="830795" y="638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120599</xdr:rowOff>
    </xdr:from>
    <xdr:to>
      <xdr:col>24</xdr:col>
      <xdr:colOff>62865</xdr:colOff>
      <xdr:row>58</xdr:row>
      <xdr:rowOff>131970</xdr:rowOff>
    </xdr:to>
    <xdr:cxnSp macro="">
      <xdr:nvCxnSpPr>
        <xdr:cNvPr id="115" name="直線コネクタ 114"/>
        <xdr:cNvCxnSpPr/>
      </xdr:nvCxnSpPr>
      <xdr:spPr>
        <a:xfrm flipV="1">
          <a:off x="4633595" y="9035999"/>
          <a:ext cx="1270" cy="104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135797</xdr:rowOff>
    </xdr:from>
    <xdr:ext cx="534377" cy="259045"/>
    <xdr:sp macro="" textlink="">
      <xdr:nvSpPr>
        <xdr:cNvPr id="116" name="物件費最小値テキスト"/>
        <xdr:cNvSpPr txBox="1"/>
      </xdr:nvSpPr>
      <xdr:spPr>
        <a:xfrm>
          <a:off x="4686300" y="1007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131970</xdr:rowOff>
    </xdr:from>
    <xdr:to>
      <xdr:col>24</xdr:col>
      <xdr:colOff>152400</xdr:colOff>
      <xdr:row>58</xdr:row>
      <xdr:rowOff>131970</xdr:rowOff>
    </xdr:to>
    <xdr:cxnSp macro="">
      <xdr:nvCxnSpPr>
        <xdr:cNvPr id="117" name="直線コネクタ 116"/>
        <xdr:cNvCxnSpPr/>
      </xdr:nvCxnSpPr>
      <xdr:spPr>
        <a:xfrm>
          <a:off x="4546600" y="1007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67276</xdr:rowOff>
    </xdr:from>
    <xdr:ext cx="599010" cy="259045"/>
    <xdr:sp macro="" textlink="">
      <xdr:nvSpPr>
        <xdr:cNvPr id="118" name="物件費最大値テキスト"/>
        <xdr:cNvSpPr txBox="1"/>
      </xdr:nvSpPr>
      <xdr:spPr>
        <a:xfrm>
          <a:off x="4686300" y="881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120599</xdr:rowOff>
    </xdr:from>
    <xdr:to>
      <xdr:col>24</xdr:col>
      <xdr:colOff>152400</xdr:colOff>
      <xdr:row>52</xdr:row>
      <xdr:rowOff>120599</xdr:rowOff>
    </xdr:to>
    <xdr:cxnSp macro="">
      <xdr:nvCxnSpPr>
        <xdr:cNvPr id="119" name="直線コネクタ 118"/>
        <xdr:cNvCxnSpPr/>
      </xdr:nvCxnSpPr>
      <xdr:spPr>
        <a:xfrm>
          <a:off x="4546600" y="903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3712</xdr:rowOff>
    </xdr:from>
    <xdr:to>
      <xdr:col>24</xdr:col>
      <xdr:colOff>63500</xdr:colOff>
      <xdr:row>57</xdr:row>
      <xdr:rowOff>72638</xdr:rowOff>
    </xdr:to>
    <xdr:cxnSp macro="">
      <xdr:nvCxnSpPr>
        <xdr:cNvPr id="120" name="直線コネクタ 119"/>
        <xdr:cNvCxnSpPr/>
      </xdr:nvCxnSpPr>
      <xdr:spPr>
        <a:xfrm flipV="1">
          <a:off x="3797300" y="9776362"/>
          <a:ext cx="838200" cy="6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821</xdr:rowOff>
    </xdr:from>
    <xdr:ext cx="599010" cy="259045"/>
    <xdr:sp macro="" textlink="">
      <xdr:nvSpPr>
        <xdr:cNvPr id="121" name="物件費平均値テキスト"/>
        <xdr:cNvSpPr txBox="1"/>
      </xdr:nvSpPr>
      <xdr:spPr>
        <a:xfrm>
          <a:off x="4686300" y="9773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22394</xdr:rowOff>
    </xdr:from>
    <xdr:to>
      <xdr:col>24</xdr:col>
      <xdr:colOff>114300</xdr:colOff>
      <xdr:row>57</xdr:row>
      <xdr:rowOff>123994</xdr:rowOff>
    </xdr:to>
    <xdr:sp macro="" textlink="">
      <xdr:nvSpPr>
        <xdr:cNvPr id="122" name="フローチャート: 判断 121"/>
        <xdr:cNvSpPr/>
      </xdr:nvSpPr>
      <xdr:spPr>
        <a:xfrm>
          <a:off x="4584700" y="979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9891</xdr:rowOff>
    </xdr:from>
    <xdr:to>
      <xdr:col>19</xdr:col>
      <xdr:colOff>177800</xdr:colOff>
      <xdr:row>57</xdr:row>
      <xdr:rowOff>72638</xdr:rowOff>
    </xdr:to>
    <xdr:cxnSp macro="">
      <xdr:nvCxnSpPr>
        <xdr:cNvPr id="123" name="直線コネクタ 122"/>
        <xdr:cNvCxnSpPr/>
      </xdr:nvCxnSpPr>
      <xdr:spPr>
        <a:xfrm>
          <a:off x="2908300" y="8753841"/>
          <a:ext cx="889000" cy="109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21649</xdr:rowOff>
    </xdr:from>
    <xdr:to>
      <xdr:col>20</xdr:col>
      <xdr:colOff>38100</xdr:colOff>
      <xdr:row>57</xdr:row>
      <xdr:rowOff>123249</xdr:rowOff>
    </xdr:to>
    <xdr:sp macro="" textlink="">
      <xdr:nvSpPr>
        <xdr:cNvPr id="124" name="フローチャート: 判断 123"/>
        <xdr:cNvSpPr/>
      </xdr:nvSpPr>
      <xdr:spPr>
        <a:xfrm>
          <a:off x="3746500" y="9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139776</xdr:rowOff>
    </xdr:from>
    <xdr:ext cx="599010" cy="259045"/>
    <xdr:sp macro="" textlink="">
      <xdr:nvSpPr>
        <xdr:cNvPr id="125" name="テキスト ボックス 124"/>
        <xdr:cNvSpPr txBox="1"/>
      </xdr:nvSpPr>
      <xdr:spPr>
        <a:xfrm>
          <a:off x="3497795" y="956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9891</xdr:rowOff>
    </xdr:from>
    <xdr:to>
      <xdr:col>15</xdr:col>
      <xdr:colOff>50800</xdr:colOff>
      <xdr:row>55</xdr:row>
      <xdr:rowOff>169134</xdr:rowOff>
    </xdr:to>
    <xdr:cxnSp macro="">
      <xdr:nvCxnSpPr>
        <xdr:cNvPr id="126" name="直線コネクタ 125"/>
        <xdr:cNvCxnSpPr/>
      </xdr:nvCxnSpPr>
      <xdr:spPr>
        <a:xfrm flipV="1">
          <a:off x="2019300" y="8753841"/>
          <a:ext cx="889000" cy="8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22806</xdr:rowOff>
    </xdr:from>
    <xdr:to>
      <xdr:col>15</xdr:col>
      <xdr:colOff>101600</xdr:colOff>
      <xdr:row>57</xdr:row>
      <xdr:rowOff>124406</xdr:rowOff>
    </xdr:to>
    <xdr:sp macro="" textlink="">
      <xdr:nvSpPr>
        <xdr:cNvPr id="127" name="フローチャート: 判断 126"/>
        <xdr:cNvSpPr/>
      </xdr:nvSpPr>
      <xdr:spPr>
        <a:xfrm>
          <a:off x="28575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115533</xdr:rowOff>
    </xdr:from>
    <xdr:ext cx="599010" cy="259045"/>
    <xdr:sp macro="" textlink="">
      <xdr:nvSpPr>
        <xdr:cNvPr id="128" name="テキスト ボックス 127"/>
        <xdr:cNvSpPr txBox="1"/>
      </xdr:nvSpPr>
      <xdr:spPr>
        <a:xfrm>
          <a:off x="2608795" y="988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169134</xdr:rowOff>
    </xdr:from>
    <xdr:to>
      <xdr:col>10</xdr:col>
      <xdr:colOff>114300</xdr:colOff>
      <xdr:row>57</xdr:row>
      <xdr:rowOff>102314</xdr:rowOff>
    </xdr:to>
    <xdr:cxnSp macro="">
      <xdr:nvCxnSpPr>
        <xdr:cNvPr id="129" name="直線コネクタ 128"/>
        <xdr:cNvCxnSpPr/>
      </xdr:nvCxnSpPr>
      <xdr:spPr>
        <a:xfrm flipV="1">
          <a:off x="1130300" y="9598884"/>
          <a:ext cx="889000" cy="2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27844</xdr:rowOff>
    </xdr:from>
    <xdr:to>
      <xdr:col>10</xdr:col>
      <xdr:colOff>165100</xdr:colOff>
      <xdr:row>57</xdr:row>
      <xdr:rowOff>129444</xdr:rowOff>
    </xdr:to>
    <xdr:sp macro="" textlink="">
      <xdr:nvSpPr>
        <xdr:cNvPr id="130" name="フローチャート: 判断 129"/>
        <xdr:cNvSpPr/>
      </xdr:nvSpPr>
      <xdr:spPr>
        <a:xfrm>
          <a:off x="1968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120571</xdr:rowOff>
    </xdr:from>
    <xdr:ext cx="599010" cy="259045"/>
    <xdr:sp macro="" textlink="">
      <xdr:nvSpPr>
        <xdr:cNvPr id="131" name="テキスト ボックス 130"/>
        <xdr:cNvSpPr txBox="1"/>
      </xdr:nvSpPr>
      <xdr:spPr>
        <a:xfrm>
          <a:off x="1719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11153</xdr:rowOff>
    </xdr:from>
    <xdr:to>
      <xdr:col>6</xdr:col>
      <xdr:colOff>38100</xdr:colOff>
      <xdr:row>57</xdr:row>
      <xdr:rowOff>112753</xdr:rowOff>
    </xdr:to>
    <xdr:sp macro="" textlink="">
      <xdr:nvSpPr>
        <xdr:cNvPr id="132" name="フローチャート: 判断 131"/>
        <xdr:cNvSpPr/>
      </xdr:nvSpPr>
      <xdr:spPr>
        <a:xfrm>
          <a:off x="1079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129280</xdr:rowOff>
    </xdr:from>
    <xdr:ext cx="599010" cy="259045"/>
    <xdr:sp macro="" textlink="">
      <xdr:nvSpPr>
        <xdr:cNvPr id="133" name="テキスト ボックス 132"/>
        <xdr:cNvSpPr txBox="1"/>
      </xdr:nvSpPr>
      <xdr:spPr>
        <a:xfrm>
          <a:off x="830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124362</xdr:rowOff>
    </xdr:from>
    <xdr:to>
      <xdr:col>24</xdr:col>
      <xdr:colOff>114300</xdr:colOff>
      <xdr:row>57</xdr:row>
      <xdr:rowOff>54512</xdr:rowOff>
    </xdr:to>
    <xdr:sp macro="" textlink="">
      <xdr:nvSpPr>
        <xdr:cNvPr id="139" name="楕円 138"/>
        <xdr:cNvSpPr/>
      </xdr:nvSpPr>
      <xdr:spPr>
        <a:xfrm>
          <a:off x="4584700" y="97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147239</xdr:rowOff>
    </xdr:from>
    <xdr:ext cx="599010" cy="259045"/>
    <xdr:sp macro="" textlink="">
      <xdr:nvSpPr>
        <xdr:cNvPr id="140" name="物件費該当値テキスト"/>
        <xdr:cNvSpPr txBox="1"/>
      </xdr:nvSpPr>
      <xdr:spPr>
        <a:xfrm>
          <a:off x="4686300" y="957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21838</xdr:rowOff>
    </xdr:from>
    <xdr:to>
      <xdr:col>20</xdr:col>
      <xdr:colOff>38100</xdr:colOff>
      <xdr:row>57</xdr:row>
      <xdr:rowOff>123438</xdr:rowOff>
    </xdr:to>
    <xdr:sp macro="" textlink="">
      <xdr:nvSpPr>
        <xdr:cNvPr id="141" name="楕円 140"/>
        <xdr:cNvSpPr/>
      </xdr:nvSpPr>
      <xdr:spPr>
        <a:xfrm>
          <a:off x="3746500" y="97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114565</xdr:rowOff>
    </xdr:from>
    <xdr:ext cx="599010" cy="259045"/>
    <xdr:sp macro="" textlink="">
      <xdr:nvSpPr>
        <xdr:cNvPr id="142" name="テキスト ボックス 141"/>
        <xdr:cNvSpPr txBox="1"/>
      </xdr:nvSpPr>
      <xdr:spPr>
        <a:xfrm>
          <a:off x="3497795" y="988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130541</xdr:rowOff>
    </xdr:from>
    <xdr:to>
      <xdr:col>15</xdr:col>
      <xdr:colOff>101600</xdr:colOff>
      <xdr:row>51</xdr:row>
      <xdr:rowOff>60691</xdr:rowOff>
    </xdr:to>
    <xdr:sp macro="" textlink="">
      <xdr:nvSpPr>
        <xdr:cNvPr id="143" name="楕円 142"/>
        <xdr:cNvSpPr/>
      </xdr:nvSpPr>
      <xdr:spPr>
        <a:xfrm>
          <a:off x="2857500" y="87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77218</xdr:rowOff>
    </xdr:from>
    <xdr:ext cx="599010" cy="259045"/>
    <xdr:sp macro="" textlink="">
      <xdr:nvSpPr>
        <xdr:cNvPr id="144" name="テキスト ボックス 143"/>
        <xdr:cNvSpPr txBox="1"/>
      </xdr:nvSpPr>
      <xdr:spPr>
        <a:xfrm>
          <a:off x="2608795" y="847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118334</xdr:rowOff>
    </xdr:from>
    <xdr:to>
      <xdr:col>10</xdr:col>
      <xdr:colOff>165100</xdr:colOff>
      <xdr:row>56</xdr:row>
      <xdr:rowOff>48484</xdr:rowOff>
    </xdr:to>
    <xdr:sp macro="" textlink="">
      <xdr:nvSpPr>
        <xdr:cNvPr id="145" name="楕円 144"/>
        <xdr:cNvSpPr/>
      </xdr:nvSpPr>
      <xdr:spPr>
        <a:xfrm>
          <a:off x="1968500" y="9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65011</xdr:rowOff>
    </xdr:from>
    <xdr:ext cx="599010" cy="259045"/>
    <xdr:sp macro="" textlink="">
      <xdr:nvSpPr>
        <xdr:cNvPr id="146" name="テキスト ボックス 145"/>
        <xdr:cNvSpPr txBox="1"/>
      </xdr:nvSpPr>
      <xdr:spPr>
        <a:xfrm>
          <a:off x="1719795" y="93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51514</xdr:rowOff>
    </xdr:from>
    <xdr:to>
      <xdr:col>6</xdr:col>
      <xdr:colOff>38100</xdr:colOff>
      <xdr:row>57</xdr:row>
      <xdr:rowOff>153114</xdr:rowOff>
    </xdr:to>
    <xdr:sp macro="" textlink="">
      <xdr:nvSpPr>
        <xdr:cNvPr id="147" name="楕円 146"/>
        <xdr:cNvSpPr/>
      </xdr:nvSpPr>
      <xdr:spPr>
        <a:xfrm>
          <a:off x="1079500" y="98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144241</xdr:rowOff>
    </xdr:from>
    <xdr:ext cx="599010" cy="259045"/>
    <xdr:sp macro="" textlink="">
      <xdr:nvSpPr>
        <xdr:cNvPr id="148" name="テキスト ボックス 147"/>
        <xdr:cNvSpPr txBox="1"/>
      </xdr:nvSpPr>
      <xdr:spPr>
        <a:xfrm>
          <a:off x="830795" y="991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2" name="直線コネクタ 171"/>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3"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4" name="直線コネクタ 173"/>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5"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6" name="直線コネクタ 175"/>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64339</xdr:rowOff>
    </xdr:from>
    <xdr:to>
      <xdr:col>24</xdr:col>
      <xdr:colOff>63500</xdr:colOff>
      <xdr:row>78</xdr:row>
      <xdr:rowOff>125591</xdr:rowOff>
    </xdr:to>
    <xdr:cxnSp macro="">
      <xdr:nvCxnSpPr>
        <xdr:cNvPr id="177" name="直線コネクタ 176"/>
        <xdr:cNvCxnSpPr/>
      </xdr:nvCxnSpPr>
      <xdr:spPr>
        <a:xfrm>
          <a:off x="3797300" y="13437439"/>
          <a:ext cx="838200" cy="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8"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9" name="フローチャート: 判断 178"/>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64339</xdr:rowOff>
    </xdr:from>
    <xdr:to>
      <xdr:col>19</xdr:col>
      <xdr:colOff>177800</xdr:colOff>
      <xdr:row>78</xdr:row>
      <xdr:rowOff>133998</xdr:rowOff>
    </xdr:to>
    <xdr:cxnSp macro="">
      <xdr:nvCxnSpPr>
        <xdr:cNvPr id="180" name="直線コネクタ 179"/>
        <xdr:cNvCxnSpPr/>
      </xdr:nvCxnSpPr>
      <xdr:spPr>
        <a:xfrm flipV="1">
          <a:off x="2908300" y="13437439"/>
          <a:ext cx="889000" cy="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81" name="フローチャート: 判断 180"/>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2" name="テキスト ボックス 181"/>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133998</xdr:rowOff>
    </xdr:from>
    <xdr:to>
      <xdr:col>15</xdr:col>
      <xdr:colOff>50800</xdr:colOff>
      <xdr:row>78</xdr:row>
      <xdr:rowOff>154432</xdr:rowOff>
    </xdr:to>
    <xdr:cxnSp macro="">
      <xdr:nvCxnSpPr>
        <xdr:cNvPr id="183" name="直線コネクタ 182"/>
        <xdr:cNvCxnSpPr/>
      </xdr:nvCxnSpPr>
      <xdr:spPr>
        <a:xfrm flipV="1">
          <a:off x="2019300" y="13507098"/>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4" name="フローチャート: 判断 183"/>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5" name="テキスト ボックス 184"/>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135128</xdr:rowOff>
    </xdr:from>
    <xdr:to>
      <xdr:col>10</xdr:col>
      <xdr:colOff>114300</xdr:colOff>
      <xdr:row>78</xdr:row>
      <xdr:rowOff>154432</xdr:rowOff>
    </xdr:to>
    <xdr:cxnSp macro="">
      <xdr:nvCxnSpPr>
        <xdr:cNvPr id="186" name="直線コネクタ 185"/>
        <xdr:cNvCxnSpPr/>
      </xdr:nvCxnSpPr>
      <xdr:spPr>
        <a:xfrm>
          <a:off x="1130300" y="135082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7" name="フローチャート: 判断 186"/>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8" name="テキスト ボックス 187"/>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9" name="フローチャート: 判断 188"/>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90" name="テキスト ボックス 189"/>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74791</xdr:rowOff>
    </xdr:from>
    <xdr:to>
      <xdr:col>24</xdr:col>
      <xdr:colOff>114300</xdr:colOff>
      <xdr:row>79</xdr:row>
      <xdr:rowOff>4941</xdr:rowOff>
    </xdr:to>
    <xdr:sp macro="" textlink="">
      <xdr:nvSpPr>
        <xdr:cNvPr id="196" name="楕円 195"/>
        <xdr:cNvSpPr/>
      </xdr:nvSpPr>
      <xdr:spPr>
        <a:xfrm>
          <a:off x="4584700" y="134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161168</xdr:rowOff>
    </xdr:from>
    <xdr:ext cx="469744" cy="259045"/>
    <xdr:sp macro="" textlink="">
      <xdr:nvSpPr>
        <xdr:cNvPr id="197" name="維持補修費該当値テキスト"/>
        <xdr:cNvSpPr txBox="1"/>
      </xdr:nvSpPr>
      <xdr:spPr>
        <a:xfrm>
          <a:off x="4686300" y="13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13539</xdr:rowOff>
    </xdr:from>
    <xdr:to>
      <xdr:col>20</xdr:col>
      <xdr:colOff>38100</xdr:colOff>
      <xdr:row>78</xdr:row>
      <xdr:rowOff>115139</xdr:rowOff>
    </xdr:to>
    <xdr:sp macro="" textlink="">
      <xdr:nvSpPr>
        <xdr:cNvPr id="198" name="楕円 197"/>
        <xdr:cNvSpPr/>
      </xdr:nvSpPr>
      <xdr:spPr>
        <a:xfrm>
          <a:off x="37465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131666</xdr:rowOff>
    </xdr:from>
    <xdr:ext cx="534377" cy="259045"/>
    <xdr:sp macro="" textlink="">
      <xdr:nvSpPr>
        <xdr:cNvPr id="199" name="テキスト ボックス 198"/>
        <xdr:cNvSpPr txBox="1"/>
      </xdr:nvSpPr>
      <xdr:spPr>
        <a:xfrm>
          <a:off x="3530111" y="131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83198</xdr:rowOff>
    </xdr:from>
    <xdr:to>
      <xdr:col>15</xdr:col>
      <xdr:colOff>101600</xdr:colOff>
      <xdr:row>79</xdr:row>
      <xdr:rowOff>13348</xdr:rowOff>
    </xdr:to>
    <xdr:sp macro="" textlink="">
      <xdr:nvSpPr>
        <xdr:cNvPr id="200" name="楕円 199"/>
        <xdr:cNvSpPr/>
      </xdr:nvSpPr>
      <xdr:spPr>
        <a:xfrm>
          <a:off x="2857500" y="134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4475</xdr:rowOff>
    </xdr:from>
    <xdr:ext cx="469744" cy="259045"/>
    <xdr:sp macro="" textlink="">
      <xdr:nvSpPr>
        <xdr:cNvPr id="201" name="テキスト ボックス 200"/>
        <xdr:cNvSpPr txBox="1"/>
      </xdr:nvSpPr>
      <xdr:spPr>
        <a:xfrm>
          <a:off x="2673428" y="135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103632</xdr:rowOff>
    </xdr:from>
    <xdr:to>
      <xdr:col>10</xdr:col>
      <xdr:colOff>165100</xdr:colOff>
      <xdr:row>79</xdr:row>
      <xdr:rowOff>33782</xdr:rowOff>
    </xdr:to>
    <xdr:sp macro="" textlink="">
      <xdr:nvSpPr>
        <xdr:cNvPr id="202" name="楕円 201"/>
        <xdr:cNvSpPr/>
      </xdr:nvSpPr>
      <xdr:spPr>
        <a:xfrm>
          <a:off x="19685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24909</xdr:rowOff>
    </xdr:from>
    <xdr:ext cx="469744" cy="259045"/>
    <xdr:sp macro="" textlink="">
      <xdr:nvSpPr>
        <xdr:cNvPr id="203" name="テキスト ボックス 202"/>
        <xdr:cNvSpPr txBox="1"/>
      </xdr:nvSpPr>
      <xdr:spPr>
        <a:xfrm>
          <a:off x="1784428" y="135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84328</xdr:rowOff>
    </xdr:from>
    <xdr:to>
      <xdr:col>6</xdr:col>
      <xdr:colOff>38100</xdr:colOff>
      <xdr:row>79</xdr:row>
      <xdr:rowOff>14478</xdr:rowOff>
    </xdr:to>
    <xdr:sp macro="" textlink="">
      <xdr:nvSpPr>
        <xdr:cNvPr id="204" name="楕円 203"/>
        <xdr:cNvSpPr/>
      </xdr:nvSpPr>
      <xdr:spPr>
        <a:xfrm>
          <a:off x="1079500" y="13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5605</xdr:rowOff>
    </xdr:from>
    <xdr:ext cx="469744" cy="259045"/>
    <xdr:sp macro="" textlink="">
      <xdr:nvSpPr>
        <xdr:cNvPr id="205" name="テキスト ボックス 204"/>
        <xdr:cNvSpPr txBox="1"/>
      </xdr:nvSpPr>
      <xdr:spPr>
        <a:xfrm>
          <a:off x="895428" y="1355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30" name="直線コネクタ 229"/>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31"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2" name="直線コネクタ 231"/>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3"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4" name="直線コネクタ 233"/>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35534</xdr:rowOff>
    </xdr:from>
    <xdr:to>
      <xdr:col>24</xdr:col>
      <xdr:colOff>63500</xdr:colOff>
      <xdr:row>94</xdr:row>
      <xdr:rowOff>46913</xdr:rowOff>
    </xdr:to>
    <xdr:cxnSp macro="">
      <xdr:nvCxnSpPr>
        <xdr:cNvPr id="235" name="直線コネクタ 234"/>
        <xdr:cNvCxnSpPr/>
      </xdr:nvCxnSpPr>
      <xdr:spPr>
        <a:xfrm flipV="1">
          <a:off x="3797300" y="16151834"/>
          <a:ext cx="8382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6"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7" name="フローチャート: 判断 236"/>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46913</xdr:rowOff>
    </xdr:from>
    <xdr:to>
      <xdr:col>19</xdr:col>
      <xdr:colOff>177800</xdr:colOff>
      <xdr:row>94</xdr:row>
      <xdr:rowOff>71692</xdr:rowOff>
    </xdr:to>
    <xdr:cxnSp macro="">
      <xdr:nvCxnSpPr>
        <xdr:cNvPr id="238" name="直線コネクタ 237"/>
        <xdr:cNvCxnSpPr/>
      </xdr:nvCxnSpPr>
      <xdr:spPr>
        <a:xfrm flipV="1">
          <a:off x="2908300" y="16163213"/>
          <a:ext cx="889000" cy="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9" name="フローチャート: 判断 238"/>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40" name="テキスト ボックス 239"/>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71692</xdr:rowOff>
    </xdr:from>
    <xdr:to>
      <xdr:col>15</xdr:col>
      <xdr:colOff>50800</xdr:colOff>
      <xdr:row>94</xdr:row>
      <xdr:rowOff>75895</xdr:rowOff>
    </xdr:to>
    <xdr:cxnSp macro="">
      <xdr:nvCxnSpPr>
        <xdr:cNvPr id="241" name="直線コネクタ 240"/>
        <xdr:cNvCxnSpPr/>
      </xdr:nvCxnSpPr>
      <xdr:spPr>
        <a:xfrm flipV="1">
          <a:off x="2019300" y="16187992"/>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2" name="フローチャート: 判断 241"/>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3" name="テキスト ボックス 242"/>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75895</xdr:rowOff>
    </xdr:from>
    <xdr:to>
      <xdr:col>10</xdr:col>
      <xdr:colOff>114300</xdr:colOff>
      <xdr:row>94</xdr:row>
      <xdr:rowOff>81178</xdr:rowOff>
    </xdr:to>
    <xdr:cxnSp macro="">
      <xdr:nvCxnSpPr>
        <xdr:cNvPr id="244" name="直線コネクタ 243"/>
        <xdr:cNvCxnSpPr/>
      </xdr:nvCxnSpPr>
      <xdr:spPr>
        <a:xfrm flipV="1">
          <a:off x="1130300" y="16192195"/>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5" name="フローチャート: 判断 244"/>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6" name="テキスト ボックス 245"/>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7" name="フローチャート: 判断 246"/>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8" name="テキスト ボックス 247"/>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156184</xdr:rowOff>
    </xdr:from>
    <xdr:to>
      <xdr:col>24</xdr:col>
      <xdr:colOff>114300</xdr:colOff>
      <xdr:row>94</xdr:row>
      <xdr:rowOff>86334</xdr:rowOff>
    </xdr:to>
    <xdr:sp macro="" textlink="">
      <xdr:nvSpPr>
        <xdr:cNvPr id="254" name="楕円 253"/>
        <xdr:cNvSpPr/>
      </xdr:nvSpPr>
      <xdr:spPr>
        <a:xfrm>
          <a:off x="4584700" y="161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7611</xdr:rowOff>
    </xdr:from>
    <xdr:ext cx="534377" cy="259045"/>
    <xdr:sp macro="" textlink="">
      <xdr:nvSpPr>
        <xdr:cNvPr id="255" name="扶助費該当値テキスト"/>
        <xdr:cNvSpPr txBox="1"/>
      </xdr:nvSpPr>
      <xdr:spPr>
        <a:xfrm>
          <a:off x="4686300" y="159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167563</xdr:rowOff>
    </xdr:from>
    <xdr:to>
      <xdr:col>20</xdr:col>
      <xdr:colOff>38100</xdr:colOff>
      <xdr:row>94</xdr:row>
      <xdr:rowOff>97713</xdr:rowOff>
    </xdr:to>
    <xdr:sp macro="" textlink="">
      <xdr:nvSpPr>
        <xdr:cNvPr id="256" name="楕円 255"/>
        <xdr:cNvSpPr/>
      </xdr:nvSpPr>
      <xdr:spPr>
        <a:xfrm>
          <a:off x="3746500" y="161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114240</xdr:rowOff>
    </xdr:from>
    <xdr:ext cx="534377" cy="259045"/>
    <xdr:sp macro="" textlink="">
      <xdr:nvSpPr>
        <xdr:cNvPr id="257" name="テキスト ボックス 256"/>
        <xdr:cNvSpPr txBox="1"/>
      </xdr:nvSpPr>
      <xdr:spPr>
        <a:xfrm>
          <a:off x="3530111" y="15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20892</xdr:rowOff>
    </xdr:from>
    <xdr:to>
      <xdr:col>15</xdr:col>
      <xdr:colOff>101600</xdr:colOff>
      <xdr:row>94</xdr:row>
      <xdr:rowOff>122492</xdr:rowOff>
    </xdr:to>
    <xdr:sp macro="" textlink="">
      <xdr:nvSpPr>
        <xdr:cNvPr id="258" name="楕円 257"/>
        <xdr:cNvSpPr/>
      </xdr:nvSpPr>
      <xdr:spPr>
        <a:xfrm>
          <a:off x="2857500" y="16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139019</xdr:rowOff>
    </xdr:from>
    <xdr:ext cx="534377" cy="259045"/>
    <xdr:sp macro="" textlink="">
      <xdr:nvSpPr>
        <xdr:cNvPr id="259" name="テキスト ボックス 258"/>
        <xdr:cNvSpPr txBox="1"/>
      </xdr:nvSpPr>
      <xdr:spPr>
        <a:xfrm>
          <a:off x="2641111" y="15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25095</xdr:rowOff>
    </xdr:from>
    <xdr:to>
      <xdr:col>10</xdr:col>
      <xdr:colOff>165100</xdr:colOff>
      <xdr:row>94</xdr:row>
      <xdr:rowOff>126695</xdr:rowOff>
    </xdr:to>
    <xdr:sp macro="" textlink="">
      <xdr:nvSpPr>
        <xdr:cNvPr id="260" name="楕円 259"/>
        <xdr:cNvSpPr/>
      </xdr:nvSpPr>
      <xdr:spPr>
        <a:xfrm>
          <a:off x="1968500" y="161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143222</xdr:rowOff>
    </xdr:from>
    <xdr:ext cx="534377" cy="259045"/>
    <xdr:sp macro="" textlink="">
      <xdr:nvSpPr>
        <xdr:cNvPr id="261" name="テキスト ボックス 260"/>
        <xdr:cNvSpPr txBox="1"/>
      </xdr:nvSpPr>
      <xdr:spPr>
        <a:xfrm>
          <a:off x="1752111" y="159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30378</xdr:rowOff>
    </xdr:from>
    <xdr:to>
      <xdr:col>6</xdr:col>
      <xdr:colOff>38100</xdr:colOff>
      <xdr:row>94</xdr:row>
      <xdr:rowOff>131978</xdr:rowOff>
    </xdr:to>
    <xdr:sp macro="" textlink="">
      <xdr:nvSpPr>
        <xdr:cNvPr id="262" name="楕円 261"/>
        <xdr:cNvSpPr/>
      </xdr:nvSpPr>
      <xdr:spPr>
        <a:xfrm>
          <a:off x="1079500" y="161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148505</xdr:rowOff>
    </xdr:from>
    <xdr:ext cx="534377" cy="259045"/>
    <xdr:sp macro="" textlink="">
      <xdr:nvSpPr>
        <xdr:cNvPr id="263" name="テキスト ボックス 262"/>
        <xdr:cNvSpPr txBox="1"/>
      </xdr:nvSpPr>
      <xdr:spPr>
        <a:xfrm>
          <a:off x="863111" y="159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7" name="直線コネクタ 286"/>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8"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9" name="直線コネクタ 288"/>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90"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91" name="直線コネクタ 290"/>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14368</xdr:rowOff>
    </xdr:from>
    <xdr:to>
      <xdr:col>55</xdr:col>
      <xdr:colOff>0</xdr:colOff>
      <xdr:row>38</xdr:row>
      <xdr:rowOff>98539</xdr:rowOff>
    </xdr:to>
    <xdr:cxnSp macro="">
      <xdr:nvCxnSpPr>
        <xdr:cNvPr id="292" name="直線コネクタ 291"/>
        <xdr:cNvCxnSpPr/>
      </xdr:nvCxnSpPr>
      <xdr:spPr>
        <a:xfrm flipV="1">
          <a:off x="9639300" y="6358018"/>
          <a:ext cx="838200" cy="25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3"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4" name="フローチャート: 判断 293"/>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98539</xdr:rowOff>
    </xdr:from>
    <xdr:to>
      <xdr:col>50</xdr:col>
      <xdr:colOff>114300</xdr:colOff>
      <xdr:row>38</xdr:row>
      <xdr:rowOff>101385</xdr:rowOff>
    </xdr:to>
    <xdr:cxnSp macro="">
      <xdr:nvCxnSpPr>
        <xdr:cNvPr id="295" name="直線コネクタ 294"/>
        <xdr:cNvCxnSpPr/>
      </xdr:nvCxnSpPr>
      <xdr:spPr>
        <a:xfrm flipV="1">
          <a:off x="8750300" y="6613639"/>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6" name="フローチャート: 判断 295"/>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7" name="テキスト ボックス 296"/>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94464</xdr:rowOff>
    </xdr:from>
    <xdr:to>
      <xdr:col>45</xdr:col>
      <xdr:colOff>177800</xdr:colOff>
      <xdr:row>38</xdr:row>
      <xdr:rowOff>101385</xdr:rowOff>
    </xdr:to>
    <xdr:cxnSp macro="">
      <xdr:nvCxnSpPr>
        <xdr:cNvPr id="298" name="直線コネクタ 297"/>
        <xdr:cNvCxnSpPr/>
      </xdr:nvCxnSpPr>
      <xdr:spPr>
        <a:xfrm>
          <a:off x="7861300" y="6609564"/>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9" name="フローチャート: 判断 298"/>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300" name="テキスト ボックス 299"/>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94464</xdr:rowOff>
    </xdr:from>
    <xdr:to>
      <xdr:col>41</xdr:col>
      <xdr:colOff>50800</xdr:colOff>
      <xdr:row>38</xdr:row>
      <xdr:rowOff>104572</xdr:rowOff>
    </xdr:to>
    <xdr:cxnSp macro="">
      <xdr:nvCxnSpPr>
        <xdr:cNvPr id="301" name="直線コネクタ 300"/>
        <xdr:cNvCxnSpPr/>
      </xdr:nvCxnSpPr>
      <xdr:spPr>
        <a:xfrm flipV="1">
          <a:off x="6972300" y="6609564"/>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2" name="フローチャート: 判断 301"/>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3" name="テキスト ボックス 302"/>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4" name="フローチャート: 判断 303"/>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5" name="テキスト ボックス 304"/>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135018</xdr:rowOff>
    </xdr:from>
    <xdr:to>
      <xdr:col>55</xdr:col>
      <xdr:colOff>50800</xdr:colOff>
      <xdr:row>37</xdr:row>
      <xdr:rowOff>65168</xdr:rowOff>
    </xdr:to>
    <xdr:sp macro="" textlink="">
      <xdr:nvSpPr>
        <xdr:cNvPr id="311" name="楕円 310"/>
        <xdr:cNvSpPr/>
      </xdr:nvSpPr>
      <xdr:spPr>
        <a:xfrm>
          <a:off x="10426700" y="63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49945</xdr:rowOff>
    </xdr:from>
    <xdr:ext cx="599010" cy="259045"/>
    <xdr:sp macro="" textlink="">
      <xdr:nvSpPr>
        <xdr:cNvPr id="312" name="補助費等該当値テキスト"/>
        <xdr:cNvSpPr txBox="1"/>
      </xdr:nvSpPr>
      <xdr:spPr>
        <a:xfrm>
          <a:off x="10528300" y="622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47739</xdr:rowOff>
    </xdr:from>
    <xdr:to>
      <xdr:col>50</xdr:col>
      <xdr:colOff>165100</xdr:colOff>
      <xdr:row>38</xdr:row>
      <xdr:rowOff>149339</xdr:rowOff>
    </xdr:to>
    <xdr:sp macro="" textlink="">
      <xdr:nvSpPr>
        <xdr:cNvPr id="313" name="楕円 312"/>
        <xdr:cNvSpPr/>
      </xdr:nvSpPr>
      <xdr:spPr>
        <a:xfrm>
          <a:off x="9588500" y="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140466</xdr:rowOff>
    </xdr:from>
    <xdr:ext cx="534377" cy="259045"/>
    <xdr:sp macro="" textlink="">
      <xdr:nvSpPr>
        <xdr:cNvPr id="314" name="テキスト ボックス 313"/>
        <xdr:cNvSpPr txBox="1"/>
      </xdr:nvSpPr>
      <xdr:spPr>
        <a:xfrm>
          <a:off x="9372111" y="66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50585</xdr:rowOff>
    </xdr:from>
    <xdr:to>
      <xdr:col>46</xdr:col>
      <xdr:colOff>38100</xdr:colOff>
      <xdr:row>38</xdr:row>
      <xdr:rowOff>152185</xdr:rowOff>
    </xdr:to>
    <xdr:sp macro="" textlink="">
      <xdr:nvSpPr>
        <xdr:cNvPr id="315" name="楕円 314"/>
        <xdr:cNvSpPr/>
      </xdr:nvSpPr>
      <xdr:spPr>
        <a:xfrm>
          <a:off x="8699500" y="65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143312</xdr:rowOff>
    </xdr:from>
    <xdr:ext cx="534377" cy="259045"/>
    <xdr:sp macro="" textlink="">
      <xdr:nvSpPr>
        <xdr:cNvPr id="316" name="テキスト ボックス 315"/>
        <xdr:cNvSpPr txBox="1"/>
      </xdr:nvSpPr>
      <xdr:spPr>
        <a:xfrm>
          <a:off x="8483111" y="66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43664</xdr:rowOff>
    </xdr:from>
    <xdr:to>
      <xdr:col>41</xdr:col>
      <xdr:colOff>101600</xdr:colOff>
      <xdr:row>38</xdr:row>
      <xdr:rowOff>145264</xdr:rowOff>
    </xdr:to>
    <xdr:sp macro="" textlink="">
      <xdr:nvSpPr>
        <xdr:cNvPr id="317" name="楕円 316"/>
        <xdr:cNvSpPr/>
      </xdr:nvSpPr>
      <xdr:spPr>
        <a:xfrm>
          <a:off x="7810500" y="65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136391</xdr:rowOff>
    </xdr:from>
    <xdr:ext cx="534377" cy="259045"/>
    <xdr:sp macro="" textlink="">
      <xdr:nvSpPr>
        <xdr:cNvPr id="318" name="テキスト ボックス 317"/>
        <xdr:cNvSpPr txBox="1"/>
      </xdr:nvSpPr>
      <xdr:spPr>
        <a:xfrm>
          <a:off x="7594111" y="66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53772</xdr:rowOff>
    </xdr:from>
    <xdr:to>
      <xdr:col>36</xdr:col>
      <xdr:colOff>165100</xdr:colOff>
      <xdr:row>38</xdr:row>
      <xdr:rowOff>155372</xdr:rowOff>
    </xdr:to>
    <xdr:sp macro="" textlink="">
      <xdr:nvSpPr>
        <xdr:cNvPr id="319" name="楕円 318"/>
        <xdr:cNvSpPr/>
      </xdr:nvSpPr>
      <xdr:spPr>
        <a:xfrm>
          <a:off x="6921500" y="65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146499</xdr:rowOff>
    </xdr:from>
    <xdr:ext cx="534377" cy="259045"/>
    <xdr:sp macro="" textlink="">
      <xdr:nvSpPr>
        <xdr:cNvPr id="320" name="テキスト ボックス 319"/>
        <xdr:cNvSpPr txBox="1"/>
      </xdr:nvSpPr>
      <xdr:spPr>
        <a:xfrm>
          <a:off x="6705111" y="66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2" name="直線コネクタ 341"/>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3"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4" name="直線コネクタ 343"/>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5"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6" name="直線コネクタ 345"/>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64984</xdr:rowOff>
    </xdr:from>
    <xdr:to>
      <xdr:col>55</xdr:col>
      <xdr:colOff>0</xdr:colOff>
      <xdr:row>58</xdr:row>
      <xdr:rowOff>103544</xdr:rowOff>
    </xdr:to>
    <xdr:cxnSp macro="">
      <xdr:nvCxnSpPr>
        <xdr:cNvPr id="347" name="直線コネクタ 346"/>
        <xdr:cNvCxnSpPr/>
      </xdr:nvCxnSpPr>
      <xdr:spPr>
        <a:xfrm flipV="1">
          <a:off x="9639300" y="10009084"/>
          <a:ext cx="8382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8" name="普通建設事業費平均値テキスト"/>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9" name="フローチャート: 判断 348"/>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103544</xdr:rowOff>
    </xdr:from>
    <xdr:to>
      <xdr:col>50</xdr:col>
      <xdr:colOff>114300</xdr:colOff>
      <xdr:row>58</xdr:row>
      <xdr:rowOff>107225</xdr:rowOff>
    </xdr:to>
    <xdr:cxnSp macro="">
      <xdr:nvCxnSpPr>
        <xdr:cNvPr id="350" name="直線コネクタ 349"/>
        <xdr:cNvCxnSpPr/>
      </xdr:nvCxnSpPr>
      <xdr:spPr>
        <a:xfrm flipV="1">
          <a:off x="8750300" y="10047644"/>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51" name="フローチャート: 判断 350"/>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2" name="テキスト ボックス 351"/>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107225</xdr:rowOff>
    </xdr:from>
    <xdr:to>
      <xdr:col>45</xdr:col>
      <xdr:colOff>177800</xdr:colOff>
      <xdr:row>58</xdr:row>
      <xdr:rowOff>112282</xdr:rowOff>
    </xdr:to>
    <xdr:cxnSp macro="">
      <xdr:nvCxnSpPr>
        <xdr:cNvPr id="353" name="直線コネクタ 352"/>
        <xdr:cNvCxnSpPr/>
      </xdr:nvCxnSpPr>
      <xdr:spPr>
        <a:xfrm flipV="1">
          <a:off x="7861300" y="10051325"/>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4" name="フローチャート: 判断 353"/>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5" name="テキスト ボックス 354"/>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109548</xdr:rowOff>
    </xdr:from>
    <xdr:to>
      <xdr:col>41</xdr:col>
      <xdr:colOff>50800</xdr:colOff>
      <xdr:row>58</xdr:row>
      <xdr:rowOff>112282</xdr:rowOff>
    </xdr:to>
    <xdr:cxnSp macro="">
      <xdr:nvCxnSpPr>
        <xdr:cNvPr id="356" name="直線コネクタ 355"/>
        <xdr:cNvCxnSpPr/>
      </xdr:nvCxnSpPr>
      <xdr:spPr>
        <a:xfrm>
          <a:off x="6972300" y="10053648"/>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7" name="フローチャート: 判断 356"/>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8" name="テキスト ボックス 357"/>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9" name="フローチャート: 判断 358"/>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60" name="テキスト ボックス 359"/>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14184</xdr:rowOff>
    </xdr:from>
    <xdr:to>
      <xdr:col>55</xdr:col>
      <xdr:colOff>50800</xdr:colOff>
      <xdr:row>58</xdr:row>
      <xdr:rowOff>115784</xdr:rowOff>
    </xdr:to>
    <xdr:sp macro="" textlink="">
      <xdr:nvSpPr>
        <xdr:cNvPr id="366" name="楕円 365"/>
        <xdr:cNvSpPr/>
      </xdr:nvSpPr>
      <xdr:spPr>
        <a:xfrm>
          <a:off x="10426700" y="99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145011</xdr:rowOff>
    </xdr:from>
    <xdr:ext cx="599010" cy="259045"/>
    <xdr:sp macro="" textlink="">
      <xdr:nvSpPr>
        <xdr:cNvPr id="367" name="普通建設事業費該当値テキスト"/>
        <xdr:cNvSpPr txBox="1"/>
      </xdr:nvSpPr>
      <xdr:spPr>
        <a:xfrm>
          <a:off x="10528300" y="97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52744</xdr:rowOff>
    </xdr:from>
    <xdr:to>
      <xdr:col>50</xdr:col>
      <xdr:colOff>165100</xdr:colOff>
      <xdr:row>58</xdr:row>
      <xdr:rowOff>154344</xdr:rowOff>
    </xdr:to>
    <xdr:sp macro="" textlink="">
      <xdr:nvSpPr>
        <xdr:cNvPr id="368" name="楕円 367"/>
        <xdr:cNvSpPr/>
      </xdr:nvSpPr>
      <xdr:spPr>
        <a:xfrm>
          <a:off x="9588500" y="99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145471</xdr:rowOff>
    </xdr:from>
    <xdr:ext cx="534377" cy="259045"/>
    <xdr:sp macro="" textlink="">
      <xdr:nvSpPr>
        <xdr:cNvPr id="369" name="テキスト ボックス 368"/>
        <xdr:cNvSpPr txBox="1"/>
      </xdr:nvSpPr>
      <xdr:spPr>
        <a:xfrm>
          <a:off x="9372111" y="100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56425</xdr:rowOff>
    </xdr:from>
    <xdr:to>
      <xdr:col>46</xdr:col>
      <xdr:colOff>38100</xdr:colOff>
      <xdr:row>58</xdr:row>
      <xdr:rowOff>158025</xdr:rowOff>
    </xdr:to>
    <xdr:sp macro="" textlink="">
      <xdr:nvSpPr>
        <xdr:cNvPr id="370" name="楕円 369"/>
        <xdr:cNvSpPr/>
      </xdr:nvSpPr>
      <xdr:spPr>
        <a:xfrm>
          <a:off x="8699500" y="100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149152</xdr:rowOff>
    </xdr:from>
    <xdr:ext cx="534377" cy="259045"/>
    <xdr:sp macro="" textlink="">
      <xdr:nvSpPr>
        <xdr:cNvPr id="371" name="テキスト ボックス 370"/>
        <xdr:cNvSpPr txBox="1"/>
      </xdr:nvSpPr>
      <xdr:spPr>
        <a:xfrm>
          <a:off x="8483111" y="1009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61482</xdr:rowOff>
    </xdr:from>
    <xdr:to>
      <xdr:col>41</xdr:col>
      <xdr:colOff>101600</xdr:colOff>
      <xdr:row>58</xdr:row>
      <xdr:rowOff>163082</xdr:rowOff>
    </xdr:to>
    <xdr:sp macro="" textlink="">
      <xdr:nvSpPr>
        <xdr:cNvPr id="372" name="楕円 371"/>
        <xdr:cNvSpPr/>
      </xdr:nvSpPr>
      <xdr:spPr>
        <a:xfrm>
          <a:off x="7810500" y="100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154209</xdr:rowOff>
    </xdr:from>
    <xdr:ext cx="534377" cy="259045"/>
    <xdr:sp macro="" textlink="">
      <xdr:nvSpPr>
        <xdr:cNvPr id="373" name="テキスト ボックス 372"/>
        <xdr:cNvSpPr txBox="1"/>
      </xdr:nvSpPr>
      <xdr:spPr>
        <a:xfrm>
          <a:off x="7594111" y="100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58748</xdr:rowOff>
    </xdr:from>
    <xdr:to>
      <xdr:col>36</xdr:col>
      <xdr:colOff>165100</xdr:colOff>
      <xdr:row>58</xdr:row>
      <xdr:rowOff>160348</xdr:rowOff>
    </xdr:to>
    <xdr:sp macro="" textlink="">
      <xdr:nvSpPr>
        <xdr:cNvPr id="374" name="楕円 373"/>
        <xdr:cNvSpPr/>
      </xdr:nvSpPr>
      <xdr:spPr>
        <a:xfrm>
          <a:off x="6921500" y="100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151475</xdr:rowOff>
    </xdr:from>
    <xdr:ext cx="534377" cy="259045"/>
    <xdr:sp macro="" textlink="">
      <xdr:nvSpPr>
        <xdr:cNvPr id="375" name="テキスト ボックス 374"/>
        <xdr:cNvSpPr txBox="1"/>
      </xdr:nvSpPr>
      <xdr:spPr>
        <a:xfrm>
          <a:off x="6705111" y="100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9" name="直線コネクタ 398"/>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400"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2"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3" name="直線コネクタ 402"/>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87299</xdr:rowOff>
    </xdr:from>
    <xdr:to>
      <xdr:col>55</xdr:col>
      <xdr:colOff>0</xdr:colOff>
      <xdr:row>78</xdr:row>
      <xdr:rowOff>156589</xdr:rowOff>
    </xdr:to>
    <xdr:cxnSp macro="">
      <xdr:nvCxnSpPr>
        <xdr:cNvPr id="404" name="直線コネクタ 403"/>
        <xdr:cNvCxnSpPr/>
      </xdr:nvCxnSpPr>
      <xdr:spPr>
        <a:xfrm flipV="1">
          <a:off x="9639300" y="13460399"/>
          <a:ext cx="838200" cy="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5" name="普通建設事業費 （ うち新規整備　）平均値テキスト"/>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6" name="フローチャート: 判断 405"/>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156589</xdr:rowOff>
    </xdr:from>
    <xdr:to>
      <xdr:col>50</xdr:col>
      <xdr:colOff>114300</xdr:colOff>
      <xdr:row>78</xdr:row>
      <xdr:rowOff>156876</xdr:rowOff>
    </xdr:to>
    <xdr:cxnSp macro="">
      <xdr:nvCxnSpPr>
        <xdr:cNvPr id="407" name="直線コネクタ 406"/>
        <xdr:cNvCxnSpPr/>
      </xdr:nvCxnSpPr>
      <xdr:spPr>
        <a:xfrm flipV="1">
          <a:off x="8750300" y="13529689"/>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8" name="フローチャート: 判断 407"/>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9" name="テキスト ボックス 408"/>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156876</xdr:rowOff>
    </xdr:from>
    <xdr:to>
      <xdr:col>45</xdr:col>
      <xdr:colOff>177800</xdr:colOff>
      <xdr:row>78</xdr:row>
      <xdr:rowOff>158435</xdr:rowOff>
    </xdr:to>
    <xdr:cxnSp macro="">
      <xdr:nvCxnSpPr>
        <xdr:cNvPr id="410" name="直線コネクタ 409"/>
        <xdr:cNvCxnSpPr/>
      </xdr:nvCxnSpPr>
      <xdr:spPr>
        <a:xfrm flipV="1">
          <a:off x="7861300" y="13529976"/>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11" name="フローチャート: 判断 410"/>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2" name="テキスト ボックス 411"/>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155288</xdr:rowOff>
    </xdr:from>
    <xdr:to>
      <xdr:col>41</xdr:col>
      <xdr:colOff>50800</xdr:colOff>
      <xdr:row>78</xdr:row>
      <xdr:rowOff>158435</xdr:rowOff>
    </xdr:to>
    <xdr:cxnSp macro="">
      <xdr:nvCxnSpPr>
        <xdr:cNvPr id="413" name="直線コネクタ 412"/>
        <xdr:cNvCxnSpPr/>
      </xdr:nvCxnSpPr>
      <xdr:spPr>
        <a:xfrm>
          <a:off x="6972300" y="13528388"/>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4" name="フローチャート: 判断 413"/>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5" name="テキスト ボックス 414"/>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6" name="フローチャート: 判断 415"/>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7" name="テキスト ボックス 416"/>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36499</xdr:rowOff>
    </xdr:from>
    <xdr:to>
      <xdr:col>55</xdr:col>
      <xdr:colOff>50800</xdr:colOff>
      <xdr:row>78</xdr:row>
      <xdr:rowOff>138099</xdr:rowOff>
    </xdr:to>
    <xdr:sp macro="" textlink="">
      <xdr:nvSpPr>
        <xdr:cNvPr id="423" name="楕円 422"/>
        <xdr:cNvSpPr/>
      </xdr:nvSpPr>
      <xdr:spPr>
        <a:xfrm>
          <a:off x="10426700" y="134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59376</xdr:rowOff>
    </xdr:from>
    <xdr:ext cx="599010" cy="259045"/>
    <xdr:sp macro="" textlink="">
      <xdr:nvSpPr>
        <xdr:cNvPr id="424" name="普通建設事業費 （ うち新規整備　）該当値テキスト"/>
        <xdr:cNvSpPr txBox="1"/>
      </xdr:nvSpPr>
      <xdr:spPr>
        <a:xfrm>
          <a:off x="10528300" y="132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105789</xdr:rowOff>
    </xdr:from>
    <xdr:to>
      <xdr:col>50</xdr:col>
      <xdr:colOff>165100</xdr:colOff>
      <xdr:row>79</xdr:row>
      <xdr:rowOff>35939</xdr:rowOff>
    </xdr:to>
    <xdr:sp macro="" textlink="">
      <xdr:nvSpPr>
        <xdr:cNvPr id="425" name="楕円 424"/>
        <xdr:cNvSpPr/>
      </xdr:nvSpPr>
      <xdr:spPr>
        <a:xfrm>
          <a:off x="9588500" y="134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52466</xdr:rowOff>
    </xdr:from>
    <xdr:ext cx="534377" cy="259045"/>
    <xdr:sp macro="" textlink="">
      <xdr:nvSpPr>
        <xdr:cNvPr id="426" name="テキスト ボックス 425"/>
        <xdr:cNvSpPr txBox="1"/>
      </xdr:nvSpPr>
      <xdr:spPr>
        <a:xfrm>
          <a:off x="9372111" y="132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106076</xdr:rowOff>
    </xdr:from>
    <xdr:to>
      <xdr:col>46</xdr:col>
      <xdr:colOff>38100</xdr:colOff>
      <xdr:row>79</xdr:row>
      <xdr:rowOff>36226</xdr:rowOff>
    </xdr:to>
    <xdr:sp macro="" textlink="">
      <xdr:nvSpPr>
        <xdr:cNvPr id="427" name="楕円 426"/>
        <xdr:cNvSpPr/>
      </xdr:nvSpPr>
      <xdr:spPr>
        <a:xfrm>
          <a:off x="8699500" y="1347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52753</xdr:rowOff>
    </xdr:from>
    <xdr:ext cx="534377" cy="259045"/>
    <xdr:sp macro="" textlink="">
      <xdr:nvSpPr>
        <xdr:cNvPr id="428" name="テキスト ボックス 427"/>
        <xdr:cNvSpPr txBox="1"/>
      </xdr:nvSpPr>
      <xdr:spPr>
        <a:xfrm>
          <a:off x="8483111" y="132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107635</xdr:rowOff>
    </xdr:from>
    <xdr:to>
      <xdr:col>41</xdr:col>
      <xdr:colOff>101600</xdr:colOff>
      <xdr:row>79</xdr:row>
      <xdr:rowOff>37785</xdr:rowOff>
    </xdr:to>
    <xdr:sp macro="" textlink="">
      <xdr:nvSpPr>
        <xdr:cNvPr id="429" name="楕円 428"/>
        <xdr:cNvSpPr/>
      </xdr:nvSpPr>
      <xdr:spPr>
        <a:xfrm>
          <a:off x="7810500" y="134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28912</xdr:rowOff>
    </xdr:from>
    <xdr:ext cx="534377" cy="259045"/>
    <xdr:sp macro="" textlink="">
      <xdr:nvSpPr>
        <xdr:cNvPr id="430" name="テキスト ボックス 429"/>
        <xdr:cNvSpPr txBox="1"/>
      </xdr:nvSpPr>
      <xdr:spPr>
        <a:xfrm>
          <a:off x="7594111" y="135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104488</xdr:rowOff>
    </xdr:from>
    <xdr:to>
      <xdr:col>36</xdr:col>
      <xdr:colOff>165100</xdr:colOff>
      <xdr:row>79</xdr:row>
      <xdr:rowOff>34638</xdr:rowOff>
    </xdr:to>
    <xdr:sp macro="" textlink="">
      <xdr:nvSpPr>
        <xdr:cNvPr id="431" name="楕円 430"/>
        <xdr:cNvSpPr/>
      </xdr:nvSpPr>
      <xdr:spPr>
        <a:xfrm>
          <a:off x="6921500" y="134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25765</xdr:rowOff>
    </xdr:from>
    <xdr:ext cx="534377" cy="259045"/>
    <xdr:sp macro="" textlink="">
      <xdr:nvSpPr>
        <xdr:cNvPr id="432" name="テキスト ボックス 431"/>
        <xdr:cNvSpPr txBox="1"/>
      </xdr:nvSpPr>
      <xdr:spPr>
        <a:xfrm>
          <a:off x="6705111" y="135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6" name="直線コネクタ 455"/>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7"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8" name="直線コネクタ 457"/>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9"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60" name="直線コネクタ 459"/>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149670</xdr:rowOff>
    </xdr:from>
    <xdr:to>
      <xdr:col>55</xdr:col>
      <xdr:colOff>0</xdr:colOff>
      <xdr:row>99</xdr:row>
      <xdr:rowOff>16849</xdr:rowOff>
    </xdr:to>
    <xdr:cxnSp macro="">
      <xdr:nvCxnSpPr>
        <xdr:cNvPr id="461" name="直線コネクタ 460"/>
        <xdr:cNvCxnSpPr/>
      </xdr:nvCxnSpPr>
      <xdr:spPr>
        <a:xfrm flipV="1">
          <a:off x="9639300" y="16951770"/>
          <a:ext cx="838200" cy="3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2"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3" name="フローチャート: 判断 462"/>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16849</xdr:rowOff>
    </xdr:from>
    <xdr:to>
      <xdr:col>50</xdr:col>
      <xdr:colOff>114300</xdr:colOff>
      <xdr:row>99</xdr:row>
      <xdr:rowOff>21571</xdr:rowOff>
    </xdr:to>
    <xdr:cxnSp macro="">
      <xdr:nvCxnSpPr>
        <xdr:cNvPr id="464" name="直線コネクタ 463"/>
        <xdr:cNvCxnSpPr/>
      </xdr:nvCxnSpPr>
      <xdr:spPr>
        <a:xfrm flipV="1">
          <a:off x="8750300" y="16990399"/>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5" name="フローチャート: 判断 464"/>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6" name="テキスト ボックス 465"/>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21571</xdr:rowOff>
    </xdr:from>
    <xdr:to>
      <xdr:col>45</xdr:col>
      <xdr:colOff>177800</xdr:colOff>
      <xdr:row>99</xdr:row>
      <xdr:rowOff>31443</xdr:rowOff>
    </xdr:to>
    <xdr:cxnSp macro="">
      <xdr:nvCxnSpPr>
        <xdr:cNvPr id="467" name="直線コネクタ 466"/>
        <xdr:cNvCxnSpPr/>
      </xdr:nvCxnSpPr>
      <xdr:spPr>
        <a:xfrm flipV="1">
          <a:off x="7861300" y="16995121"/>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8" name="フローチャート: 判断 467"/>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9" name="テキスト ボックス 468"/>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25296</xdr:rowOff>
    </xdr:from>
    <xdr:to>
      <xdr:col>41</xdr:col>
      <xdr:colOff>50800</xdr:colOff>
      <xdr:row>99</xdr:row>
      <xdr:rowOff>31443</xdr:rowOff>
    </xdr:to>
    <xdr:cxnSp macro="">
      <xdr:nvCxnSpPr>
        <xdr:cNvPr id="470" name="直線コネクタ 469"/>
        <xdr:cNvCxnSpPr/>
      </xdr:nvCxnSpPr>
      <xdr:spPr>
        <a:xfrm>
          <a:off x="6972300" y="16998846"/>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71" name="フローチャート: 判断 470"/>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2" name="テキスト ボックス 471"/>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3" name="フローチャート: 判断 472"/>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4" name="テキスト ボックス 473"/>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98870</xdr:rowOff>
    </xdr:from>
    <xdr:to>
      <xdr:col>55</xdr:col>
      <xdr:colOff>50800</xdr:colOff>
      <xdr:row>99</xdr:row>
      <xdr:rowOff>29020</xdr:rowOff>
    </xdr:to>
    <xdr:sp macro="" textlink="">
      <xdr:nvSpPr>
        <xdr:cNvPr id="480" name="楕円 479"/>
        <xdr:cNvSpPr/>
      </xdr:nvSpPr>
      <xdr:spPr>
        <a:xfrm>
          <a:off x="10426700" y="169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81" name="普通建設事業費 （ うち更新整備　）該当値テキスト"/>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137499</xdr:rowOff>
    </xdr:from>
    <xdr:to>
      <xdr:col>50</xdr:col>
      <xdr:colOff>165100</xdr:colOff>
      <xdr:row>99</xdr:row>
      <xdr:rowOff>67649</xdr:rowOff>
    </xdr:to>
    <xdr:sp macro="" textlink="">
      <xdr:nvSpPr>
        <xdr:cNvPr id="482" name="楕円 481"/>
        <xdr:cNvSpPr/>
      </xdr:nvSpPr>
      <xdr:spPr>
        <a:xfrm>
          <a:off x="9588500" y="169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58776</xdr:rowOff>
    </xdr:from>
    <xdr:ext cx="534377" cy="259045"/>
    <xdr:sp macro="" textlink="">
      <xdr:nvSpPr>
        <xdr:cNvPr id="483" name="テキスト ボックス 482"/>
        <xdr:cNvSpPr txBox="1"/>
      </xdr:nvSpPr>
      <xdr:spPr>
        <a:xfrm>
          <a:off x="9372111" y="1703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142221</xdr:rowOff>
    </xdr:from>
    <xdr:to>
      <xdr:col>46</xdr:col>
      <xdr:colOff>38100</xdr:colOff>
      <xdr:row>99</xdr:row>
      <xdr:rowOff>72371</xdr:rowOff>
    </xdr:to>
    <xdr:sp macro="" textlink="">
      <xdr:nvSpPr>
        <xdr:cNvPr id="484" name="楕円 483"/>
        <xdr:cNvSpPr/>
      </xdr:nvSpPr>
      <xdr:spPr>
        <a:xfrm>
          <a:off x="8699500" y="169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63498</xdr:rowOff>
    </xdr:from>
    <xdr:ext cx="534377" cy="259045"/>
    <xdr:sp macro="" textlink="">
      <xdr:nvSpPr>
        <xdr:cNvPr id="485" name="テキスト ボックス 484"/>
        <xdr:cNvSpPr txBox="1"/>
      </xdr:nvSpPr>
      <xdr:spPr>
        <a:xfrm>
          <a:off x="8483111" y="1703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152093</xdr:rowOff>
    </xdr:from>
    <xdr:to>
      <xdr:col>41</xdr:col>
      <xdr:colOff>101600</xdr:colOff>
      <xdr:row>99</xdr:row>
      <xdr:rowOff>82243</xdr:rowOff>
    </xdr:to>
    <xdr:sp macro="" textlink="">
      <xdr:nvSpPr>
        <xdr:cNvPr id="486" name="楕円 485"/>
        <xdr:cNvSpPr/>
      </xdr:nvSpPr>
      <xdr:spPr>
        <a:xfrm>
          <a:off x="7810500" y="169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73370</xdr:rowOff>
    </xdr:from>
    <xdr:ext cx="534377" cy="259045"/>
    <xdr:sp macro="" textlink="">
      <xdr:nvSpPr>
        <xdr:cNvPr id="487" name="テキスト ボックス 486"/>
        <xdr:cNvSpPr txBox="1"/>
      </xdr:nvSpPr>
      <xdr:spPr>
        <a:xfrm>
          <a:off x="7594111" y="170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145946</xdr:rowOff>
    </xdr:from>
    <xdr:to>
      <xdr:col>36</xdr:col>
      <xdr:colOff>165100</xdr:colOff>
      <xdr:row>99</xdr:row>
      <xdr:rowOff>76096</xdr:rowOff>
    </xdr:to>
    <xdr:sp macro="" textlink="">
      <xdr:nvSpPr>
        <xdr:cNvPr id="488" name="楕円 487"/>
        <xdr:cNvSpPr/>
      </xdr:nvSpPr>
      <xdr:spPr>
        <a:xfrm>
          <a:off x="6921500" y="169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67223</xdr:rowOff>
    </xdr:from>
    <xdr:ext cx="534377" cy="259045"/>
    <xdr:sp macro="" textlink="">
      <xdr:nvSpPr>
        <xdr:cNvPr id="489" name="テキスト ボックス 488"/>
        <xdr:cNvSpPr txBox="1"/>
      </xdr:nvSpPr>
      <xdr:spPr>
        <a:xfrm>
          <a:off x="6705111" y="170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3" name="直線コネクタ 512"/>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4"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6"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7" name="直線コネクタ 516"/>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25316</xdr:rowOff>
    </xdr:from>
    <xdr:to>
      <xdr:col>85</xdr:col>
      <xdr:colOff>127000</xdr:colOff>
      <xdr:row>39</xdr:row>
      <xdr:rowOff>34955</xdr:rowOff>
    </xdr:to>
    <xdr:cxnSp macro="">
      <xdr:nvCxnSpPr>
        <xdr:cNvPr id="518" name="直線コネクタ 517"/>
        <xdr:cNvCxnSpPr/>
      </xdr:nvCxnSpPr>
      <xdr:spPr>
        <a:xfrm>
          <a:off x="15481300" y="6711866"/>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9"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20" name="フローチャート: 判断 519"/>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25316</xdr:rowOff>
    </xdr:from>
    <xdr:to>
      <xdr:col>81</xdr:col>
      <xdr:colOff>50800</xdr:colOff>
      <xdr:row>39</xdr:row>
      <xdr:rowOff>31698</xdr:rowOff>
    </xdr:to>
    <xdr:cxnSp macro="">
      <xdr:nvCxnSpPr>
        <xdr:cNvPr id="521" name="直線コネクタ 520"/>
        <xdr:cNvCxnSpPr/>
      </xdr:nvCxnSpPr>
      <xdr:spPr>
        <a:xfrm flipV="1">
          <a:off x="14592300" y="6711866"/>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2" name="フローチャート: 判断 521"/>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3" name="テキスト ボックス 522"/>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31698</xdr:rowOff>
    </xdr:from>
    <xdr:to>
      <xdr:col>76</xdr:col>
      <xdr:colOff>114300</xdr:colOff>
      <xdr:row>39</xdr:row>
      <xdr:rowOff>35043</xdr:rowOff>
    </xdr:to>
    <xdr:cxnSp macro="">
      <xdr:nvCxnSpPr>
        <xdr:cNvPr id="524" name="直線コネクタ 523"/>
        <xdr:cNvCxnSpPr/>
      </xdr:nvCxnSpPr>
      <xdr:spPr>
        <a:xfrm flipV="1">
          <a:off x="13703300" y="6718248"/>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5" name="フローチャート: 判断 524"/>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6" name="テキスト ボックス 525"/>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35043</xdr:rowOff>
    </xdr:from>
    <xdr:to>
      <xdr:col>71</xdr:col>
      <xdr:colOff>177800</xdr:colOff>
      <xdr:row>39</xdr:row>
      <xdr:rowOff>43604</xdr:rowOff>
    </xdr:to>
    <xdr:cxnSp macro="">
      <xdr:nvCxnSpPr>
        <xdr:cNvPr id="527" name="直線コネクタ 526"/>
        <xdr:cNvCxnSpPr/>
      </xdr:nvCxnSpPr>
      <xdr:spPr>
        <a:xfrm flipV="1">
          <a:off x="12814300" y="6721593"/>
          <a:ext cx="8890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8" name="フローチャート: 判断 527"/>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9" name="テキスト ボックス 528"/>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30" name="フローチャート: 判断 529"/>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31" name="テキスト ボックス 530"/>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155605</xdr:rowOff>
    </xdr:from>
    <xdr:to>
      <xdr:col>85</xdr:col>
      <xdr:colOff>177800</xdr:colOff>
      <xdr:row>39</xdr:row>
      <xdr:rowOff>85755</xdr:rowOff>
    </xdr:to>
    <xdr:sp macro="" textlink="">
      <xdr:nvSpPr>
        <xdr:cNvPr id="537" name="楕円 536"/>
        <xdr:cNvSpPr/>
      </xdr:nvSpPr>
      <xdr:spPr>
        <a:xfrm>
          <a:off x="16268700" y="667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8" name="災害復旧事業費該当値テキスト"/>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145966</xdr:rowOff>
    </xdr:from>
    <xdr:to>
      <xdr:col>81</xdr:col>
      <xdr:colOff>101600</xdr:colOff>
      <xdr:row>39</xdr:row>
      <xdr:rowOff>76116</xdr:rowOff>
    </xdr:to>
    <xdr:sp macro="" textlink="">
      <xdr:nvSpPr>
        <xdr:cNvPr id="539" name="楕円 538"/>
        <xdr:cNvSpPr/>
      </xdr:nvSpPr>
      <xdr:spPr>
        <a:xfrm>
          <a:off x="15430500" y="66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67243</xdr:rowOff>
    </xdr:from>
    <xdr:ext cx="469744" cy="259045"/>
    <xdr:sp macro="" textlink="">
      <xdr:nvSpPr>
        <xdr:cNvPr id="540" name="テキスト ボックス 539"/>
        <xdr:cNvSpPr txBox="1"/>
      </xdr:nvSpPr>
      <xdr:spPr>
        <a:xfrm>
          <a:off x="15246428" y="67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152348</xdr:rowOff>
    </xdr:from>
    <xdr:to>
      <xdr:col>76</xdr:col>
      <xdr:colOff>165100</xdr:colOff>
      <xdr:row>39</xdr:row>
      <xdr:rowOff>82498</xdr:rowOff>
    </xdr:to>
    <xdr:sp macro="" textlink="">
      <xdr:nvSpPr>
        <xdr:cNvPr id="541" name="楕円 540"/>
        <xdr:cNvSpPr/>
      </xdr:nvSpPr>
      <xdr:spPr>
        <a:xfrm>
          <a:off x="14541500" y="66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73625</xdr:rowOff>
    </xdr:from>
    <xdr:ext cx="469744" cy="259045"/>
    <xdr:sp macro="" textlink="">
      <xdr:nvSpPr>
        <xdr:cNvPr id="542" name="テキスト ボックス 541"/>
        <xdr:cNvSpPr txBox="1"/>
      </xdr:nvSpPr>
      <xdr:spPr>
        <a:xfrm>
          <a:off x="14357428" y="676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155693</xdr:rowOff>
    </xdr:from>
    <xdr:to>
      <xdr:col>72</xdr:col>
      <xdr:colOff>38100</xdr:colOff>
      <xdr:row>39</xdr:row>
      <xdr:rowOff>85843</xdr:rowOff>
    </xdr:to>
    <xdr:sp macro="" textlink="">
      <xdr:nvSpPr>
        <xdr:cNvPr id="543" name="楕円 542"/>
        <xdr:cNvSpPr/>
      </xdr:nvSpPr>
      <xdr:spPr>
        <a:xfrm>
          <a:off x="13652500" y="66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76970</xdr:rowOff>
    </xdr:from>
    <xdr:ext cx="469744" cy="259045"/>
    <xdr:sp macro="" textlink="">
      <xdr:nvSpPr>
        <xdr:cNvPr id="544" name="テキスト ボックス 543"/>
        <xdr:cNvSpPr txBox="1"/>
      </xdr:nvSpPr>
      <xdr:spPr>
        <a:xfrm>
          <a:off x="13468428" y="676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164254</xdr:rowOff>
    </xdr:from>
    <xdr:to>
      <xdr:col>67</xdr:col>
      <xdr:colOff>101600</xdr:colOff>
      <xdr:row>39</xdr:row>
      <xdr:rowOff>94404</xdr:rowOff>
    </xdr:to>
    <xdr:sp macro="" textlink="">
      <xdr:nvSpPr>
        <xdr:cNvPr id="545" name="楕円 544"/>
        <xdr:cNvSpPr/>
      </xdr:nvSpPr>
      <xdr:spPr>
        <a:xfrm>
          <a:off x="12763500" y="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85531</xdr:rowOff>
    </xdr:from>
    <xdr:ext cx="378565" cy="259045"/>
    <xdr:sp macro="" textlink="">
      <xdr:nvSpPr>
        <xdr:cNvPr id="546" name="テキスト ボックス 545"/>
        <xdr:cNvSpPr txBox="1"/>
      </xdr:nvSpPr>
      <xdr:spPr>
        <a:xfrm>
          <a:off x="12625017" y="677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6" name="直線コネクタ 60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7" name="テキスト ボックス 60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0" name="直線コネクタ 60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1" name="テキスト ボックス 61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5" name="直線コネクタ 614"/>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6"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7" name="直線コネクタ 616"/>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8"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9" name="直線コネクタ 618"/>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149827</xdr:rowOff>
    </xdr:from>
    <xdr:to>
      <xdr:col>85</xdr:col>
      <xdr:colOff>127000</xdr:colOff>
      <xdr:row>76</xdr:row>
      <xdr:rowOff>4928</xdr:rowOff>
    </xdr:to>
    <xdr:cxnSp macro="">
      <xdr:nvCxnSpPr>
        <xdr:cNvPr id="620" name="直線コネクタ 619"/>
        <xdr:cNvCxnSpPr/>
      </xdr:nvCxnSpPr>
      <xdr:spPr>
        <a:xfrm flipV="1">
          <a:off x="15481300" y="13008577"/>
          <a:ext cx="838200" cy="2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21"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2" name="フローチャート: 判断 621"/>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132190</xdr:rowOff>
    </xdr:from>
    <xdr:to>
      <xdr:col>81</xdr:col>
      <xdr:colOff>50800</xdr:colOff>
      <xdr:row>76</xdr:row>
      <xdr:rowOff>4928</xdr:rowOff>
    </xdr:to>
    <xdr:cxnSp macro="">
      <xdr:nvCxnSpPr>
        <xdr:cNvPr id="623" name="直線コネクタ 622"/>
        <xdr:cNvCxnSpPr/>
      </xdr:nvCxnSpPr>
      <xdr:spPr>
        <a:xfrm>
          <a:off x="14592300" y="12990940"/>
          <a:ext cx="8890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4" name="フローチャート: 判断 623"/>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5" name="テキスト ボックス 624"/>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62113</xdr:rowOff>
    </xdr:from>
    <xdr:to>
      <xdr:col>76</xdr:col>
      <xdr:colOff>114300</xdr:colOff>
      <xdr:row>75</xdr:row>
      <xdr:rowOff>132190</xdr:rowOff>
    </xdr:to>
    <xdr:cxnSp macro="">
      <xdr:nvCxnSpPr>
        <xdr:cNvPr id="626" name="直線コネクタ 625"/>
        <xdr:cNvCxnSpPr/>
      </xdr:nvCxnSpPr>
      <xdr:spPr>
        <a:xfrm>
          <a:off x="13703300" y="12920863"/>
          <a:ext cx="889000" cy="7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7" name="フローチャート: 判断 626"/>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8" name="テキスト ボックス 627"/>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7735</xdr:rowOff>
    </xdr:from>
    <xdr:to>
      <xdr:col>71</xdr:col>
      <xdr:colOff>177800</xdr:colOff>
      <xdr:row>75</xdr:row>
      <xdr:rowOff>62113</xdr:rowOff>
    </xdr:to>
    <xdr:cxnSp macro="">
      <xdr:nvCxnSpPr>
        <xdr:cNvPr id="629" name="直線コネクタ 628"/>
        <xdr:cNvCxnSpPr/>
      </xdr:nvCxnSpPr>
      <xdr:spPr>
        <a:xfrm>
          <a:off x="12814300" y="12866485"/>
          <a:ext cx="889000" cy="5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30" name="フローチャート: 判断 629"/>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31" name="テキスト ボックス 630"/>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2" name="フローチャート: 判断 631"/>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3" name="テキスト ボックス 632"/>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99027</xdr:rowOff>
    </xdr:from>
    <xdr:to>
      <xdr:col>85</xdr:col>
      <xdr:colOff>177800</xdr:colOff>
      <xdr:row>76</xdr:row>
      <xdr:rowOff>29177</xdr:rowOff>
    </xdr:to>
    <xdr:sp macro="" textlink="">
      <xdr:nvSpPr>
        <xdr:cNvPr id="639" name="楕円 638"/>
        <xdr:cNvSpPr/>
      </xdr:nvSpPr>
      <xdr:spPr>
        <a:xfrm>
          <a:off x="16268700" y="129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77454</xdr:rowOff>
    </xdr:from>
    <xdr:ext cx="534377" cy="259045"/>
    <xdr:sp macro="" textlink="">
      <xdr:nvSpPr>
        <xdr:cNvPr id="640" name="公債費該当値テキスト"/>
        <xdr:cNvSpPr txBox="1"/>
      </xdr:nvSpPr>
      <xdr:spPr>
        <a:xfrm>
          <a:off x="16370300" y="129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125579</xdr:rowOff>
    </xdr:from>
    <xdr:to>
      <xdr:col>81</xdr:col>
      <xdr:colOff>101600</xdr:colOff>
      <xdr:row>76</xdr:row>
      <xdr:rowOff>55730</xdr:rowOff>
    </xdr:to>
    <xdr:sp macro="" textlink="">
      <xdr:nvSpPr>
        <xdr:cNvPr id="641" name="楕円 640"/>
        <xdr:cNvSpPr/>
      </xdr:nvSpPr>
      <xdr:spPr>
        <a:xfrm>
          <a:off x="15430500" y="129843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46855</xdr:rowOff>
    </xdr:from>
    <xdr:ext cx="534377" cy="259045"/>
    <xdr:sp macro="" textlink="">
      <xdr:nvSpPr>
        <xdr:cNvPr id="642" name="テキスト ボックス 641"/>
        <xdr:cNvSpPr txBox="1"/>
      </xdr:nvSpPr>
      <xdr:spPr>
        <a:xfrm>
          <a:off x="15214111" y="130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81390</xdr:rowOff>
    </xdr:from>
    <xdr:to>
      <xdr:col>76</xdr:col>
      <xdr:colOff>165100</xdr:colOff>
      <xdr:row>76</xdr:row>
      <xdr:rowOff>11540</xdr:rowOff>
    </xdr:to>
    <xdr:sp macro="" textlink="">
      <xdr:nvSpPr>
        <xdr:cNvPr id="643" name="楕円 642"/>
        <xdr:cNvSpPr/>
      </xdr:nvSpPr>
      <xdr:spPr>
        <a:xfrm>
          <a:off x="14541500" y="129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28067</xdr:rowOff>
    </xdr:from>
    <xdr:ext cx="534377" cy="259045"/>
    <xdr:sp macro="" textlink="">
      <xdr:nvSpPr>
        <xdr:cNvPr id="644" name="テキスト ボックス 643"/>
        <xdr:cNvSpPr txBox="1"/>
      </xdr:nvSpPr>
      <xdr:spPr>
        <a:xfrm>
          <a:off x="14325111" y="127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11313</xdr:rowOff>
    </xdr:from>
    <xdr:to>
      <xdr:col>72</xdr:col>
      <xdr:colOff>38100</xdr:colOff>
      <xdr:row>75</xdr:row>
      <xdr:rowOff>112913</xdr:rowOff>
    </xdr:to>
    <xdr:sp macro="" textlink="">
      <xdr:nvSpPr>
        <xdr:cNvPr id="645" name="楕円 644"/>
        <xdr:cNvSpPr/>
      </xdr:nvSpPr>
      <xdr:spPr>
        <a:xfrm>
          <a:off x="13652500" y="128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129440</xdr:rowOff>
    </xdr:from>
    <xdr:ext cx="534377" cy="259045"/>
    <xdr:sp macro="" textlink="">
      <xdr:nvSpPr>
        <xdr:cNvPr id="646" name="テキスト ボックス 645"/>
        <xdr:cNvSpPr txBox="1"/>
      </xdr:nvSpPr>
      <xdr:spPr>
        <a:xfrm>
          <a:off x="13436111" y="126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128385</xdr:rowOff>
    </xdr:from>
    <xdr:to>
      <xdr:col>67</xdr:col>
      <xdr:colOff>101600</xdr:colOff>
      <xdr:row>75</xdr:row>
      <xdr:rowOff>58535</xdr:rowOff>
    </xdr:to>
    <xdr:sp macro="" textlink="">
      <xdr:nvSpPr>
        <xdr:cNvPr id="647" name="楕円 646"/>
        <xdr:cNvSpPr/>
      </xdr:nvSpPr>
      <xdr:spPr>
        <a:xfrm>
          <a:off x="12763500" y="128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75062</xdr:rowOff>
    </xdr:from>
    <xdr:ext cx="534377" cy="259045"/>
    <xdr:sp macro="" textlink="">
      <xdr:nvSpPr>
        <xdr:cNvPr id="648" name="テキスト ボックス 647"/>
        <xdr:cNvSpPr txBox="1"/>
      </xdr:nvSpPr>
      <xdr:spPr>
        <a:xfrm>
          <a:off x="12547111" y="125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4" name="直線コネクタ 673"/>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5"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6" name="直線コネクタ 675"/>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7"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8" name="直線コネクタ 677"/>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80626</xdr:rowOff>
    </xdr:from>
    <xdr:to>
      <xdr:col>85</xdr:col>
      <xdr:colOff>127000</xdr:colOff>
      <xdr:row>98</xdr:row>
      <xdr:rowOff>65751</xdr:rowOff>
    </xdr:to>
    <xdr:cxnSp macro="">
      <xdr:nvCxnSpPr>
        <xdr:cNvPr id="679" name="直線コネクタ 678"/>
        <xdr:cNvCxnSpPr/>
      </xdr:nvCxnSpPr>
      <xdr:spPr>
        <a:xfrm flipV="1">
          <a:off x="15481300" y="16711276"/>
          <a:ext cx="838200" cy="15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80"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81" name="フローチャート: 判断 680"/>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61258</xdr:rowOff>
    </xdr:from>
    <xdr:to>
      <xdr:col>81</xdr:col>
      <xdr:colOff>50800</xdr:colOff>
      <xdr:row>98</xdr:row>
      <xdr:rowOff>65751</xdr:rowOff>
    </xdr:to>
    <xdr:cxnSp macro="">
      <xdr:nvCxnSpPr>
        <xdr:cNvPr id="682" name="直線コネクタ 681"/>
        <xdr:cNvCxnSpPr/>
      </xdr:nvCxnSpPr>
      <xdr:spPr>
        <a:xfrm>
          <a:off x="14592300" y="16520458"/>
          <a:ext cx="889000" cy="34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3" name="フローチャート: 判断 682"/>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4" name="テキスト ボックス 683"/>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61258</xdr:rowOff>
    </xdr:from>
    <xdr:to>
      <xdr:col>76</xdr:col>
      <xdr:colOff>114300</xdr:colOff>
      <xdr:row>97</xdr:row>
      <xdr:rowOff>34361</xdr:rowOff>
    </xdr:to>
    <xdr:cxnSp macro="">
      <xdr:nvCxnSpPr>
        <xdr:cNvPr id="685" name="直線コネクタ 684"/>
        <xdr:cNvCxnSpPr/>
      </xdr:nvCxnSpPr>
      <xdr:spPr>
        <a:xfrm flipV="1">
          <a:off x="13703300" y="16520458"/>
          <a:ext cx="889000" cy="14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6" name="フローチャート: 判断 685"/>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7" name="テキスト ボックス 686"/>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34361</xdr:rowOff>
    </xdr:from>
    <xdr:to>
      <xdr:col>71</xdr:col>
      <xdr:colOff>177800</xdr:colOff>
      <xdr:row>98</xdr:row>
      <xdr:rowOff>44214</xdr:rowOff>
    </xdr:to>
    <xdr:cxnSp macro="">
      <xdr:nvCxnSpPr>
        <xdr:cNvPr id="688" name="直線コネクタ 687"/>
        <xdr:cNvCxnSpPr/>
      </xdr:nvCxnSpPr>
      <xdr:spPr>
        <a:xfrm flipV="1">
          <a:off x="12814300" y="16665011"/>
          <a:ext cx="889000" cy="18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9" name="フローチャート: 判断 688"/>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90" name="テキスト ボックス 689"/>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91" name="フローチャート: 判断 690"/>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2" name="テキスト ボックス 691"/>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29826</xdr:rowOff>
    </xdr:from>
    <xdr:to>
      <xdr:col>85</xdr:col>
      <xdr:colOff>177800</xdr:colOff>
      <xdr:row>97</xdr:row>
      <xdr:rowOff>131426</xdr:rowOff>
    </xdr:to>
    <xdr:sp macro="" textlink="">
      <xdr:nvSpPr>
        <xdr:cNvPr id="698" name="楕円 697"/>
        <xdr:cNvSpPr/>
      </xdr:nvSpPr>
      <xdr:spPr>
        <a:xfrm>
          <a:off x="16268700" y="166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52703</xdr:rowOff>
    </xdr:from>
    <xdr:ext cx="599010" cy="259045"/>
    <xdr:sp macro="" textlink="">
      <xdr:nvSpPr>
        <xdr:cNvPr id="699" name="積立金該当値テキスト"/>
        <xdr:cNvSpPr txBox="1"/>
      </xdr:nvSpPr>
      <xdr:spPr>
        <a:xfrm>
          <a:off x="16370300" y="165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14951</xdr:rowOff>
    </xdr:from>
    <xdr:to>
      <xdr:col>81</xdr:col>
      <xdr:colOff>101600</xdr:colOff>
      <xdr:row>98</xdr:row>
      <xdr:rowOff>116551</xdr:rowOff>
    </xdr:to>
    <xdr:sp macro="" textlink="">
      <xdr:nvSpPr>
        <xdr:cNvPr id="700" name="楕円 699"/>
        <xdr:cNvSpPr/>
      </xdr:nvSpPr>
      <xdr:spPr>
        <a:xfrm>
          <a:off x="15430500" y="168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133078</xdr:rowOff>
    </xdr:from>
    <xdr:ext cx="534377" cy="259045"/>
    <xdr:sp macro="" textlink="">
      <xdr:nvSpPr>
        <xdr:cNvPr id="701" name="テキスト ボックス 700"/>
        <xdr:cNvSpPr txBox="1"/>
      </xdr:nvSpPr>
      <xdr:spPr>
        <a:xfrm>
          <a:off x="15214111" y="1659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10458</xdr:rowOff>
    </xdr:from>
    <xdr:to>
      <xdr:col>76</xdr:col>
      <xdr:colOff>165100</xdr:colOff>
      <xdr:row>96</xdr:row>
      <xdr:rowOff>112058</xdr:rowOff>
    </xdr:to>
    <xdr:sp macro="" textlink="">
      <xdr:nvSpPr>
        <xdr:cNvPr id="702" name="楕円 701"/>
        <xdr:cNvSpPr/>
      </xdr:nvSpPr>
      <xdr:spPr>
        <a:xfrm>
          <a:off x="14541500" y="16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128585</xdr:rowOff>
    </xdr:from>
    <xdr:ext cx="599010" cy="259045"/>
    <xdr:sp macro="" textlink="">
      <xdr:nvSpPr>
        <xdr:cNvPr id="703" name="テキスト ボックス 702"/>
        <xdr:cNvSpPr txBox="1"/>
      </xdr:nvSpPr>
      <xdr:spPr>
        <a:xfrm>
          <a:off x="14292795" y="1624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155011</xdr:rowOff>
    </xdr:from>
    <xdr:to>
      <xdr:col>72</xdr:col>
      <xdr:colOff>38100</xdr:colOff>
      <xdr:row>97</xdr:row>
      <xdr:rowOff>85161</xdr:rowOff>
    </xdr:to>
    <xdr:sp macro="" textlink="">
      <xdr:nvSpPr>
        <xdr:cNvPr id="704" name="楕円 703"/>
        <xdr:cNvSpPr/>
      </xdr:nvSpPr>
      <xdr:spPr>
        <a:xfrm>
          <a:off x="13652500" y="166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101688</xdr:rowOff>
    </xdr:from>
    <xdr:ext cx="599010" cy="259045"/>
    <xdr:sp macro="" textlink="">
      <xdr:nvSpPr>
        <xdr:cNvPr id="705" name="テキスト ボックス 704"/>
        <xdr:cNvSpPr txBox="1"/>
      </xdr:nvSpPr>
      <xdr:spPr>
        <a:xfrm>
          <a:off x="13403795" y="16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164864</xdr:rowOff>
    </xdr:from>
    <xdr:to>
      <xdr:col>67</xdr:col>
      <xdr:colOff>101600</xdr:colOff>
      <xdr:row>98</xdr:row>
      <xdr:rowOff>95014</xdr:rowOff>
    </xdr:to>
    <xdr:sp macro="" textlink="">
      <xdr:nvSpPr>
        <xdr:cNvPr id="706" name="楕円 705"/>
        <xdr:cNvSpPr/>
      </xdr:nvSpPr>
      <xdr:spPr>
        <a:xfrm>
          <a:off x="12763500" y="1679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111541</xdr:rowOff>
    </xdr:from>
    <xdr:ext cx="534377" cy="259045"/>
    <xdr:sp macro="" textlink="">
      <xdr:nvSpPr>
        <xdr:cNvPr id="707" name="テキスト ボックス 706"/>
        <xdr:cNvSpPr txBox="1"/>
      </xdr:nvSpPr>
      <xdr:spPr>
        <a:xfrm>
          <a:off x="12547111" y="165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3" name="直線コネクタ 732"/>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6"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7" name="直線コネクタ 736"/>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9"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40" name="フローチャート: 判断 739"/>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27000</xdr:rowOff>
    </xdr:from>
    <xdr:to>
      <xdr:col>111</xdr:col>
      <xdr:colOff>177800</xdr:colOff>
      <xdr:row>39</xdr:row>
      <xdr:rowOff>98878</xdr:rowOff>
    </xdr:to>
    <xdr:cxnSp macro="">
      <xdr:nvCxnSpPr>
        <xdr:cNvPr id="741" name="直線コネクタ 740"/>
        <xdr:cNvCxnSpPr/>
      </xdr:nvCxnSpPr>
      <xdr:spPr>
        <a:xfrm>
          <a:off x="20434300" y="6713550"/>
          <a:ext cx="8890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2" name="フローチャート: 判断 741"/>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3" name="テキスト ボックス 742"/>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142443</xdr:rowOff>
    </xdr:from>
    <xdr:to>
      <xdr:col>107</xdr:col>
      <xdr:colOff>50800</xdr:colOff>
      <xdr:row>39</xdr:row>
      <xdr:rowOff>27000</xdr:rowOff>
    </xdr:to>
    <xdr:cxnSp macro="">
      <xdr:nvCxnSpPr>
        <xdr:cNvPr id="744" name="直線コネクタ 743"/>
        <xdr:cNvCxnSpPr/>
      </xdr:nvCxnSpPr>
      <xdr:spPr>
        <a:xfrm>
          <a:off x="19545300" y="6657543"/>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5" name="フローチャート: 判断 744"/>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6" name="テキスト ボックス 745"/>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126964</xdr:rowOff>
    </xdr:from>
    <xdr:to>
      <xdr:col>102</xdr:col>
      <xdr:colOff>114300</xdr:colOff>
      <xdr:row>38</xdr:row>
      <xdr:rowOff>142443</xdr:rowOff>
    </xdr:to>
    <xdr:cxnSp macro="">
      <xdr:nvCxnSpPr>
        <xdr:cNvPr id="747" name="直線コネクタ 746"/>
        <xdr:cNvCxnSpPr/>
      </xdr:nvCxnSpPr>
      <xdr:spPr>
        <a:xfrm>
          <a:off x="18656300" y="6642064"/>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8" name="フローチャート: 判断 747"/>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9" name="テキスト ボックス 748"/>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50" name="フローチャート: 判断 749"/>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51" name="テキスト ボックス 750"/>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147650</xdr:rowOff>
    </xdr:from>
    <xdr:to>
      <xdr:col>107</xdr:col>
      <xdr:colOff>101600</xdr:colOff>
      <xdr:row>39</xdr:row>
      <xdr:rowOff>77800</xdr:rowOff>
    </xdr:to>
    <xdr:sp macro="" textlink="">
      <xdr:nvSpPr>
        <xdr:cNvPr id="761" name="楕円 760"/>
        <xdr:cNvSpPr/>
      </xdr:nvSpPr>
      <xdr:spPr>
        <a:xfrm>
          <a:off x="20383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68927</xdr:rowOff>
    </xdr:from>
    <xdr:ext cx="469744" cy="259045"/>
    <xdr:sp macro="" textlink="">
      <xdr:nvSpPr>
        <xdr:cNvPr id="762" name="テキスト ボックス 761"/>
        <xdr:cNvSpPr txBox="1"/>
      </xdr:nvSpPr>
      <xdr:spPr>
        <a:xfrm>
          <a:off x="20199428" y="67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91643</xdr:rowOff>
    </xdr:from>
    <xdr:to>
      <xdr:col>102</xdr:col>
      <xdr:colOff>165100</xdr:colOff>
      <xdr:row>39</xdr:row>
      <xdr:rowOff>21793</xdr:rowOff>
    </xdr:to>
    <xdr:sp macro="" textlink="">
      <xdr:nvSpPr>
        <xdr:cNvPr id="763" name="楕円 762"/>
        <xdr:cNvSpPr/>
      </xdr:nvSpPr>
      <xdr:spPr>
        <a:xfrm>
          <a:off x="19494500" y="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38320</xdr:rowOff>
    </xdr:from>
    <xdr:ext cx="469744" cy="259045"/>
    <xdr:sp macro="" textlink="">
      <xdr:nvSpPr>
        <xdr:cNvPr id="764" name="テキスト ボックス 763"/>
        <xdr:cNvSpPr txBox="1"/>
      </xdr:nvSpPr>
      <xdr:spPr>
        <a:xfrm>
          <a:off x="19310428" y="638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76164</xdr:rowOff>
    </xdr:from>
    <xdr:to>
      <xdr:col>98</xdr:col>
      <xdr:colOff>38100</xdr:colOff>
      <xdr:row>39</xdr:row>
      <xdr:rowOff>6314</xdr:rowOff>
    </xdr:to>
    <xdr:sp macro="" textlink="">
      <xdr:nvSpPr>
        <xdr:cNvPr id="765" name="楕円 764"/>
        <xdr:cNvSpPr/>
      </xdr:nvSpPr>
      <xdr:spPr>
        <a:xfrm>
          <a:off x="18605500" y="65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22841</xdr:rowOff>
    </xdr:from>
    <xdr:ext cx="469744" cy="259045"/>
    <xdr:sp macro="" textlink="">
      <xdr:nvSpPr>
        <xdr:cNvPr id="766" name="テキスト ボックス 765"/>
        <xdr:cNvSpPr txBox="1"/>
      </xdr:nvSpPr>
      <xdr:spPr>
        <a:xfrm>
          <a:off x="18421428" y="636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90" name="直線コネクタ 789"/>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91"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3"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4" name="直線コネクタ 793"/>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25146</xdr:rowOff>
    </xdr:from>
    <xdr:to>
      <xdr:col>116</xdr:col>
      <xdr:colOff>63500</xdr:colOff>
      <xdr:row>59</xdr:row>
      <xdr:rowOff>29578</xdr:rowOff>
    </xdr:to>
    <xdr:cxnSp macro="">
      <xdr:nvCxnSpPr>
        <xdr:cNvPr id="795" name="直線コネクタ 794"/>
        <xdr:cNvCxnSpPr/>
      </xdr:nvCxnSpPr>
      <xdr:spPr>
        <a:xfrm>
          <a:off x="21323300" y="10140696"/>
          <a:ext cx="8382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6"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7" name="フローチャート: 判断 796"/>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20980</xdr:rowOff>
    </xdr:from>
    <xdr:to>
      <xdr:col>111</xdr:col>
      <xdr:colOff>177800</xdr:colOff>
      <xdr:row>59</xdr:row>
      <xdr:rowOff>25146</xdr:rowOff>
    </xdr:to>
    <xdr:cxnSp macro="">
      <xdr:nvCxnSpPr>
        <xdr:cNvPr id="798" name="直線コネクタ 797"/>
        <xdr:cNvCxnSpPr/>
      </xdr:nvCxnSpPr>
      <xdr:spPr>
        <a:xfrm>
          <a:off x="20434300" y="10136530"/>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9" name="フローチャート: 判断 798"/>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800" name="テキスト ボックス 799"/>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18745</xdr:rowOff>
    </xdr:from>
    <xdr:to>
      <xdr:col>107</xdr:col>
      <xdr:colOff>50800</xdr:colOff>
      <xdr:row>59</xdr:row>
      <xdr:rowOff>20980</xdr:rowOff>
    </xdr:to>
    <xdr:cxnSp macro="">
      <xdr:nvCxnSpPr>
        <xdr:cNvPr id="801" name="直線コネクタ 800"/>
        <xdr:cNvCxnSpPr/>
      </xdr:nvCxnSpPr>
      <xdr:spPr>
        <a:xfrm>
          <a:off x="19545300" y="10134295"/>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2" name="フローチャート: 判断 801"/>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3" name="テキスト ボックス 802"/>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18047</xdr:rowOff>
    </xdr:from>
    <xdr:to>
      <xdr:col>102</xdr:col>
      <xdr:colOff>114300</xdr:colOff>
      <xdr:row>59</xdr:row>
      <xdr:rowOff>18745</xdr:rowOff>
    </xdr:to>
    <xdr:cxnSp macro="">
      <xdr:nvCxnSpPr>
        <xdr:cNvPr id="804" name="直線コネクタ 803"/>
        <xdr:cNvCxnSpPr/>
      </xdr:nvCxnSpPr>
      <xdr:spPr>
        <a:xfrm>
          <a:off x="18656300" y="10133597"/>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5" name="フローチャート: 判断 804"/>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6" name="テキスト ボックス 805"/>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7" name="フローチャート: 判断 806"/>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8" name="テキスト ボックス 807"/>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150228</xdr:rowOff>
    </xdr:from>
    <xdr:to>
      <xdr:col>116</xdr:col>
      <xdr:colOff>114300</xdr:colOff>
      <xdr:row>59</xdr:row>
      <xdr:rowOff>80378</xdr:rowOff>
    </xdr:to>
    <xdr:sp macro="" textlink="">
      <xdr:nvSpPr>
        <xdr:cNvPr id="814" name="楕円 813"/>
        <xdr:cNvSpPr/>
      </xdr:nvSpPr>
      <xdr:spPr>
        <a:xfrm>
          <a:off x="22110700" y="100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5" name="貸付金該当値テキスト"/>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145796</xdr:rowOff>
    </xdr:from>
    <xdr:to>
      <xdr:col>112</xdr:col>
      <xdr:colOff>38100</xdr:colOff>
      <xdr:row>59</xdr:row>
      <xdr:rowOff>75946</xdr:rowOff>
    </xdr:to>
    <xdr:sp macro="" textlink="">
      <xdr:nvSpPr>
        <xdr:cNvPr id="816" name="楕円 815"/>
        <xdr:cNvSpPr/>
      </xdr:nvSpPr>
      <xdr:spPr>
        <a:xfrm>
          <a:off x="21272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67073</xdr:rowOff>
    </xdr:from>
    <xdr:ext cx="469744" cy="259045"/>
    <xdr:sp macro="" textlink="">
      <xdr:nvSpPr>
        <xdr:cNvPr id="817" name="テキスト ボックス 816"/>
        <xdr:cNvSpPr txBox="1"/>
      </xdr:nvSpPr>
      <xdr:spPr>
        <a:xfrm>
          <a:off x="21088428"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141630</xdr:rowOff>
    </xdr:from>
    <xdr:to>
      <xdr:col>107</xdr:col>
      <xdr:colOff>101600</xdr:colOff>
      <xdr:row>59</xdr:row>
      <xdr:rowOff>71780</xdr:rowOff>
    </xdr:to>
    <xdr:sp macro="" textlink="">
      <xdr:nvSpPr>
        <xdr:cNvPr id="818" name="楕円 817"/>
        <xdr:cNvSpPr/>
      </xdr:nvSpPr>
      <xdr:spPr>
        <a:xfrm>
          <a:off x="20383500" y="100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62907</xdr:rowOff>
    </xdr:from>
    <xdr:ext cx="469744" cy="259045"/>
    <xdr:sp macro="" textlink="">
      <xdr:nvSpPr>
        <xdr:cNvPr id="819" name="テキスト ボックス 818"/>
        <xdr:cNvSpPr txBox="1"/>
      </xdr:nvSpPr>
      <xdr:spPr>
        <a:xfrm>
          <a:off x="20199428" y="101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139395</xdr:rowOff>
    </xdr:from>
    <xdr:to>
      <xdr:col>102</xdr:col>
      <xdr:colOff>165100</xdr:colOff>
      <xdr:row>59</xdr:row>
      <xdr:rowOff>69545</xdr:rowOff>
    </xdr:to>
    <xdr:sp macro="" textlink="">
      <xdr:nvSpPr>
        <xdr:cNvPr id="820" name="楕円 819"/>
        <xdr:cNvSpPr/>
      </xdr:nvSpPr>
      <xdr:spPr>
        <a:xfrm>
          <a:off x="19494500" y="100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60672</xdr:rowOff>
    </xdr:from>
    <xdr:ext cx="469744" cy="259045"/>
    <xdr:sp macro="" textlink="">
      <xdr:nvSpPr>
        <xdr:cNvPr id="821" name="テキスト ボックス 820"/>
        <xdr:cNvSpPr txBox="1"/>
      </xdr:nvSpPr>
      <xdr:spPr>
        <a:xfrm>
          <a:off x="19310428" y="101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138697</xdr:rowOff>
    </xdr:from>
    <xdr:to>
      <xdr:col>98</xdr:col>
      <xdr:colOff>38100</xdr:colOff>
      <xdr:row>59</xdr:row>
      <xdr:rowOff>68847</xdr:rowOff>
    </xdr:to>
    <xdr:sp macro="" textlink="">
      <xdr:nvSpPr>
        <xdr:cNvPr id="822" name="楕円 821"/>
        <xdr:cNvSpPr/>
      </xdr:nvSpPr>
      <xdr:spPr>
        <a:xfrm>
          <a:off x="18605500" y="100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59974</xdr:rowOff>
    </xdr:from>
    <xdr:ext cx="469744" cy="259045"/>
    <xdr:sp macro="" textlink="">
      <xdr:nvSpPr>
        <xdr:cNvPr id="823" name="テキスト ボックス 822"/>
        <xdr:cNvSpPr txBox="1"/>
      </xdr:nvSpPr>
      <xdr:spPr>
        <a:xfrm>
          <a:off x="18421428" y="101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2" name="テキスト ボックス 84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4" name="テキスト ボックス 84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50" name="直線コネクタ 849"/>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51"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2" name="直線コネクタ 851"/>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3"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4" name="直線コネクタ 853"/>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55945</xdr:rowOff>
    </xdr:from>
    <xdr:to>
      <xdr:col>116</xdr:col>
      <xdr:colOff>63500</xdr:colOff>
      <xdr:row>77</xdr:row>
      <xdr:rowOff>147603</xdr:rowOff>
    </xdr:to>
    <xdr:cxnSp macro="">
      <xdr:nvCxnSpPr>
        <xdr:cNvPr id="855" name="直線コネクタ 854"/>
        <xdr:cNvCxnSpPr/>
      </xdr:nvCxnSpPr>
      <xdr:spPr>
        <a:xfrm flipV="1">
          <a:off x="21323300" y="13086145"/>
          <a:ext cx="838200" cy="26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6"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7" name="フローチャート: 判断 856"/>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14732</xdr:rowOff>
    </xdr:from>
    <xdr:to>
      <xdr:col>111</xdr:col>
      <xdr:colOff>177800</xdr:colOff>
      <xdr:row>77</xdr:row>
      <xdr:rowOff>147603</xdr:rowOff>
    </xdr:to>
    <xdr:cxnSp macro="">
      <xdr:nvCxnSpPr>
        <xdr:cNvPr id="858" name="直線コネクタ 857"/>
        <xdr:cNvCxnSpPr/>
      </xdr:nvCxnSpPr>
      <xdr:spPr>
        <a:xfrm>
          <a:off x="20434300" y="13044932"/>
          <a:ext cx="889000" cy="30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9" name="フローチャート: 判断 858"/>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60" name="テキスト ボックス 859"/>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14732</xdr:rowOff>
    </xdr:from>
    <xdr:to>
      <xdr:col>107</xdr:col>
      <xdr:colOff>50800</xdr:colOff>
      <xdr:row>77</xdr:row>
      <xdr:rowOff>83660</xdr:rowOff>
    </xdr:to>
    <xdr:cxnSp macro="">
      <xdr:nvCxnSpPr>
        <xdr:cNvPr id="861" name="直線コネクタ 860"/>
        <xdr:cNvCxnSpPr/>
      </xdr:nvCxnSpPr>
      <xdr:spPr>
        <a:xfrm flipV="1">
          <a:off x="19545300" y="13044932"/>
          <a:ext cx="889000" cy="24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2" name="フローチャート: 判断 861"/>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3" name="テキスト ボックス 862"/>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83660</xdr:rowOff>
    </xdr:from>
    <xdr:to>
      <xdr:col>102</xdr:col>
      <xdr:colOff>114300</xdr:colOff>
      <xdr:row>77</xdr:row>
      <xdr:rowOff>127671</xdr:rowOff>
    </xdr:to>
    <xdr:cxnSp macro="">
      <xdr:nvCxnSpPr>
        <xdr:cNvPr id="864" name="直線コネクタ 863"/>
        <xdr:cNvCxnSpPr/>
      </xdr:nvCxnSpPr>
      <xdr:spPr>
        <a:xfrm flipV="1">
          <a:off x="18656300" y="13285310"/>
          <a:ext cx="8890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5" name="フローチャート: 判断 864"/>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6" name="テキスト ボックス 865"/>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7" name="フローチャート: 判断 866"/>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8" name="テキスト ボックス 867"/>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5145</xdr:rowOff>
    </xdr:from>
    <xdr:to>
      <xdr:col>116</xdr:col>
      <xdr:colOff>114300</xdr:colOff>
      <xdr:row>76</xdr:row>
      <xdr:rowOff>106745</xdr:rowOff>
    </xdr:to>
    <xdr:sp macro="" textlink="">
      <xdr:nvSpPr>
        <xdr:cNvPr id="874" name="楕円 873"/>
        <xdr:cNvSpPr/>
      </xdr:nvSpPr>
      <xdr:spPr>
        <a:xfrm>
          <a:off x="22110700" y="130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28022</xdr:rowOff>
    </xdr:from>
    <xdr:ext cx="534377" cy="259045"/>
    <xdr:sp macro="" textlink="">
      <xdr:nvSpPr>
        <xdr:cNvPr id="875" name="繰出金該当値テキスト"/>
        <xdr:cNvSpPr txBox="1"/>
      </xdr:nvSpPr>
      <xdr:spPr>
        <a:xfrm>
          <a:off x="22212300" y="1288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96803</xdr:rowOff>
    </xdr:from>
    <xdr:to>
      <xdr:col>112</xdr:col>
      <xdr:colOff>38100</xdr:colOff>
      <xdr:row>78</xdr:row>
      <xdr:rowOff>26953</xdr:rowOff>
    </xdr:to>
    <xdr:sp macro="" textlink="">
      <xdr:nvSpPr>
        <xdr:cNvPr id="876" name="楕円 875"/>
        <xdr:cNvSpPr/>
      </xdr:nvSpPr>
      <xdr:spPr>
        <a:xfrm>
          <a:off x="21272500" y="1329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18080</xdr:rowOff>
    </xdr:from>
    <xdr:ext cx="534377" cy="259045"/>
    <xdr:sp macro="" textlink="">
      <xdr:nvSpPr>
        <xdr:cNvPr id="877" name="テキスト ボックス 876"/>
        <xdr:cNvSpPr txBox="1"/>
      </xdr:nvSpPr>
      <xdr:spPr>
        <a:xfrm>
          <a:off x="21056111" y="13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135382</xdr:rowOff>
    </xdr:from>
    <xdr:to>
      <xdr:col>107</xdr:col>
      <xdr:colOff>101600</xdr:colOff>
      <xdr:row>76</xdr:row>
      <xdr:rowOff>65531</xdr:rowOff>
    </xdr:to>
    <xdr:sp macro="" textlink="">
      <xdr:nvSpPr>
        <xdr:cNvPr id="878" name="楕円 877"/>
        <xdr:cNvSpPr/>
      </xdr:nvSpPr>
      <xdr:spPr>
        <a:xfrm>
          <a:off x="20383500" y="129941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82059</xdr:rowOff>
    </xdr:from>
    <xdr:ext cx="534377" cy="259045"/>
    <xdr:sp macro="" textlink="">
      <xdr:nvSpPr>
        <xdr:cNvPr id="879" name="テキスト ボックス 878"/>
        <xdr:cNvSpPr txBox="1"/>
      </xdr:nvSpPr>
      <xdr:spPr>
        <a:xfrm>
          <a:off x="20167111" y="1276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32860</xdr:rowOff>
    </xdr:from>
    <xdr:to>
      <xdr:col>102</xdr:col>
      <xdr:colOff>165100</xdr:colOff>
      <xdr:row>77</xdr:row>
      <xdr:rowOff>134460</xdr:rowOff>
    </xdr:to>
    <xdr:sp macro="" textlink="">
      <xdr:nvSpPr>
        <xdr:cNvPr id="880" name="楕円 879"/>
        <xdr:cNvSpPr/>
      </xdr:nvSpPr>
      <xdr:spPr>
        <a:xfrm>
          <a:off x="19494500" y="132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125587</xdr:rowOff>
    </xdr:from>
    <xdr:ext cx="534377" cy="259045"/>
    <xdr:sp macro="" textlink="">
      <xdr:nvSpPr>
        <xdr:cNvPr id="881" name="テキスト ボックス 880"/>
        <xdr:cNvSpPr txBox="1"/>
      </xdr:nvSpPr>
      <xdr:spPr>
        <a:xfrm>
          <a:off x="19278111" y="133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76871</xdr:rowOff>
    </xdr:from>
    <xdr:to>
      <xdr:col>98</xdr:col>
      <xdr:colOff>38100</xdr:colOff>
      <xdr:row>78</xdr:row>
      <xdr:rowOff>7021</xdr:rowOff>
    </xdr:to>
    <xdr:sp macro="" textlink="">
      <xdr:nvSpPr>
        <xdr:cNvPr id="882" name="楕円 881"/>
        <xdr:cNvSpPr/>
      </xdr:nvSpPr>
      <xdr:spPr>
        <a:xfrm>
          <a:off x="18605500" y="132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169598</xdr:rowOff>
    </xdr:from>
    <xdr:ext cx="534377" cy="259045"/>
    <xdr:sp macro="" textlink="">
      <xdr:nvSpPr>
        <xdr:cNvPr id="883" name="テキスト ボックス 882"/>
        <xdr:cNvSpPr txBox="1"/>
      </xdr:nvSpPr>
      <xdr:spPr>
        <a:xfrm>
          <a:off x="18389111" y="133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類似団体と比べて高い水準となっているのは、物件費、扶助費、普通建設事業費（うち新規整備）、積立金、繰出金である。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主な要因として、物件費については前年度比</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％増となっているが、これは、ふるさと納税関係経費及び新型コロナウイルス感染症対策経費が増額したもので、コロナ収束までしばらくは同様の水準で推移する見込みである。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％増と微増であるが、これは障害者福祉事業経費が増額したためで、今後も増加傾向にある。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普通建設事業費（うち新規整備）については、前年度比</a:t>
          </a:r>
          <a:r>
            <a:rPr kumimoji="1" lang="en-US" altLang="ja-JP" sz="1300">
              <a:latin typeface="ＭＳ Ｐゴシック" panose="020B0600070205080204" pitchFamily="50" charset="-128"/>
              <a:ea typeface="ＭＳ Ｐゴシック" panose="020B0600070205080204" pitchFamily="50" charset="-128"/>
            </a:rPr>
            <a:t>116.8</a:t>
          </a:r>
          <a:r>
            <a:rPr kumimoji="1" lang="ja-JP" altLang="en-US" sz="1300">
              <a:latin typeface="ＭＳ Ｐゴシック" panose="020B0600070205080204" pitchFamily="50" charset="-128"/>
              <a:ea typeface="ＭＳ Ｐゴシック" panose="020B0600070205080204" pitchFamily="50" charset="-128"/>
            </a:rPr>
            <a:t>％増と大幅増となったが、これは放課後児童クラブを新設したためである。次年度以降、体育館新築工事が予定されているため、今後しばらく高水準となる見込みである。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積立金については、前年度比</a:t>
          </a:r>
          <a:r>
            <a:rPr kumimoji="1" lang="en-US" altLang="ja-JP" sz="1300">
              <a:latin typeface="ＭＳ Ｐゴシック" panose="020B0600070205080204" pitchFamily="50" charset="-128"/>
              <a:ea typeface="ＭＳ Ｐゴシック" panose="020B0600070205080204" pitchFamily="50" charset="-128"/>
            </a:rPr>
            <a:t>76.5</a:t>
          </a:r>
          <a:r>
            <a:rPr kumimoji="1" lang="ja-JP" altLang="en-US" sz="1300">
              <a:latin typeface="ＭＳ Ｐゴシック" panose="020B0600070205080204" pitchFamily="50" charset="-128"/>
              <a:ea typeface="ＭＳ Ｐゴシック" panose="020B0600070205080204" pitchFamily="50" charset="-128"/>
            </a:rPr>
            <a:t>％増と大幅に増加しているが、ふるさと納税寄附金額の増に伴うふるさと応援基金への積立額が増加したためである。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繰出金については、前年度比</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％増となっているが、これは工業等用地造成事業特別会計への繰出金が増加したもので、造成事業が終了する令和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7,577
7,516
62.44
7,831,437
7,394,713
390,579
3,113,475
2,396,566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144925</xdr:rowOff>
    </xdr:from>
    <xdr:to>
      <xdr:col>24</xdr:col>
      <xdr:colOff>63500</xdr:colOff>
      <xdr:row>36</xdr:row>
      <xdr:rowOff>20665</xdr:rowOff>
    </xdr:to>
    <xdr:cxnSp macro="">
      <xdr:nvCxnSpPr>
        <xdr:cNvPr id="63" name="直線コネクタ 62"/>
        <xdr:cNvCxnSpPr/>
      </xdr:nvCxnSpPr>
      <xdr:spPr>
        <a:xfrm>
          <a:off x="3797300" y="6145675"/>
          <a:ext cx="8382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144925</xdr:rowOff>
    </xdr:from>
    <xdr:to>
      <xdr:col>19</xdr:col>
      <xdr:colOff>177800</xdr:colOff>
      <xdr:row>35</xdr:row>
      <xdr:rowOff>160274</xdr:rowOff>
    </xdr:to>
    <xdr:cxnSp macro="">
      <xdr:nvCxnSpPr>
        <xdr:cNvPr id="66" name="直線コネクタ 65"/>
        <xdr:cNvCxnSpPr/>
      </xdr:nvCxnSpPr>
      <xdr:spPr>
        <a:xfrm flipV="1">
          <a:off x="2908300" y="614567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160274</xdr:rowOff>
    </xdr:from>
    <xdr:to>
      <xdr:col>15</xdr:col>
      <xdr:colOff>50800</xdr:colOff>
      <xdr:row>36</xdr:row>
      <xdr:rowOff>4989</xdr:rowOff>
    </xdr:to>
    <xdr:cxnSp macro="">
      <xdr:nvCxnSpPr>
        <xdr:cNvPr id="69" name="直線コネクタ 68"/>
        <xdr:cNvCxnSpPr/>
      </xdr:nvCxnSpPr>
      <xdr:spPr>
        <a:xfrm flipV="1">
          <a:off x="2019300" y="6161024"/>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3520</xdr:rowOff>
    </xdr:from>
    <xdr:to>
      <xdr:col>10</xdr:col>
      <xdr:colOff>114300</xdr:colOff>
      <xdr:row>36</xdr:row>
      <xdr:rowOff>4989</xdr:rowOff>
    </xdr:to>
    <xdr:cxnSp macro="">
      <xdr:nvCxnSpPr>
        <xdr:cNvPr id="72" name="直線コネクタ 71"/>
        <xdr:cNvCxnSpPr/>
      </xdr:nvCxnSpPr>
      <xdr:spPr>
        <a:xfrm>
          <a:off x="1130300" y="6175720"/>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141315</xdr:rowOff>
    </xdr:from>
    <xdr:to>
      <xdr:col>24</xdr:col>
      <xdr:colOff>114300</xdr:colOff>
      <xdr:row>36</xdr:row>
      <xdr:rowOff>71465</xdr:rowOff>
    </xdr:to>
    <xdr:sp macro="" textlink="">
      <xdr:nvSpPr>
        <xdr:cNvPr id="82" name="楕円 81"/>
        <xdr:cNvSpPr/>
      </xdr:nvSpPr>
      <xdr:spPr>
        <a:xfrm>
          <a:off x="4584700" y="61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164192</xdr:rowOff>
    </xdr:from>
    <xdr:ext cx="469744" cy="259045"/>
    <xdr:sp macro="" textlink="">
      <xdr:nvSpPr>
        <xdr:cNvPr id="83" name="議会費該当値テキスト"/>
        <xdr:cNvSpPr txBox="1"/>
      </xdr:nvSpPr>
      <xdr:spPr>
        <a:xfrm>
          <a:off x="4686300" y="599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94125</xdr:rowOff>
    </xdr:from>
    <xdr:to>
      <xdr:col>20</xdr:col>
      <xdr:colOff>38100</xdr:colOff>
      <xdr:row>36</xdr:row>
      <xdr:rowOff>24275</xdr:rowOff>
    </xdr:to>
    <xdr:sp macro="" textlink="">
      <xdr:nvSpPr>
        <xdr:cNvPr id="84" name="楕円 83"/>
        <xdr:cNvSpPr/>
      </xdr:nvSpPr>
      <xdr:spPr>
        <a:xfrm>
          <a:off x="37465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40802</xdr:rowOff>
    </xdr:from>
    <xdr:ext cx="469744" cy="259045"/>
    <xdr:sp macro="" textlink="">
      <xdr:nvSpPr>
        <xdr:cNvPr id="85" name="テキスト ボックス 84"/>
        <xdr:cNvSpPr txBox="1"/>
      </xdr:nvSpPr>
      <xdr:spPr>
        <a:xfrm>
          <a:off x="3562428" y="58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109474</xdr:rowOff>
    </xdr:from>
    <xdr:to>
      <xdr:col>15</xdr:col>
      <xdr:colOff>101600</xdr:colOff>
      <xdr:row>36</xdr:row>
      <xdr:rowOff>39624</xdr:rowOff>
    </xdr:to>
    <xdr:sp macro="" textlink="">
      <xdr:nvSpPr>
        <xdr:cNvPr id="86" name="楕円 85"/>
        <xdr:cNvSpPr/>
      </xdr:nvSpPr>
      <xdr:spPr>
        <a:xfrm>
          <a:off x="2857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56151</xdr:rowOff>
    </xdr:from>
    <xdr:ext cx="469744" cy="259045"/>
    <xdr:sp macro="" textlink="">
      <xdr:nvSpPr>
        <xdr:cNvPr id="87" name="テキスト ボックス 86"/>
        <xdr:cNvSpPr txBox="1"/>
      </xdr:nvSpPr>
      <xdr:spPr>
        <a:xfrm>
          <a:off x="2673428"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125639</xdr:rowOff>
    </xdr:from>
    <xdr:to>
      <xdr:col>10</xdr:col>
      <xdr:colOff>165100</xdr:colOff>
      <xdr:row>36</xdr:row>
      <xdr:rowOff>55789</xdr:rowOff>
    </xdr:to>
    <xdr:sp macro="" textlink="">
      <xdr:nvSpPr>
        <xdr:cNvPr id="88" name="楕円 87"/>
        <xdr:cNvSpPr/>
      </xdr:nvSpPr>
      <xdr:spPr>
        <a:xfrm>
          <a:off x="1968500" y="61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72316</xdr:rowOff>
    </xdr:from>
    <xdr:ext cx="469744" cy="259045"/>
    <xdr:sp macro="" textlink="">
      <xdr:nvSpPr>
        <xdr:cNvPr id="89" name="テキスト ボックス 88"/>
        <xdr:cNvSpPr txBox="1"/>
      </xdr:nvSpPr>
      <xdr:spPr>
        <a:xfrm>
          <a:off x="1784428" y="59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124170</xdr:rowOff>
    </xdr:from>
    <xdr:to>
      <xdr:col>6</xdr:col>
      <xdr:colOff>38100</xdr:colOff>
      <xdr:row>36</xdr:row>
      <xdr:rowOff>54320</xdr:rowOff>
    </xdr:to>
    <xdr:sp macro="" textlink="">
      <xdr:nvSpPr>
        <xdr:cNvPr id="90" name="楕円 89"/>
        <xdr:cNvSpPr/>
      </xdr:nvSpPr>
      <xdr:spPr>
        <a:xfrm>
          <a:off x="1079500" y="61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70847</xdr:rowOff>
    </xdr:from>
    <xdr:ext cx="469744" cy="259045"/>
    <xdr:sp macro="" textlink="">
      <xdr:nvSpPr>
        <xdr:cNvPr id="91" name="テキスト ボックス 90"/>
        <xdr:cNvSpPr txBox="1"/>
      </xdr:nvSpPr>
      <xdr:spPr>
        <a:xfrm>
          <a:off x="895428" y="590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1160</xdr:rowOff>
    </xdr:from>
    <xdr:to>
      <xdr:col>24</xdr:col>
      <xdr:colOff>63500</xdr:colOff>
      <xdr:row>58</xdr:row>
      <xdr:rowOff>69361</xdr:rowOff>
    </xdr:to>
    <xdr:cxnSp macro="">
      <xdr:nvCxnSpPr>
        <xdr:cNvPr id="122" name="直線コネクタ 121"/>
        <xdr:cNvCxnSpPr/>
      </xdr:nvCxnSpPr>
      <xdr:spPr>
        <a:xfrm flipV="1">
          <a:off x="3797300" y="9773810"/>
          <a:ext cx="838200" cy="2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89294</xdr:rowOff>
    </xdr:from>
    <xdr:to>
      <xdr:col>19</xdr:col>
      <xdr:colOff>177800</xdr:colOff>
      <xdr:row>58</xdr:row>
      <xdr:rowOff>69361</xdr:rowOff>
    </xdr:to>
    <xdr:cxnSp macro="">
      <xdr:nvCxnSpPr>
        <xdr:cNvPr id="125" name="直線コネクタ 124"/>
        <xdr:cNvCxnSpPr/>
      </xdr:nvCxnSpPr>
      <xdr:spPr>
        <a:xfrm>
          <a:off x="2908300" y="9519044"/>
          <a:ext cx="889000" cy="49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89294</xdr:rowOff>
    </xdr:from>
    <xdr:to>
      <xdr:col>15</xdr:col>
      <xdr:colOff>50800</xdr:colOff>
      <xdr:row>57</xdr:row>
      <xdr:rowOff>73306</xdr:rowOff>
    </xdr:to>
    <xdr:cxnSp macro="">
      <xdr:nvCxnSpPr>
        <xdr:cNvPr id="128" name="直線コネクタ 127"/>
        <xdr:cNvCxnSpPr/>
      </xdr:nvCxnSpPr>
      <xdr:spPr>
        <a:xfrm flipV="1">
          <a:off x="2019300" y="9519044"/>
          <a:ext cx="889000" cy="32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73306</xdr:rowOff>
    </xdr:from>
    <xdr:to>
      <xdr:col>10</xdr:col>
      <xdr:colOff>114300</xdr:colOff>
      <xdr:row>58</xdr:row>
      <xdr:rowOff>70845</xdr:rowOff>
    </xdr:to>
    <xdr:cxnSp macro="">
      <xdr:nvCxnSpPr>
        <xdr:cNvPr id="131" name="直線コネクタ 130"/>
        <xdr:cNvCxnSpPr/>
      </xdr:nvCxnSpPr>
      <xdr:spPr>
        <a:xfrm flipV="1">
          <a:off x="1130300" y="9845956"/>
          <a:ext cx="889000" cy="16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121810</xdr:rowOff>
    </xdr:from>
    <xdr:to>
      <xdr:col>24</xdr:col>
      <xdr:colOff>114300</xdr:colOff>
      <xdr:row>57</xdr:row>
      <xdr:rowOff>51960</xdr:rowOff>
    </xdr:to>
    <xdr:sp macro="" textlink="">
      <xdr:nvSpPr>
        <xdr:cNvPr id="141" name="楕円 140"/>
        <xdr:cNvSpPr/>
      </xdr:nvSpPr>
      <xdr:spPr>
        <a:xfrm>
          <a:off x="4584700" y="97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144687</xdr:rowOff>
    </xdr:from>
    <xdr:ext cx="599010" cy="259045"/>
    <xdr:sp macro="" textlink="">
      <xdr:nvSpPr>
        <xdr:cNvPr id="142" name="総務費該当値テキスト"/>
        <xdr:cNvSpPr txBox="1"/>
      </xdr:nvSpPr>
      <xdr:spPr>
        <a:xfrm>
          <a:off x="4686300" y="957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18561</xdr:rowOff>
    </xdr:from>
    <xdr:to>
      <xdr:col>20</xdr:col>
      <xdr:colOff>38100</xdr:colOff>
      <xdr:row>58</xdr:row>
      <xdr:rowOff>120161</xdr:rowOff>
    </xdr:to>
    <xdr:sp macro="" textlink="">
      <xdr:nvSpPr>
        <xdr:cNvPr id="143" name="楕円 142"/>
        <xdr:cNvSpPr/>
      </xdr:nvSpPr>
      <xdr:spPr>
        <a:xfrm>
          <a:off x="3746500" y="9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136688</xdr:rowOff>
    </xdr:from>
    <xdr:ext cx="599010" cy="259045"/>
    <xdr:sp macro="" textlink="">
      <xdr:nvSpPr>
        <xdr:cNvPr id="144" name="テキスト ボックス 143"/>
        <xdr:cNvSpPr txBox="1"/>
      </xdr:nvSpPr>
      <xdr:spPr>
        <a:xfrm>
          <a:off x="3497795" y="973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38494</xdr:rowOff>
    </xdr:from>
    <xdr:to>
      <xdr:col>15</xdr:col>
      <xdr:colOff>101600</xdr:colOff>
      <xdr:row>55</xdr:row>
      <xdr:rowOff>140094</xdr:rowOff>
    </xdr:to>
    <xdr:sp macro="" textlink="">
      <xdr:nvSpPr>
        <xdr:cNvPr id="145" name="楕円 144"/>
        <xdr:cNvSpPr/>
      </xdr:nvSpPr>
      <xdr:spPr>
        <a:xfrm>
          <a:off x="2857500" y="94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156621</xdr:rowOff>
    </xdr:from>
    <xdr:ext cx="599010" cy="259045"/>
    <xdr:sp macro="" textlink="">
      <xdr:nvSpPr>
        <xdr:cNvPr id="146" name="テキスト ボックス 145"/>
        <xdr:cNvSpPr txBox="1"/>
      </xdr:nvSpPr>
      <xdr:spPr>
        <a:xfrm>
          <a:off x="2608795" y="924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22506</xdr:rowOff>
    </xdr:from>
    <xdr:to>
      <xdr:col>10</xdr:col>
      <xdr:colOff>165100</xdr:colOff>
      <xdr:row>57</xdr:row>
      <xdr:rowOff>124106</xdr:rowOff>
    </xdr:to>
    <xdr:sp macro="" textlink="">
      <xdr:nvSpPr>
        <xdr:cNvPr id="147" name="楕円 146"/>
        <xdr:cNvSpPr/>
      </xdr:nvSpPr>
      <xdr:spPr>
        <a:xfrm>
          <a:off x="1968500" y="97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140633</xdr:rowOff>
    </xdr:from>
    <xdr:ext cx="599010" cy="259045"/>
    <xdr:sp macro="" textlink="">
      <xdr:nvSpPr>
        <xdr:cNvPr id="148" name="テキスト ボックス 147"/>
        <xdr:cNvSpPr txBox="1"/>
      </xdr:nvSpPr>
      <xdr:spPr>
        <a:xfrm>
          <a:off x="1719795" y="95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20045</xdr:rowOff>
    </xdr:from>
    <xdr:to>
      <xdr:col>6</xdr:col>
      <xdr:colOff>38100</xdr:colOff>
      <xdr:row>58</xdr:row>
      <xdr:rowOff>121645</xdr:rowOff>
    </xdr:to>
    <xdr:sp macro="" textlink="">
      <xdr:nvSpPr>
        <xdr:cNvPr id="149" name="楕円 148"/>
        <xdr:cNvSpPr/>
      </xdr:nvSpPr>
      <xdr:spPr>
        <a:xfrm>
          <a:off x="1079500" y="99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138172</xdr:rowOff>
    </xdr:from>
    <xdr:ext cx="599010" cy="259045"/>
    <xdr:sp macro="" textlink="">
      <xdr:nvSpPr>
        <xdr:cNvPr id="150" name="テキスト ボックス 149"/>
        <xdr:cNvSpPr txBox="1"/>
      </xdr:nvSpPr>
      <xdr:spPr>
        <a:xfrm>
          <a:off x="830795" y="973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125275</xdr:rowOff>
    </xdr:from>
    <xdr:to>
      <xdr:col>24</xdr:col>
      <xdr:colOff>63500</xdr:colOff>
      <xdr:row>75</xdr:row>
      <xdr:rowOff>73771</xdr:rowOff>
    </xdr:to>
    <xdr:cxnSp macro="">
      <xdr:nvCxnSpPr>
        <xdr:cNvPr id="176" name="直線コネクタ 175"/>
        <xdr:cNvCxnSpPr/>
      </xdr:nvCxnSpPr>
      <xdr:spPr>
        <a:xfrm flipV="1">
          <a:off x="3797300" y="12641125"/>
          <a:ext cx="838200" cy="29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73771</xdr:rowOff>
    </xdr:from>
    <xdr:to>
      <xdr:col>19</xdr:col>
      <xdr:colOff>177800</xdr:colOff>
      <xdr:row>75</xdr:row>
      <xdr:rowOff>111411</xdr:rowOff>
    </xdr:to>
    <xdr:cxnSp macro="">
      <xdr:nvCxnSpPr>
        <xdr:cNvPr id="179" name="直線コネクタ 178"/>
        <xdr:cNvCxnSpPr/>
      </xdr:nvCxnSpPr>
      <xdr:spPr>
        <a:xfrm flipV="1">
          <a:off x="2908300" y="12932521"/>
          <a:ext cx="889000" cy="3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96992</xdr:rowOff>
    </xdr:from>
    <xdr:to>
      <xdr:col>15</xdr:col>
      <xdr:colOff>50800</xdr:colOff>
      <xdr:row>75</xdr:row>
      <xdr:rowOff>111411</xdr:rowOff>
    </xdr:to>
    <xdr:cxnSp macro="">
      <xdr:nvCxnSpPr>
        <xdr:cNvPr id="182" name="直線コネクタ 181"/>
        <xdr:cNvCxnSpPr/>
      </xdr:nvCxnSpPr>
      <xdr:spPr>
        <a:xfrm>
          <a:off x="2019300" y="12955742"/>
          <a:ext cx="889000" cy="1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70554</xdr:rowOff>
    </xdr:from>
    <xdr:to>
      <xdr:col>10</xdr:col>
      <xdr:colOff>114300</xdr:colOff>
      <xdr:row>75</xdr:row>
      <xdr:rowOff>96992</xdr:rowOff>
    </xdr:to>
    <xdr:cxnSp macro="">
      <xdr:nvCxnSpPr>
        <xdr:cNvPr id="185" name="直線コネクタ 184"/>
        <xdr:cNvCxnSpPr/>
      </xdr:nvCxnSpPr>
      <xdr:spPr>
        <a:xfrm>
          <a:off x="1130300" y="12929304"/>
          <a:ext cx="889000" cy="2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74475</xdr:rowOff>
    </xdr:from>
    <xdr:to>
      <xdr:col>24</xdr:col>
      <xdr:colOff>114300</xdr:colOff>
      <xdr:row>74</xdr:row>
      <xdr:rowOff>4625</xdr:rowOff>
    </xdr:to>
    <xdr:sp macro="" textlink="">
      <xdr:nvSpPr>
        <xdr:cNvPr id="195" name="楕円 194"/>
        <xdr:cNvSpPr/>
      </xdr:nvSpPr>
      <xdr:spPr>
        <a:xfrm>
          <a:off x="4584700" y="125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97352</xdr:rowOff>
    </xdr:from>
    <xdr:ext cx="599010" cy="259045"/>
    <xdr:sp macro="" textlink="">
      <xdr:nvSpPr>
        <xdr:cNvPr id="196" name="民生費該当値テキスト"/>
        <xdr:cNvSpPr txBox="1"/>
      </xdr:nvSpPr>
      <xdr:spPr>
        <a:xfrm>
          <a:off x="4686300" y="1244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22971</xdr:rowOff>
    </xdr:from>
    <xdr:to>
      <xdr:col>20</xdr:col>
      <xdr:colOff>38100</xdr:colOff>
      <xdr:row>75</xdr:row>
      <xdr:rowOff>124571</xdr:rowOff>
    </xdr:to>
    <xdr:sp macro="" textlink="">
      <xdr:nvSpPr>
        <xdr:cNvPr id="197" name="楕円 196"/>
        <xdr:cNvSpPr/>
      </xdr:nvSpPr>
      <xdr:spPr>
        <a:xfrm>
          <a:off x="3746500" y="128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141098</xdr:rowOff>
    </xdr:from>
    <xdr:ext cx="599010" cy="259045"/>
    <xdr:sp macro="" textlink="">
      <xdr:nvSpPr>
        <xdr:cNvPr id="198" name="テキスト ボックス 197"/>
        <xdr:cNvSpPr txBox="1"/>
      </xdr:nvSpPr>
      <xdr:spPr>
        <a:xfrm>
          <a:off x="3497795" y="1265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60611</xdr:rowOff>
    </xdr:from>
    <xdr:to>
      <xdr:col>15</xdr:col>
      <xdr:colOff>101600</xdr:colOff>
      <xdr:row>75</xdr:row>
      <xdr:rowOff>162210</xdr:rowOff>
    </xdr:to>
    <xdr:sp macro="" textlink="">
      <xdr:nvSpPr>
        <xdr:cNvPr id="199" name="楕円 198"/>
        <xdr:cNvSpPr/>
      </xdr:nvSpPr>
      <xdr:spPr>
        <a:xfrm>
          <a:off x="2857500" y="12919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7288</xdr:rowOff>
    </xdr:from>
    <xdr:ext cx="599010" cy="259045"/>
    <xdr:sp macro="" textlink="">
      <xdr:nvSpPr>
        <xdr:cNvPr id="200" name="テキスト ボックス 199"/>
        <xdr:cNvSpPr txBox="1"/>
      </xdr:nvSpPr>
      <xdr:spPr>
        <a:xfrm>
          <a:off x="2608795" y="1269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46192</xdr:rowOff>
    </xdr:from>
    <xdr:to>
      <xdr:col>10</xdr:col>
      <xdr:colOff>165100</xdr:colOff>
      <xdr:row>75</xdr:row>
      <xdr:rowOff>147793</xdr:rowOff>
    </xdr:to>
    <xdr:sp macro="" textlink="">
      <xdr:nvSpPr>
        <xdr:cNvPr id="201" name="楕円 200"/>
        <xdr:cNvSpPr/>
      </xdr:nvSpPr>
      <xdr:spPr>
        <a:xfrm>
          <a:off x="1968500" y="12904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164319</xdr:rowOff>
    </xdr:from>
    <xdr:ext cx="599010" cy="259045"/>
    <xdr:sp macro="" textlink="">
      <xdr:nvSpPr>
        <xdr:cNvPr id="202" name="テキスト ボックス 201"/>
        <xdr:cNvSpPr txBox="1"/>
      </xdr:nvSpPr>
      <xdr:spPr>
        <a:xfrm>
          <a:off x="1719795" y="1268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19754</xdr:rowOff>
    </xdr:from>
    <xdr:to>
      <xdr:col>6</xdr:col>
      <xdr:colOff>38100</xdr:colOff>
      <xdr:row>75</xdr:row>
      <xdr:rowOff>121354</xdr:rowOff>
    </xdr:to>
    <xdr:sp macro="" textlink="">
      <xdr:nvSpPr>
        <xdr:cNvPr id="203" name="楕円 202"/>
        <xdr:cNvSpPr/>
      </xdr:nvSpPr>
      <xdr:spPr>
        <a:xfrm>
          <a:off x="1079500" y="128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137881</xdr:rowOff>
    </xdr:from>
    <xdr:ext cx="599010" cy="259045"/>
    <xdr:sp macro="" textlink="">
      <xdr:nvSpPr>
        <xdr:cNvPr id="204" name="テキスト ボックス 203"/>
        <xdr:cNvSpPr txBox="1"/>
      </xdr:nvSpPr>
      <xdr:spPr>
        <a:xfrm>
          <a:off x="830795" y="1265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103405</xdr:rowOff>
    </xdr:from>
    <xdr:to>
      <xdr:col>24</xdr:col>
      <xdr:colOff>63500</xdr:colOff>
      <xdr:row>96</xdr:row>
      <xdr:rowOff>148695</xdr:rowOff>
    </xdr:to>
    <xdr:cxnSp macro="">
      <xdr:nvCxnSpPr>
        <xdr:cNvPr id="229" name="直線コネクタ 228"/>
        <xdr:cNvCxnSpPr/>
      </xdr:nvCxnSpPr>
      <xdr:spPr>
        <a:xfrm flipV="1">
          <a:off x="3797300" y="16562605"/>
          <a:ext cx="838200" cy="4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3860</xdr:rowOff>
    </xdr:from>
    <xdr:to>
      <xdr:col>19</xdr:col>
      <xdr:colOff>177800</xdr:colOff>
      <xdr:row>96</xdr:row>
      <xdr:rowOff>148695</xdr:rowOff>
    </xdr:to>
    <xdr:cxnSp macro="">
      <xdr:nvCxnSpPr>
        <xdr:cNvPr id="232" name="直線コネクタ 231"/>
        <xdr:cNvCxnSpPr/>
      </xdr:nvCxnSpPr>
      <xdr:spPr>
        <a:xfrm>
          <a:off x="2908300" y="16463060"/>
          <a:ext cx="889000" cy="14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3860</xdr:rowOff>
    </xdr:from>
    <xdr:to>
      <xdr:col>15</xdr:col>
      <xdr:colOff>50800</xdr:colOff>
      <xdr:row>96</xdr:row>
      <xdr:rowOff>111131</xdr:rowOff>
    </xdr:to>
    <xdr:cxnSp macro="">
      <xdr:nvCxnSpPr>
        <xdr:cNvPr id="235" name="直線コネクタ 234"/>
        <xdr:cNvCxnSpPr/>
      </xdr:nvCxnSpPr>
      <xdr:spPr>
        <a:xfrm flipV="1">
          <a:off x="2019300" y="16463060"/>
          <a:ext cx="889000" cy="10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111131</xdr:rowOff>
    </xdr:from>
    <xdr:to>
      <xdr:col>10</xdr:col>
      <xdr:colOff>114300</xdr:colOff>
      <xdr:row>96</xdr:row>
      <xdr:rowOff>117971</xdr:rowOff>
    </xdr:to>
    <xdr:cxnSp macro="">
      <xdr:nvCxnSpPr>
        <xdr:cNvPr id="238" name="直線コネクタ 237"/>
        <xdr:cNvCxnSpPr/>
      </xdr:nvCxnSpPr>
      <xdr:spPr>
        <a:xfrm flipV="1">
          <a:off x="1130300" y="16570331"/>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52605</xdr:rowOff>
    </xdr:from>
    <xdr:to>
      <xdr:col>24</xdr:col>
      <xdr:colOff>114300</xdr:colOff>
      <xdr:row>96</xdr:row>
      <xdr:rowOff>154205</xdr:rowOff>
    </xdr:to>
    <xdr:sp macro="" textlink="">
      <xdr:nvSpPr>
        <xdr:cNvPr id="248" name="楕円 247"/>
        <xdr:cNvSpPr/>
      </xdr:nvSpPr>
      <xdr:spPr>
        <a:xfrm>
          <a:off x="4584700" y="165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31032</xdr:rowOff>
    </xdr:from>
    <xdr:ext cx="534377" cy="259045"/>
    <xdr:sp macro="" textlink="">
      <xdr:nvSpPr>
        <xdr:cNvPr id="249" name="衛生費該当値テキスト"/>
        <xdr:cNvSpPr txBox="1"/>
      </xdr:nvSpPr>
      <xdr:spPr>
        <a:xfrm>
          <a:off x="4686300" y="164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97895</xdr:rowOff>
    </xdr:from>
    <xdr:to>
      <xdr:col>20</xdr:col>
      <xdr:colOff>38100</xdr:colOff>
      <xdr:row>97</xdr:row>
      <xdr:rowOff>28045</xdr:rowOff>
    </xdr:to>
    <xdr:sp macro="" textlink="">
      <xdr:nvSpPr>
        <xdr:cNvPr id="250" name="楕円 249"/>
        <xdr:cNvSpPr/>
      </xdr:nvSpPr>
      <xdr:spPr>
        <a:xfrm>
          <a:off x="3746500" y="165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19172</xdr:rowOff>
    </xdr:from>
    <xdr:ext cx="534377" cy="259045"/>
    <xdr:sp macro="" textlink="">
      <xdr:nvSpPr>
        <xdr:cNvPr id="251" name="テキスト ボックス 250"/>
        <xdr:cNvSpPr txBox="1"/>
      </xdr:nvSpPr>
      <xdr:spPr>
        <a:xfrm>
          <a:off x="3530111" y="166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124510</xdr:rowOff>
    </xdr:from>
    <xdr:to>
      <xdr:col>15</xdr:col>
      <xdr:colOff>101600</xdr:colOff>
      <xdr:row>96</xdr:row>
      <xdr:rowOff>54660</xdr:rowOff>
    </xdr:to>
    <xdr:sp macro="" textlink="">
      <xdr:nvSpPr>
        <xdr:cNvPr id="252" name="楕円 251"/>
        <xdr:cNvSpPr/>
      </xdr:nvSpPr>
      <xdr:spPr>
        <a:xfrm>
          <a:off x="2857500" y="164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71187</xdr:rowOff>
    </xdr:from>
    <xdr:ext cx="534377" cy="259045"/>
    <xdr:sp macro="" textlink="">
      <xdr:nvSpPr>
        <xdr:cNvPr id="253" name="テキスト ボックス 252"/>
        <xdr:cNvSpPr txBox="1"/>
      </xdr:nvSpPr>
      <xdr:spPr>
        <a:xfrm>
          <a:off x="2641111" y="161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60331</xdr:rowOff>
    </xdr:from>
    <xdr:to>
      <xdr:col>10</xdr:col>
      <xdr:colOff>165100</xdr:colOff>
      <xdr:row>96</xdr:row>
      <xdr:rowOff>161931</xdr:rowOff>
    </xdr:to>
    <xdr:sp macro="" textlink="">
      <xdr:nvSpPr>
        <xdr:cNvPr id="254" name="楕円 253"/>
        <xdr:cNvSpPr/>
      </xdr:nvSpPr>
      <xdr:spPr>
        <a:xfrm>
          <a:off x="1968500" y="16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153058</xdr:rowOff>
    </xdr:from>
    <xdr:ext cx="534377" cy="259045"/>
    <xdr:sp macro="" textlink="">
      <xdr:nvSpPr>
        <xdr:cNvPr id="255" name="テキスト ボックス 254"/>
        <xdr:cNvSpPr txBox="1"/>
      </xdr:nvSpPr>
      <xdr:spPr>
        <a:xfrm>
          <a:off x="1752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67171</xdr:rowOff>
    </xdr:from>
    <xdr:to>
      <xdr:col>6</xdr:col>
      <xdr:colOff>38100</xdr:colOff>
      <xdr:row>96</xdr:row>
      <xdr:rowOff>168771</xdr:rowOff>
    </xdr:to>
    <xdr:sp macro="" textlink="">
      <xdr:nvSpPr>
        <xdr:cNvPr id="256" name="楕円 255"/>
        <xdr:cNvSpPr/>
      </xdr:nvSpPr>
      <xdr:spPr>
        <a:xfrm>
          <a:off x="1079500" y="165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159898</xdr:rowOff>
    </xdr:from>
    <xdr:ext cx="534377" cy="259045"/>
    <xdr:sp macro="" textlink="">
      <xdr:nvSpPr>
        <xdr:cNvPr id="257" name="テキスト ボックス 256"/>
        <xdr:cNvSpPr txBox="1"/>
      </xdr:nvSpPr>
      <xdr:spPr>
        <a:xfrm>
          <a:off x="863111" y="166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165645</xdr:rowOff>
    </xdr:from>
    <xdr:to>
      <xdr:col>55</xdr:col>
      <xdr:colOff>0</xdr:colOff>
      <xdr:row>59</xdr:row>
      <xdr:rowOff>5729</xdr:rowOff>
    </xdr:to>
    <xdr:cxnSp macro="">
      <xdr:nvCxnSpPr>
        <xdr:cNvPr id="341" name="直線コネクタ 340"/>
        <xdr:cNvCxnSpPr/>
      </xdr:nvCxnSpPr>
      <xdr:spPr>
        <a:xfrm flipV="1">
          <a:off x="9639300" y="10109745"/>
          <a:ext cx="8382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5729</xdr:rowOff>
    </xdr:from>
    <xdr:to>
      <xdr:col>50</xdr:col>
      <xdr:colOff>114300</xdr:colOff>
      <xdr:row>59</xdr:row>
      <xdr:rowOff>6579</xdr:rowOff>
    </xdr:to>
    <xdr:cxnSp macro="">
      <xdr:nvCxnSpPr>
        <xdr:cNvPr id="344" name="直線コネクタ 343"/>
        <xdr:cNvCxnSpPr/>
      </xdr:nvCxnSpPr>
      <xdr:spPr>
        <a:xfrm flipV="1">
          <a:off x="8750300" y="10121279"/>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6579</xdr:rowOff>
    </xdr:from>
    <xdr:to>
      <xdr:col>45</xdr:col>
      <xdr:colOff>177800</xdr:colOff>
      <xdr:row>59</xdr:row>
      <xdr:rowOff>10466</xdr:rowOff>
    </xdr:to>
    <xdr:cxnSp macro="">
      <xdr:nvCxnSpPr>
        <xdr:cNvPr id="347" name="直線コネクタ 346"/>
        <xdr:cNvCxnSpPr/>
      </xdr:nvCxnSpPr>
      <xdr:spPr>
        <a:xfrm flipV="1">
          <a:off x="7861300" y="1012212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4490</xdr:rowOff>
    </xdr:from>
    <xdr:to>
      <xdr:col>41</xdr:col>
      <xdr:colOff>50800</xdr:colOff>
      <xdr:row>59</xdr:row>
      <xdr:rowOff>10466</xdr:rowOff>
    </xdr:to>
    <xdr:cxnSp macro="">
      <xdr:nvCxnSpPr>
        <xdr:cNvPr id="350" name="直線コネクタ 349"/>
        <xdr:cNvCxnSpPr/>
      </xdr:nvCxnSpPr>
      <xdr:spPr>
        <a:xfrm>
          <a:off x="6972300" y="10120040"/>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114845</xdr:rowOff>
    </xdr:from>
    <xdr:to>
      <xdr:col>55</xdr:col>
      <xdr:colOff>50800</xdr:colOff>
      <xdr:row>59</xdr:row>
      <xdr:rowOff>44995</xdr:rowOff>
    </xdr:to>
    <xdr:sp macro="" textlink="">
      <xdr:nvSpPr>
        <xdr:cNvPr id="360" name="楕円 359"/>
        <xdr:cNvSpPr/>
      </xdr:nvSpPr>
      <xdr:spPr>
        <a:xfrm>
          <a:off x="10426700" y="100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126379</xdr:rowOff>
    </xdr:from>
    <xdr:to>
      <xdr:col>50</xdr:col>
      <xdr:colOff>165100</xdr:colOff>
      <xdr:row>59</xdr:row>
      <xdr:rowOff>56529</xdr:rowOff>
    </xdr:to>
    <xdr:sp macro="" textlink="">
      <xdr:nvSpPr>
        <xdr:cNvPr id="362" name="楕円 361"/>
        <xdr:cNvSpPr/>
      </xdr:nvSpPr>
      <xdr:spPr>
        <a:xfrm>
          <a:off x="9588500" y="100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47656</xdr:rowOff>
    </xdr:from>
    <xdr:ext cx="534377" cy="259045"/>
    <xdr:sp macro="" textlink="">
      <xdr:nvSpPr>
        <xdr:cNvPr id="363" name="テキスト ボックス 362"/>
        <xdr:cNvSpPr txBox="1"/>
      </xdr:nvSpPr>
      <xdr:spPr>
        <a:xfrm>
          <a:off x="9372111" y="101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127229</xdr:rowOff>
    </xdr:from>
    <xdr:to>
      <xdr:col>46</xdr:col>
      <xdr:colOff>38100</xdr:colOff>
      <xdr:row>59</xdr:row>
      <xdr:rowOff>57379</xdr:rowOff>
    </xdr:to>
    <xdr:sp macro="" textlink="">
      <xdr:nvSpPr>
        <xdr:cNvPr id="364" name="楕円 363"/>
        <xdr:cNvSpPr/>
      </xdr:nvSpPr>
      <xdr:spPr>
        <a:xfrm>
          <a:off x="8699500" y="100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48506</xdr:rowOff>
    </xdr:from>
    <xdr:ext cx="534377" cy="259045"/>
    <xdr:sp macro="" textlink="">
      <xdr:nvSpPr>
        <xdr:cNvPr id="365" name="テキスト ボックス 364"/>
        <xdr:cNvSpPr txBox="1"/>
      </xdr:nvSpPr>
      <xdr:spPr>
        <a:xfrm>
          <a:off x="8483111" y="101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131116</xdr:rowOff>
    </xdr:from>
    <xdr:to>
      <xdr:col>41</xdr:col>
      <xdr:colOff>101600</xdr:colOff>
      <xdr:row>59</xdr:row>
      <xdr:rowOff>61266</xdr:rowOff>
    </xdr:to>
    <xdr:sp macro="" textlink="">
      <xdr:nvSpPr>
        <xdr:cNvPr id="366" name="楕円 365"/>
        <xdr:cNvSpPr/>
      </xdr:nvSpPr>
      <xdr:spPr>
        <a:xfrm>
          <a:off x="7810500" y="100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52393</xdr:rowOff>
    </xdr:from>
    <xdr:ext cx="534377" cy="259045"/>
    <xdr:sp macro="" textlink="">
      <xdr:nvSpPr>
        <xdr:cNvPr id="367" name="テキスト ボックス 366"/>
        <xdr:cNvSpPr txBox="1"/>
      </xdr:nvSpPr>
      <xdr:spPr>
        <a:xfrm>
          <a:off x="7594111" y="101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125140</xdr:rowOff>
    </xdr:from>
    <xdr:to>
      <xdr:col>36</xdr:col>
      <xdr:colOff>165100</xdr:colOff>
      <xdr:row>59</xdr:row>
      <xdr:rowOff>55290</xdr:rowOff>
    </xdr:to>
    <xdr:sp macro="" textlink="">
      <xdr:nvSpPr>
        <xdr:cNvPr id="368" name="楕円 367"/>
        <xdr:cNvSpPr/>
      </xdr:nvSpPr>
      <xdr:spPr>
        <a:xfrm>
          <a:off x="6921500" y="100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46417</xdr:rowOff>
    </xdr:from>
    <xdr:ext cx="534377" cy="259045"/>
    <xdr:sp macro="" textlink="">
      <xdr:nvSpPr>
        <xdr:cNvPr id="369" name="テキスト ボックス 368"/>
        <xdr:cNvSpPr txBox="1"/>
      </xdr:nvSpPr>
      <xdr:spPr>
        <a:xfrm>
          <a:off x="6705111" y="101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82313</xdr:rowOff>
    </xdr:from>
    <xdr:to>
      <xdr:col>55</xdr:col>
      <xdr:colOff>0</xdr:colOff>
      <xdr:row>78</xdr:row>
      <xdr:rowOff>115528</xdr:rowOff>
    </xdr:to>
    <xdr:cxnSp macro="">
      <xdr:nvCxnSpPr>
        <xdr:cNvPr id="396" name="直線コネクタ 395"/>
        <xdr:cNvCxnSpPr/>
      </xdr:nvCxnSpPr>
      <xdr:spPr>
        <a:xfrm flipV="1">
          <a:off x="9639300" y="13455413"/>
          <a:ext cx="8382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107860</xdr:rowOff>
    </xdr:from>
    <xdr:to>
      <xdr:col>50</xdr:col>
      <xdr:colOff>114300</xdr:colOff>
      <xdr:row>78</xdr:row>
      <xdr:rowOff>115528</xdr:rowOff>
    </xdr:to>
    <xdr:cxnSp macro="">
      <xdr:nvCxnSpPr>
        <xdr:cNvPr id="399" name="直線コネクタ 398"/>
        <xdr:cNvCxnSpPr/>
      </xdr:nvCxnSpPr>
      <xdr:spPr>
        <a:xfrm>
          <a:off x="8750300" y="13480960"/>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107860</xdr:rowOff>
    </xdr:from>
    <xdr:to>
      <xdr:col>45</xdr:col>
      <xdr:colOff>177800</xdr:colOff>
      <xdr:row>78</xdr:row>
      <xdr:rowOff>112295</xdr:rowOff>
    </xdr:to>
    <xdr:cxnSp macro="">
      <xdr:nvCxnSpPr>
        <xdr:cNvPr id="402" name="直線コネクタ 401"/>
        <xdr:cNvCxnSpPr/>
      </xdr:nvCxnSpPr>
      <xdr:spPr>
        <a:xfrm flipV="1">
          <a:off x="7861300" y="13480960"/>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108519</xdr:rowOff>
    </xdr:from>
    <xdr:to>
      <xdr:col>41</xdr:col>
      <xdr:colOff>50800</xdr:colOff>
      <xdr:row>78</xdr:row>
      <xdr:rowOff>112295</xdr:rowOff>
    </xdr:to>
    <xdr:cxnSp macro="">
      <xdr:nvCxnSpPr>
        <xdr:cNvPr id="405" name="直線コネクタ 404"/>
        <xdr:cNvCxnSpPr/>
      </xdr:nvCxnSpPr>
      <xdr:spPr>
        <a:xfrm>
          <a:off x="6972300" y="13481619"/>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31513</xdr:rowOff>
    </xdr:from>
    <xdr:to>
      <xdr:col>55</xdr:col>
      <xdr:colOff>50800</xdr:colOff>
      <xdr:row>78</xdr:row>
      <xdr:rowOff>133113</xdr:rowOff>
    </xdr:to>
    <xdr:sp macro="" textlink="">
      <xdr:nvSpPr>
        <xdr:cNvPr id="415" name="楕円 414"/>
        <xdr:cNvSpPr/>
      </xdr:nvSpPr>
      <xdr:spPr>
        <a:xfrm>
          <a:off x="10426700" y="134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117890</xdr:rowOff>
    </xdr:from>
    <xdr:ext cx="534377" cy="259045"/>
    <xdr:sp macro="" textlink="">
      <xdr:nvSpPr>
        <xdr:cNvPr id="416" name="商工費該当値テキスト"/>
        <xdr:cNvSpPr txBox="1"/>
      </xdr:nvSpPr>
      <xdr:spPr>
        <a:xfrm>
          <a:off x="10528300" y="133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64728</xdr:rowOff>
    </xdr:from>
    <xdr:to>
      <xdr:col>50</xdr:col>
      <xdr:colOff>165100</xdr:colOff>
      <xdr:row>78</xdr:row>
      <xdr:rowOff>166328</xdr:rowOff>
    </xdr:to>
    <xdr:sp macro="" textlink="">
      <xdr:nvSpPr>
        <xdr:cNvPr id="417" name="楕円 416"/>
        <xdr:cNvSpPr/>
      </xdr:nvSpPr>
      <xdr:spPr>
        <a:xfrm>
          <a:off x="9588500" y="134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157455</xdr:rowOff>
    </xdr:from>
    <xdr:ext cx="469744" cy="259045"/>
    <xdr:sp macro="" textlink="">
      <xdr:nvSpPr>
        <xdr:cNvPr id="418" name="テキスト ボックス 417"/>
        <xdr:cNvSpPr txBox="1"/>
      </xdr:nvSpPr>
      <xdr:spPr>
        <a:xfrm>
          <a:off x="9404428" y="135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57060</xdr:rowOff>
    </xdr:from>
    <xdr:to>
      <xdr:col>46</xdr:col>
      <xdr:colOff>38100</xdr:colOff>
      <xdr:row>78</xdr:row>
      <xdr:rowOff>158660</xdr:rowOff>
    </xdr:to>
    <xdr:sp macro="" textlink="">
      <xdr:nvSpPr>
        <xdr:cNvPr id="419" name="楕円 418"/>
        <xdr:cNvSpPr/>
      </xdr:nvSpPr>
      <xdr:spPr>
        <a:xfrm>
          <a:off x="8699500" y="134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149787</xdr:rowOff>
    </xdr:from>
    <xdr:ext cx="469744" cy="259045"/>
    <xdr:sp macro="" textlink="">
      <xdr:nvSpPr>
        <xdr:cNvPr id="420" name="テキスト ボックス 419"/>
        <xdr:cNvSpPr txBox="1"/>
      </xdr:nvSpPr>
      <xdr:spPr>
        <a:xfrm>
          <a:off x="8515428" y="1352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61495</xdr:rowOff>
    </xdr:from>
    <xdr:to>
      <xdr:col>41</xdr:col>
      <xdr:colOff>101600</xdr:colOff>
      <xdr:row>78</xdr:row>
      <xdr:rowOff>163095</xdr:rowOff>
    </xdr:to>
    <xdr:sp macro="" textlink="">
      <xdr:nvSpPr>
        <xdr:cNvPr id="421" name="楕円 420"/>
        <xdr:cNvSpPr/>
      </xdr:nvSpPr>
      <xdr:spPr>
        <a:xfrm>
          <a:off x="7810500" y="134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154222</xdr:rowOff>
    </xdr:from>
    <xdr:ext cx="469744" cy="259045"/>
    <xdr:sp macro="" textlink="">
      <xdr:nvSpPr>
        <xdr:cNvPr id="422" name="テキスト ボックス 421"/>
        <xdr:cNvSpPr txBox="1"/>
      </xdr:nvSpPr>
      <xdr:spPr>
        <a:xfrm>
          <a:off x="7626428" y="1352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57719</xdr:rowOff>
    </xdr:from>
    <xdr:to>
      <xdr:col>36</xdr:col>
      <xdr:colOff>165100</xdr:colOff>
      <xdr:row>78</xdr:row>
      <xdr:rowOff>159319</xdr:rowOff>
    </xdr:to>
    <xdr:sp macro="" textlink="">
      <xdr:nvSpPr>
        <xdr:cNvPr id="423" name="楕円 422"/>
        <xdr:cNvSpPr/>
      </xdr:nvSpPr>
      <xdr:spPr>
        <a:xfrm>
          <a:off x="6921500" y="134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150446</xdr:rowOff>
    </xdr:from>
    <xdr:ext cx="469744" cy="259045"/>
    <xdr:sp macro="" textlink="">
      <xdr:nvSpPr>
        <xdr:cNvPr id="424" name="テキスト ボックス 423"/>
        <xdr:cNvSpPr txBox="1"/>
      </xdr:nvSpPr>
      <xdr:spPr>
        <a:xfrm>
          <a:off x="6737428" y="1352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107358</xdr:rowOff>
    </xdr:from>
    <xdr:to>
      <xdr:col>55</xdr:col>
      <xdr:colOff>0</xdr:colOff>
      <xdr:row>98</xdr:row>
      <xdr:rowOff>107736</xdr:rowOff>
    </xdr:to>
    <xdr:cxnSp macro="">
      <xdr:nvCxnSpPr>
        <xdr:cNvPr id="451" name="直線コネクタ 450"/>
        <xdr:cNvCxnSpPr/>
      </xdr:nvCxnSpPr>
      <xdr:spPr>
        <a:xfrm>
          <a:off x="9639300" y="16909458"/>
          <a:ext cx="8382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105913</xdr:rowOff>
    </xdr:from>
    <xdr:to>
      <xdr:col>50</xdr:col>
      <xdr:colOff>114300</xdr:colOff>
      <xdr:row>98</xdr:row>
      <xdr:rowOff>107358</xdr:rowOff>
    </xdr:to>
    <xdr:cxnSp macro="">
      <xdr:nvCxnSpPr>
        <xdr:cNvPr id="454" name="直線コネクタ 453"/>
        <xdr:cNvCxnSpPr/>
      </xdr:nvCxnSpPr>
      <xdr:spPr>
        <a:xfrm>
          <a:off x="8750300" y="16908013"/>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105913</xdr:rowOff>
    </xdr:from>
    <xdr:to>
      <xdr:col>45</xdr:col>
      <xdr:colOff>177800</xdr:colOff>
      <xdr:row>98</xdr:row>
      <xdr:rowOff>108531</xdr:rowOff>
    </xdr:to>
    <xdr:cxnSp macro="">
      <xdr:nvCxnSpPr>
        <xdr:cNvPr id="457" name="直線コネクタ 456"/>
        <xdr:cNvCxnSpPr/>
      </xdr:nvCxnSpPr>
      <xdr:spPr>
        <a:xfrm flipV="1">
          <a:off x="7861300" y="16908013"/>
          <a:ext cx="8890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107305</xdr:rowOff>
    </xdr:from>
    <xdr:to>
      <xdr:col>41</xdr:col>
      <xdr:colOff>50800</xdr:colOff>
      <xdr:row>98</xdr:row>
      <xdr:rowOff>108531</xdr:rowOff>
    </xdr:to>
    <xdr:cxnSp macro="">
      <xdr:nvCxnSpPr>
        <xdr:cNvPr id="460" name="直線コネクタ 459"/>
        <xdr:cNvCxnSpPr/>
      </xdr:nvCxnSpPr>
      <xdr:spPr>
        <a:xfrm>
          <a:off x="6972300" y="16909405"/>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56936</xdr:rowOff>
    </xdr:from>
    <xdr:to>
      <xdr:col>55</xdr:col>
      <xdr:colOff>50800</xdr:colOff>
      <xdr:row>98</xdr:row>
      <xdr:rowOff>158536</xdr:rowOff>
    </xdr:to>
    <xdr:sp macro="" textlink="">
      <xdr:nvSpPr>
        <xdr:cNvPr id="470" name="楕円 469"/>
        <xdr:cNvSpPr/>
      </xdr:nvSpPr>
      <xdr:spPr>
        <a:xfrm>
          <a:off x="10426700" y="168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56558</xdr:rowOff>
    </xdr:from>
    <xdr:to>
      <xdr:col>50</xdr:col>
      <xdr:colOff>165100</xdr:colOff>
      <xdr:row>98</xdr:row>
      <xdr:rowOff>158158</xdr:rowOff>
    </xdr:to>
    <xdr:sp macro="" textlink="">
      <xdr:nvSpPr>
        <xdr:cNvPr id="472" name="楕円 471"/>
        <xdr:cNvSpPr/>
      </xdr:nvSpPr>
      <xdr:spPr>
        <a:xfrm>
          <a:off x="9588500" y="1685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149285</xdr:rowOff>
    </xdr:from>
    <xdr:ext cx="534377" cy="259045"/>
    <xdr:sp macro="" textlink="">
      <xdr:nvSpPr>
        <xdr:cNvPr id="473" name="テキスト ボックス 472"/>
        <xdr:cNvSpPr txBox="1"/>
      </xdr:nvSpPr>
      <xdr:spPr>
        <a:xfrm>
          <a:off x="9372111" y="169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55113</xdr:rowOff>
    </xdr:from>
    <xdr:to>
      <xdr:col>46</xdr:col>
      <xdr:colOff>38100</xdr:colOff>
      <xdr:row>98</xdr:row>
      <xdr:rowOff>156713</xdr:rowOff>
    </xdr:to>
    <xdr:sp macro="" textlink="">
      <xdr:nvSpPr>
        <xdr:cNvPr id="474" name="楕円 473"/>
        <xdr:cNvSpPr/>
      </xdr:nvSpPr>
      <xdr:spPr>
        <a:xfrm>
          <a:off x="8699500" y="168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147840</xdr:rowOff>
    </xdr:from>
    <xdr:ext cx="534377" cy="259045"/>
    <xdr:sp macro="" textlink="">
      <xdr:nvSpPr>
        <xdr:cNvPr id="475" name="テキスト ボックス 474"/>
        <xdr:cNvSpPr txBox="1"/>
      </xdr:nvSpPr>
      <xdr:spPr>
        <a:xfrm>
          <a:off x="8483111" y="169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57731</xdr:rowOff>
    </xdr:from>
    <xdr:to>
      <xdr:col>41</xdr:col>
      <xdr:colOff>101600</xdr:colOff>
      <xdr:row>98</xdr:row>
      <xdr:rowOff>159331</xdr:rowOff>
    </xdr:to>
    <xdr:sp macro="" textlink="">
      <xdr:nvSpPr>
        <xdr:cNvPr id="476" name="楕円 475"/>
        <xdr:cNvSpPr/>
      </xdr:nvSpPr>
      <xdr:spPr>
        <a:xfrm>
          <a:off x="7810500" y="168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150458</xdr:rowOff>
    </xdr:from>
    <xdr:ext cx="534377" cy="259045"/>
    <xdr:sp macro="" textlink="">
      <xdr:nvSpPr>
        <xdr:cNvPr id="477" name="テキスト ボックス 476"/>
        <xdr:cNvSpPr txBox="1"/>
      </xdr:nvSpPr>
      <xdr:spPr>
        <a:xfrm>
          <a:off x="7594111" y="169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56505</xdr:rowOff>
    </xdr:from>
    <xdr:to>
      <xdr:col>36</xdr:col>
      <xdr:colOff>165100</xdr:colOff>
      <xdr:row>98</xdr:row>
      <xdr:rowOff>158105</xdr:rowOff>
    </xdr:to>
    <xdr:sp macro="" textlink="">
      <xdr:nvSpPr>
        <xdr:cNvPr id="478" name="楕円 477"/>
        <xdr:cNvSpPr/>
      </xdr:nvSpPr>
      <xdr:spPr>
        <a:xfrm>
          <a:off x="6921500" y="168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149232</xdr:rowOff>
    </xdr:from>
    <xdr:ext cx="534377" cy="259045"/>
    <xdr:sp macro="" textlink="">
      <xdr:nvSpPr>
        <xdr:cNvPr id="479" name="テキスト ボックス 478"/>
        <xdr:cNvSpPr txBox="1"/>
      </xdr:nvSpPr>
      <xdr:spPr>
        <a:xfrm>
          <a:off x="6705111" y="169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149379</xdr:rowOff>
    </xdr:from>
    <xdr:to>
      <xdr:col>85</xdr:col>
      <xdr:colOff>127000</xdr:colOff>
      <xdr:row>38</xdr:row>
      <xdr:rowOff>38225</xdr:rowOff>
    </xdr:to>
    <xdr:cxnSp macro="">
      <xdr:nvCxnSpPr>
        <xdr:cNvPr id="506" name="直線コネクタ 505"/>
        <xdr:cNvCxnSpPr/>
      </xdr:nvCxnSpPr>
      <xdr:spPr>
        <a:xfrm flipV="1">
          <a:off x="15481300" y="6493029"/>
          <a:ext cx="838200" cy="6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38225</xdr:rowOff>
    </xdr:from>
    <xdr:to>
      <xdr:col>81</xdr:col>
      <xdr:colOff>50800</xdr:colOff>
      <xdr:row>38</xdr:row>
      <xdr:rowOff>40798</xdr:rowOff>
    </xdr:to>
    <xdr:cxnSp macro="">
      <xdr:nvCxnSpPr>
        <xdr:cNvPr id="509" name="直線コネクタ 508"/>
        <xdr:cNvCxnSpPr/>
      </xdr:nvCxnSpPr>
      <xdr:spPr>
        <a:xfrm flipV="1">
          <a:off x="14592300" y="6553325"/>
          <a:ext cx="889000" cy="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40798</xdr:rowOff>
    </xdr:from>
    <xdr:to>
      <xdr:col>76</xdr:col>
      <xdr:colOff>114300</xdr:colOff>
      <xdr:row>38</xdr:row>
      <xdr:rowOff>49367</xdr:rowOff>
    </xdr:to>
    <xdr:cxnSp macro="">
      <xdr:nvCxnSpPr>
        <xdr:cNvPr id="512" name="直線コネクタ 511"/>
        <xdr:cNvCxnSpPr/>
      </xdr:nvCxnSpPr>
      <xdr:spPr>
        <a:xfrm flipV="1">
          <a:off x="13703300" y="6555898"/>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47149</xdr:rowOff>
    </xdr:from>
    <xdr:to>
      <xdr:col>71</xdr:col>
      <xdr:colOff>177800</xdr:colOff>
      <xdr:row>38</xdr:row>
      <xdr:rowOff>49367</xdr:rowOff>
    </xdr:to>
    <xdr:cxnSp macro="">
      <xdr:nvCxnSpPr>
        <xdr:cNvPr id="515" name="直線コネクタ 514"/>
        <xdr:cNvCxnSpPr/>
      </xdr:nvCxnSpPr>
      <xdr:spPr>
        <a:xfrm>
          <a:off x="12814300" y="6562249"/>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98579</xdr:rowOff>
    </xdr:from>
    <xdr:to>
      <xdr:col>85</xdr:col>
      <xdr:colOff>177800</xdr:colOff>
      <xdr:row>38</xdr:row>
      <xdr:rowOff>28728</xdr:rowOff>
    </xdr:to>
    <xdr:sp macro="" textlink="">
      <xdr:nvSpPr>
        <xdr:cNvPr id="525" name="楕円 524"/>
        <xdr:cNvSpPr/>
      </xdr:nvSpPr>
      <xdr:spPr>
        <a:xfrm>
          <a:off x="16268700" y="64422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158875</xdr:rowOff>
    </xdr:from>
    <xdr:to>
      <xdr:col>81</xdr:col>
      <xdr:colOff>101600</xdr:colOff>
      <xdr:row>38</xdr:row>
      <xdr:rowOff>89025</xdr:rowOff>
    </xdr:to>
    <xdr:sp macro="" textlink="">
      <xdr:nvSpPr>
        <xdr:cNvPr id="527" name="楕円 526"/>
        <xdr:cNvSpPr/>
      </xdr:nvSpPr>
      <xdr:spPr>
        <a:xfrm>
          <a:off x="15430500" y="65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80152</xdr:rowOff>
    </xdr:from>
    <xdr:ext cx="534377" cy="259045"/>
    <xdr:sp macro="" textlink="">
      <xdr:nvSpPr>
        <xdr:cNvPr id="528" name="テキスト ボックス 527"/>
        <xdr:cNvSpPr txBox="1"/>
      </xdr:nvSpPr>
      <xdr:spPr>
        <a:xfrm>
          <a:off x="15214111" y="65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161448</xdr:rowOff>
    </xdr:from>
    <xdr:to>
      <xdr:col>76</xdr:col>
      <xdr:colOff>165100</xdr:colOff>
      <xdr:row>38</xdr:row>
      <xdr:rowOff>91598</xdr:rowOff>
    </xdr:to>
    <xdr:sp macro="" textlink="">
      <xdr:nvSpPr>
        <xdr:cNvPr id="529" name="楕円 528"/>
        <xdr:cNvSpPr/>
      </xdr:nvSpPr>
      <xdr:spPr>
        <a:xfrm>
          <a:off x="14541500" y="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82725</xdr:rowOff>
    </xdr:from>
    <xdr:ext cx="534377" cy="259045"/>
    <xdr:sp macro="" textlink="">
      <xdr:nvSpPr>
        <xdr:cNvPr id="530" name="テキスト ボックス 529"/>
        <xdr:cNvSpPr txBox="1"/>
      </xdr:nvSpPr>
      <xdr:spPr>
        <a:xfrm>
          <a:off x="14325111" y="65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170017</xdr:rowOff>
    </xdr:from>
    <xdr:to>
      <xdr:col>72</xdr:col>
      <xdr:colOff>38100</xdr:colOff>
      <xdr:row>38</xdr:row>
      <xdr:rowOff>100167</xdr:rowOff>
    </xdr:to>
    <xdr:sp macro="" textlink="">
      <xdr:nvSpPr>
        <xdr:cNvPr id="531" name="楕円 530"/>
        <xdr:cNvSpPr/>
      </xdr:nvSpPr>
      <xdr:spPr>
        <a:xfrm>
          <a:off x="13652500" y="65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91294</xdr:rowOff>
    </xdr:from>
    <xdr:ext cx="534377" cy="259045"/>
    <xdr:sp macro="" textlink="">
      <xdr:nvSpPr>
        <xdr:cNvPr id="532" name="テキスト ボックス 531"/>
        <xdr:cNvSpPr txBox="1"/>
      </xdr:nvSpPr>
      <xdr:spPr>
        <a:xfrm>
          <a:off x="13436111" y="66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167799</xdr:rowOff>
    </xdr:from>
    <xdr:to>
      <xdr:col>67</xdr:col>
      <xdr:colOff>101600</xdr:colOff>
      <xdr:row>38</xdr:row>
      <xdr:rowOff>97949</xdr:rowOff>
    </xdr:to>
    <xdr:sp macro="" textlink="">
      <xdr:nvSpPr>
        <xdr:cNvPr id="533" name="楕円 532"/>
        <xdr:cNvSpPr/>
      </xdr:nvSpPr>
      <xdr:spPr>
        <a:xfrm>
          <a:off x="12763500" y="65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89076</xdr:rowOff>
    </xdr:from>
    <xdr:ext cx="534377" cy="259045"/>
    <xdr:sp macro="" textlink="">
      <xdr:nvSpPr>
        <xdr:cNvPr id="534" name="テキスト ボックス 533"/>
        <xdr:cNvSpPr txBox="1"/>
      </xdr:nvSpPr>
      <xdr:spPr>
        <a:xfrm>
          <a:off x="12547111" y="66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128830</xdr:rowOff>
    </xdr:from>
    <xdr:to>
      <xdr:col>85</xdr:col>
      <xdr:colOff>127000</xdr:colOff>
      <xdr:row>58</xdr:row>
      <xdr:rowOff>141005</xdr:rowOff>
    </xdr:to>
    <xdr:cxnSp macro="">
      <xdr:nvCxnSpPr>
        <xdr:cNvPr id="565" name="直線コネクタ 564"/>
        <xdr:cNvCxnSpPr/>
      </xdr:nvCxnSpPr>
      <xdr:spPr>
        <a:xfrm flipV="1">
          <a:off x="15481300" y="10072930"/>
          <a:ext cx="8382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141005</xdr:rowOff>
    </xdr:from>
    <xdr:to>
      <xdr:col>81</xdr:col>
      <xdr:colOff>50800</xdr:colOff>
      <xdr:row>59</xdr:row>
      <xdr:rowOff>1400</xdr:rowOff>
    </xdr:to>
    <xdr:cxnSp macro="">
      <xdr:nvCxnSpPr>
        <xdr:cNvPr id="568" name="直線コネクタ 567"/>
        <xdr:cNvCxnSpPr/>
      </xdr:nvCxnSpPr>
      <xdr:spPr>
        <a:xfrm flipV="1">
          <a:off x="14592300" y="10085105"/>
          <a:ext cx="8890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1400</xdr:rowOff>
    </xdr:from>
    <xdr:to>
      <xdr:col>76</xdr:col>
      <xdr:colOff>114300</xdr:colOff>
      <xdr:row>59</xdr:row>
      <xdr:rowOff>18117</xdr:rowOff>
    </xdr:to>
    <xdr:cxnSp macro="">
      <xdr:nvCxnSpPr>
        <xdr:cNvPr id="571" name="直線コネクタ 570"/>
        <xdr:cNvCxnSpPr/>
      </xdr:nvCxnSpPr>
      <xdr:spPr>
        <a:xfrm flipV="1">
          <a:off x="13703300" y="10116950"/>
          <a:ext cx="889000" cy="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14732</xdr:rowOff>
    </xdr:from>
    <xdr:to>
      <xdr:col>71</xdr:col>
      <xdr:colOff>177800</xdr:colOff>
      <xdr:row>59</xdr:row>
      <xdr:rowOff>18117</xdr:rowOff>
    </xdr:to>
    <xdr:cxnSp macro="">
      <xdr:nvCxnSpPr>
        <xdr:cNvPr id="574" name="直線コネクタ 573"/>
        <xdr:cNvCxnSpPr/>
      </xdr:nvCxnSpPr>
      <xdr:spPr>
        <a:xfrm>
          <a:off x="12814300" y="10130282"/>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78030</xdr:rowOff>
    </xdr:from>
    <xdr:to>
      <xdr:col>85</xdr:col>
      <xdr:colOff>177800</xdr:colOff>
      <xdr:row>59</xdr:row>
      <xdr:rowOff>8180</xdr:rowOff>
    </xdr:to>
    <xdr:sp macro="" textlink="">
      <xdr:nvSpPr>
        <xdr:cNvPr id="584" name="楕円 583"/>
        <xdr:cNvSpPr/>
      </xdr:nvSpPr>
      <xdr:spPr>
        <a:xfrm>
          <a:off x="16268700" y="100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37407</xdr:rowOff>
    </xdr:from>
    <xdr:ext cx="534377" cy="259045"/>
    <xdr:sp macro="" textlink="">
      <xdr:nvSpPr>
        <xdr:cNvPr id="585" name="教育費該当値テキスト"/>
        <xdr:cNvSpPr txBox="1"/>
      </xdr:nvSpPr>
      <xdr:spPr>
        <a:xfrm>
          <a:off x="16370300" y="98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90205</xdr:rowOff>
    </xdr:from>
    <xdr:to>
      <xdr:col>81</xdr:col>
      <xdr:colOff>101600</xdr:colOff>
      <xdr:row>59</xdr:row>
      <xdr:rowOff>20355</xdr:rowOff>
    </xdr:to>
    <xdr:sp macro="" textlink="">
      <xdr:nvSpPr>
        <xdr:cNvPr id="586" name="楕円 585"/>
        <xdr:cNvSpPr/>
      </xdr:nvSpPr>
      <xdr:spPr>
        <a:xfrm>
          <a:off x="15430500" y="100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36882</xdr:rowOff>
    </xdr:from>
    <xdr:ext cx="534377" cy="259045"/>
    <xdr:sp macro="" textlink="">
      <xdr:nvSpPr>
        <xdr:cNvPr id="587" name="テキスト ボックス 586"/>
        <xdr:cNvSpPr txBox="1"/>
      </xdr:nvSpPr>
      <xdr:spPr>
        <a:xfrm>
          <a:off x="15214111" y="980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122050</xdr:rowOff>
    </xdr:from>
    <xdr:to>
      <xdr:col>76</xdr:col>
      <xdr:colOff>165100</xdr:colOff>
      <xdr:row>59</xdr:row>
      <xdr:rowOff>52200</xdr:rowOff>
    </xdr:to>
    <xdr:sp macro="" textlink="">
      <xdr:nvSpPr>
        <xdr:cNvPr id="588" name="楕円 587"/>
        <xdr:cNvSpPr/>
      </xdr:nvSpPr>
      <xdr:spPr>
        <a:xfrm>
          <a:off x="14541500" y="100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43327</xdr:rowOff>
    </xdr:from>
    <xdr:ext cx="534377" cy="259045"/>
    <xdr:sp macro="" textlink="">
      <xdr:nvSpPr>
        <xdr:cNvPr id="589" name="テキスト ボックス 588"/>
        <xdr:cNvSpPr txBox="1"/>
      </xdr:nvSpPr>
      <xdr:spPr>
        <a:xfrm>
          <a:off x="14325111" y="1015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138767</xdr:rowOff>
    </xdr:from>
    <xdr:to>
      <xdr:col>72</xdr:col>
      <xdr:colOff>38100</xdr:colOff>
      <xdr:row>59</xdr:row>
      <xdr:rowOff>68917</xdr:rowOff>
    </xdr:to>
    <xdr:sp macro="" textlink="">
      <xdr:nvSpPr>
        <xdr:cNvPr id="590" name="楕円 589"/>
        <xdr:cNvSpPr/>
      </xdr:nvSpPr>
      <xdr:spPr>
        <a:xfrm>
          <a:off x="13652500" y="100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60044</xdr:rowOff>
    </xdr:from>
    <xdr:ext cx="534377" cy="259045"/>
    <xdr:sp macro="" textlink="">
      <xdr:nvSpPr>
        <xdr:cNvPr id="591" name="テキスト ボックス 590"/>
        <xdr:cNvSpPr txBox="1"/>
      </xdr:nvSpPr>
      <xdr:spPr>
        <a:xfrm>
          <a:off x="13436111" y="1017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135382</xdr:rowOff>
    </xdr:from>
    <xdr:to>
      <xdr:col>67</xdr:col>
      <xdr:colOff>101600</xdr:colOff>
      <xdr:row>59</xdr:row>
      <xdr:rowOff>65532</xdr:rowOff>
    </xdr:to>
    <xdr:sp macro="" textlink="">
      <xdr:nvSpPr>
        <xdr:cNvPr id="592" name="楕円 591"/>
        <xdr:cNvSpPr/>
      </xdr:nvSpPr>
      <xdr:spPr>
        <a:xfrm>
          <a:off x="12763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56659</xdr:rowOff>
    </xdr:from>
    <xdr:ext cx="534377" cy="259045"/>
    <xdr:sp macro="" textlink="">
      <xdr:nvSpPr>
        <xdr:cNvPr id="593" name="テキスト ボックス 592"/>
        <xdr:cNvSpPr txBox="1"/>
      </xdr:nvSpPr>
      <xdr:spPr>
        <a:xfrm>
          <a:off x="12547111" y="101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25316</xdr:rowOff>
    </xdr:from>
    <xdr:to>
      <xdr:col>85</xdr:col>
      <xdr:colOff>127000</xdr:colOff>
      <xdr:row>79</xdr:row>
      <xdr:rowOff>34956</xdr:rowOff>
    </xdr:to>
    <xdr:cxnSp macro="">
      <xdr:nvCxnSpPr>
        <xdr:cNvPr id="622" name="直線コネクタ 621"/>
        <xdr:cNvCxnSpPr/>
      </xdr:nvCxnSpPr>
      <xdr:spPr>
        <a:xfrm>
          <a:off x="15481300" y="13569866"/>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25316</xdr:rowOff>
    </xdr:from>
    <xdr:to>
      <xdr:col>81</xdr:col>
      <xdr:colOff>50800</xdr:colOff>
      <xdr:row>79</xdr:row>
      <xdr:rowOff>31697</xdr:rowOff>
    </xdr:to>
    <xdr:cxnSp macro="">
      <xdr:nvCxnSpPr>
        <xdr:cNvPr id="625" name="直線コネクタ 624"/>
        <xdr:cNvCxnSpPr/>
      </xdr:nvCxnSpPr>
      <xdr:spPr>
        <a:xfrm flipV="1">
          <a:off x="14592300" y="13569866"/>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31697</xdr:rowOff>
    </xdr:from>
    <xdr:to>
      <xdr:col>76</xdr:col>
      <xdr:colOff>114300</xdr:colOff>
      <xdr:row>79</xdr:row>
      <xdr:rowOff>35043</xdr:rowOff>
    </xdr:to>
    <xdr:cxnSp macro="">
      <xdr:nvCxnSpPr>
        <xdr:cNvPr id="628" name="直線コネクタ 627"/>
        <xdr:cNvCxnSpPr/>
      </xdr:nvCxnSpPr>
      <xdr:spPr>
        <a:xfrm flipV="1">
          <a:off x="13703300" y="13576247"/>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35043</xdr:rowOff>
    </xdr:from>
    <xdr:to>
      <xdr:col>71</xdr:col>
      <xdr:colOff>177800</xdr:colOff>
      <xdr:row>79</xdr:row>
      <xdr:rowOff>43604</xdr:rowOff>
    </xdr:to>
    <xdr:cxnSp macro="">
      <xdr:nvCxnSpPr>
        <xdr:cNvPr id="631" name="直線コネクタ 630"/>
        <xdr:cNvCxnSpPr/>
      </xdr:nvCxnSpPr>
      <xdr:spPr>
        <a:xfrm flipV="1">
          <a:off x="12814300" y="13579593"/>
          <a:ext cx="8890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155606</xdr:rowOff>
    </xdr:from>
    <xdr:to>
      <xdr:col>85</xdr:col>
      <xdr:colOff>177800</xdr:colOff>
      <xdr:row>79</xdr:row>
      <xdr:rowOff>85756</xdr:rowOff>
    </xdr:to>
    <xdr:sp macro="" textlink="">
      <xdr:nvSpPr>
        <xdr:cNvPr id="641" name="楕円 640"/>
        <xdr:cNvSpPr/>
      </xdr:nvSpPr>
      <xdr:spPr>
        <a:xfrm>
          <a:off x="16268700" y="135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104083</xdr:rowOff>
    </xdr:from>
    <xdr:ext cx="469744" cy="259045"/>
    <xdr:sp macro="" textlink="">
      <xdr:nvSpPr>
        <xdr:cNvPr id="642" name="災害復旧費該当値テキスト"/>
        <xdr:cNvSpPr txBox="1"/>
      </xdr:nvSpPr>
      <xdr:spPr>
        <a:xfrm>
          <a:off x="16370300" y="134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145966</xdr:rowOff>
    </xdr:from>
    <xdr:to>
      <xdr:col>81</xdr:col>
      <xdr:colOff>101600</xdr:colOff>
      <xdr:row>79</xdr:row>
      <xdr:rowOff>76116</xdr:rowOff>
    </xdr:to>
    <xdr:sp macro="" textlink="">
      <xdr:nvSpPr>
        <xdr:cNvPr id="643" name="楕円 642"/>
        <xdr:cNvSpPr/>
      </xdr:nvSpPr>
      <xdr:spPr>
        <a:xfrm>
          <a:off x="15430500" y="135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67243</xdr:rowOff>
    </xdr:from>
    <xdr:ext cx="469744" cy="259045"/>
    <xdr:sp macro="" textlink="">
      <xdr:nvSpPr>
        <xdr:cNvPr id="644" name="テキスト ボックス 643"/>
        <xdr:cNvSpPr txBox="1"/>
      </xdr:nvSpPr>
      <xdr:spPr>
        <a:xfrm>
          <a:off x="15246428" y="136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152347</xdr:rowOff>
    </xdr:from>
    <xdr:to>
      <xdr:col>76</xdr:col>
      <xdr:colOff>165100</xdr:colOff>
      <xdr:row>79</xdr:row>
      <xdr:rowOff>82497</xdr:rowOff>
    </xdr:to>
    <xdr:sp macro="" textlink="">
      <xdr:nvSpPr>
        <xdr:cNvPr id="645" name="楕円 644"/>
        <xdr:cNvSpPr/>
      </xdr:nvSpPr>
      <xdr:spPr>
        <a:xfrm>
          <a:off x="14541500" y="135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73624</xdr:rowOff>
    </xdr:from>
    <xdr:ext cx="469744" cy="259045"/>
    <xdr:sp macro="" textlink="">
      <xdr:nvSpPr>
        <xdr:cNvPr id="646" name="テキスト ボックス 645"/>
        <xdr:cNvSpPr txBox="1"/>
      </xdr:nvSpPr>
      <xdr:spPr>
        <a:xfrm>
          <a:off x="14357428" y="1361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155693</xdr:rowOff>
    </xdr:from>
    <xdr:to>
      <xdr:col>72</xdr:col>
      <xdr:colOff>38100</xdr:colOff>
      <xdr:row>79</xdr:row>
      <xdr:rowOff>85843</xdr:rowOff>
    </xdr:to>
    <xdr:sp macro="" textlink="">
      <xdr:nvSpPr>
        <xdr:cNvPr id="647" name="楕円 646"/>
        <xdr:cNvSpPr/>
      </xdr:nvSpPr>
      <xdr:spPr>
        <a:xfrm>
          <a:off x="13652500" y="135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76970</xdr:rowOff>
    </xdr:from>
    <xdr:ext cx="469744" cy="259045"/>
    <xdr:sp macro="" textlink="">
      <xdr:nvSpPr>
        <xdr:cNvPr id="648" name="テキスト ボックス 647"/>
        <xdr:cNvSpPr txBox="1"/>
      </xdr:nvSpPr>
      <xdr:spPr>
        <a:xfrm>
          <a:off x="13468428" y="136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164254</xdr:rowOff>
    </xdr:from>
    <xdr:to>
      <xdr:col>67</xdr:col>
      <xdr:colOff>101600</xdr:colOff>
      <xdr:row>79</xdr:row>
      <xdr:rowOff>94404</xdr:rowOff>
    </xdr:to>
    <xdr:sp macro="" textlink="">
      <xdr:nvSpPr>
        <xdr:cNvPr id="649" name="楕円 648"/>
        <xdr:cNvSpPr/>
      </xdr:nvSpPr>
      <xdr:spPr>
        <a:xfrm>
          <a:off x="12763500" y="135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85531</xdr:rowOff>
    </xdr:from>
    <xdr:ext cx="378565" cy="259045"/>
    <xdr:sp macro="" textlink="">
      <xdr:nvSpPr>
        <xdr:cNvPr id="650" name="テキスト ボックス 649"/>
        <xdr:cNvSpPr txBox="1"/>
      </xdr:nvSpPr>
      <xdr:spPr>
        <a:xfrm>
          <a:off x="12625017" y="1363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133648</xdr:rowOff>
    </xdr:from>
    <xdr:to>
      <xdr:col>85</xdr:col>
      <xdr:colOff>127000</xdr:colOff>
      <xdr:row>96</xdr:row>
      <xdr:rowOff>3711</xdr:rowOff>
    </xdr:to>
    <xdr:cxnSp macro="">
      <xdr:nvCxnSpPr>
        <xdr:cNvPr id="675" name="直線コネクタ 674"/>
        <xdr:cNvCxnSpPr/>
      </xdr:nvCxnSpPr>
      <xdr:spPr>
        <a:xfrm flipV="1">
          <a:off x="15481300" y="16421398"/>
          <a:ext cx="8382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132150</xdr:rowOff>
    </xdr:from>
    <xdr:to>
      <xdr:col>81</xdr:col>
      <xdr:colOff>50800</xdr:colOff>
      <xdr:row>96</xdr:row>
      <xdr:rowOff>3711</xdr:rowOff>
    </xdr:to>
    <xdr:cxnSp macro="">
      <xdr:nvCxnSpPr>
        <xdr:cNvPr id="678" name="直線コネクタ 677"/>
        <xdr:cNvCxnSpPr/>
      </xdr:nvCxnSpPr>
      <xdr:spPr>
        <a:xfrm>
          <a:off x="14592300" y="16419900"/>
          <a:ext cx="889000" cy="4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56883</xdr:rowOff>
    </xdr:from>
    <xdr:to>
      <xdr:col>76</xdr:col>
      <xdr:colOff>114300</xdr:colOff>
      <xdr:row>95</xdr:row>
      <xdr:rowOff>132150</xdr:rowOff>
    </xdr:to>
    <xdr:cxnSp macro="">
      <xdr:nvCxnSpPr>
        <xdr:cNvPr id="681" name="直線コネクタ 680"/>
        <xdr:cNvCxnSpPr/>
      </xdr:nvCxnSpPr>
      <xdr:spPr>
        <a:xfrm>
          <a:off x="13703300" y="16344633"/>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7730</xdr:rowOff>
    </xdr:from>
    <xdr:to>
      <xdr:col>71</xdr:col>
      <xdr:colOff>177800</xdr:colOff>
      <xdr:row>95</xdr:row>
      <xdr:rowOff>56883</xdr:rowOff>
    </xdr:to>
    <xdr:cxnSp macro="">
      <xdr:nvCxnSpPr>
        <xdr:cNvPr id="684" name="直線コネクタ 683"/>
        <xdr:cNvCxnSpPr/>
      </xdr:nvCxnSpPr>
      <xdr:spPr>
        <a:xfrm>
          <a:off x="12814300" y="16295480"/>
          <a:ext cx="889000" cy="4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82848</xdr:rowOff>
    </xdr:from>
    <xdr:to>
      <xdr:col>85</xdr:col>
      <xdr:colOff>177800</xdr:colOff>
      <xdr:row>96</xdr:row>
      <xdr:rowOff>12998</xdr:rowOff>
    </xdr:to>
    <xdr:sp macro="" textlink="">
      <xdr:nvSpPr>
        <xdr:cNvPr id="694" name="楕円 693"/>
        <xdr:cNvSpPr/>
      </xdr:nvSpPr>
      <xdr:spPr>
        <a:xfrm>
          <a:off x="16268700" y="163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61275</xdr:rowOff>
    </xdr:from>
    <xdr:ext cx="534377" cy="259045"/>
    <xdr:sp macro="" textlink="">
      <xdr:nvSpPr>
        <xdr:cNvPr id="695" name="公債費該当値テキスト"/>
        <xdr:cNvSpPr txBox="1"/>
      </xdr:nvSpPr>
      <xdr:spPr>
        <a:xfrm>
          <a:off x="16370300" y="163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124361</xdr:rowOff>
    </xdr:from>
    <xdr:to>
      <xdr:col>81</xdr:col>
      <xdr:colOff>101600</xdr:colOff>
      <xdr:row>96</xdr:row>
      <xdr:rowOff>54511</xdr:rowOff>
    </xdr:to>
    <xdr:sp macro="" textlink="">
      <xdr:nvSpPr>
        <xdr:cNvPr id="696" name="楕円 695"/>
        <xdr:cNvSpPr/>
      </xdr:nvSpPr>
      <xdr:spPr>
        <a:xfrm>
          <a:off x="15430500" y="164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45638</xdr:rowOff>
    </xdr:from>
    <xdr:ext cx="534377" cy="259045"/>
    <xdr:sp macro="" textlink="">
      <xdr:nvSpPr>
        <xdr:cNvPr id="697" name="テキスト ボックス 696"/>
        <xdr:cNvSpPr txBox="1"/>
      </xdr:nvSpPr>
      <xdr:spPr>
        <a:xfrm>
          <a:off x="15214111" y="165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81350</xdr:rowOff>
    </xdr:from>
    <xdr:to>
      <xdr:col>76</xdr:col>
      <xdr:colOff>165100</xdr:colOff>
      <xdr:row>96</xdr:row>
      <xdr:rowOff>11500</xdr:rowOff>
    </xdr:to>
    <xdr:sp macro="" textlink="">
      <xdr:nvSpPr>
        <xdr:cNvPr id="698" name="楕円 697"/>
        <xdr:cNvSpPr/>
      </xdr:nvSpPr>
      <xdr:spPr>
        <a:xfrm>
          <a:off x="14541500" y="163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28027</xdr:rowOff>
    </xdr:from>
    <xdr:ext cx="534377" cy="259045"/>
    <xdr:sp macro="" textlink="">
      <xdr:nvSpPr>
        <xdr:cNvPr id="699" name="テキスト ボックス 698"/>
        <xdr:cNvSpPr txBox="1"/>
      </xdr:nvSpPr>
      <xdr:spPr>
        <a:xfrm>
          <a:off x="14325111" y="161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6083</xdr:rowOff>
    </xdr:from>
    <xdr:to>
      <xdr:col>72</xdr:col>
      <xdr:colOff>38100</xdr:colOff>
      <xdr:row>95</xdr:row>
      <xdr:rowOff>107683</xdr:rowOff>
    </xdr:to>
    <xdr:sp macro="" textlink="">
      <xdr:nvSpPr>
        <xdr:cNvPr id="700" name="楕円 699"/>
        <xdr:cNvSpPr/>
      </xdr:nvSpPr>
      <xdr:spPr>
        <a:xfrm>
          <a:off x="13652500" y="162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124210</xdr:rowOff>
    </xdr:from>
    <xdr:ext cx="534377" cy="259045"/>
    <xdr:sp macro="" textlink="">
      <xdr:nvSpPr>
        <xdr:cNvPr id="701" name="テキスト ボックス 700"/>
        <xdr:cNvSpPr txBox="1"/>
      </xdr:nvSpPr>
      <xdr:spPr>
        <a:xfrm>
          <a:off x="13436111" y="1606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128380</xdr:rowOff>
    </xdr:from>
    <xdr:to>
      <xdr:col>67</xdr:col>
      <xdr:colOff>101600</xdr:colOff>
      <xdr:row>95</xdr:row>
      <xdr:rowOff>58530</xdr:rowOff>
    </xdr:to>
    <xdr:sp macro="" textlink="">
      <xdr:nvSpPr>
        <xdr:cNvPr id="702" name="楕円 701"/>
        <xdr:cNvSpPr/>
      </xdr:nvSpPr>
      <xdr:spPr>
        <a:xfrm>
          <a:off x="12763500" y="162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75057</xdr:rowOff>
    </xdr:from>
    <xdr:ext cx="534377" cy="259045"/>
    <xdr:sp macro="" textlink="">
      <xdr:nvSpPr>
        <xdr:cNvPr id="703" name="テキスト ボックス 702"/>
        <xdr:cNvSpPr txBox="1"/>
      </xdr:nvSpPr>
      <xdr:spPr>
        <a:xfrm>
          <a:off x="12547111" y="1601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類似団体に比べて特に高い水準となっているのは、総務費、民生費、教育費である。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総務費については、前年度比</a:t>
          </a:r>
          <a:r>
            <a:rPr kumimoji="1" lang="en-US" altLang="ja-JP" sz="1300">
              <a:latin typeface="ＭＳ Ｐゴシック" panose="020B0600070205080204" pitchFamily="50" charset="-128"/>
              <a:ea typeface="ＭＳ Ｐゴシック" panose="020B0600070205080204" pitchFamily="50" charset="-128"/>
            </a:rPr>
            <a:t>119.2</a:t>
          </a:r>
          <a:r>
            <a:rPr kumimoji="1" lang="ja-JP" altLang="en-US" sz="1300">
              <a:latin typeface="ＭＳ Ｐゴシック" panose="020B0600070205080204" pitchFamily="50" charset="-128"/>
              <a:ea typeface="ＭＳ Ｐゴシック" panose="020B0600070205080204" pitchFamily="50" charset="-128"/>
            </a:rPr>
            <a:t>％増と大幅に増加しているが、主にコロナ対策として町独自の緊急生活支援金事業を行ったことや、ふるさと納税関係の委託料の増があったためである。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民生費については、前年度比</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％の増となっているが、これは放課後児童クラブを新設したためで、次年度以降は元の水準に戻る見込みである。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増となっているが、これは体育館新築関係の設計業務委託料の増や、小中学校の情報機器整備事業、校内通信ネットワーク整備事業等を行ったためである。今後は新築工事費が発生するため、次年度以降さらに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実質収支及び実質単年度収支は経費節減等により黒字を確保できている。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実質単年度収支は、コロナ対策事業のために財政調整基金を取り崩したことにより前年度から</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ポイント減少しているが、前年度決算剰余金を取崩額とほぼ同額を積立てているため、財政調整基金残高の減少額は微減にとどまっており、標準財政規模比も依然として</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割以上を確保できている。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一般会計及び全ての特別会計において赤字は発生しておらず、現在の水準を継続して維持できるよう努める。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7831437</v>
      </c>
      <c r="BO4" s="433"/>
      <c r="BP4" s="433"/>
      <c r="BQ4" s="433"/>
      <c r="BR4" s="433"/>
      <c r="BS4" s="433"/>
      <c r="BT4" s="433"/>
      <c r="BU4" s="434"/>
      <c r="BV4" s="432">
        <v>5369590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12.5</v>
      </c>
      <c r="CU4" s="439"/>
      <c r="CV4" s="439"/>
      <c r="CW4" s="439"/>
      <c r="CX4" s="439"/>
      <c r="CY4" s="439"/>
      <c r="CZ4" s="439"/>
      <c r="DA4" s="440"/>
      <c r="DB4" s="438">
        <v>11.3</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7394713</v>
      </c>
      <c r="BO5" s="470"/>
      <c r="BP5" s="470"/>
      <c r="BQ5" s="470"/>
      <c r="BR5" s="470"/>
      <c r="BS5" s="470"/>
      <c r="BT5" s="470"/>
      <c r="BU5" s="471"/>
      <c r="BV5" s="469">
        <v>4996965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81.900000000000006</v>
      </c>
      <c r="CU5" s="467"/>
      <c r="CV5" s="467"/>
      <c r="CW5" s="467"/>
      <c r="CX5" s="467"/>
      <c r="CY5" s="467"/>
      <c r="CZ5" s="467"/>
      <c r="DA5" s="468"/>
      <c r="DB5" s="466">
        <v>82.2</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436724</v>
      </c>
      <c r="BO6" s="470"/>
      <c r="BP6" s="470"/>
      <c r="BQ6" s="470"/>
      <c r="BR6" s="470"/>
      <c r="BS6" s="470"/>
      <c r="BT6" s="470"/>
      <c r="BU6" s="471"/>
      <c r="BV6" s="469">
        <v>372625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84.4</v>
      </c>
      <c r="CU6" s="507"/>
      <c r="CV6" s="507"/>
      <c r="CW6" s="507"/>
      <c r="CX6" s="507"/>
      <c r="CY6" s="507"/>
      <c r="CZ6" s="507"/>
      <c r="DA6" s="508"/>
      <c r="DB6" s="506">
        <v>84.8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46145</v>
      </c>
      <c r="BO7" s="470"/>
      <c r="BP7" s="470"/>
      <c r="BQ7" s="470"/>
      <c r="BR7" s="470"/>
      <c r="BS7" s="470"/>
      <c r="BT7" s="470"/>
      <c r="BU7" s="471"/>
      <c r="BV7" s="469">
        <v>32418</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3113475</v>
      </c>
      <c r="CU7" s="470"/>
      <c r="CV7" s="470"/>
      <c r="CW7" s="470"/>
      <c r="CX7" s="470"/>
      <c r="CY7" s="470"/>
      <c r="CZ7" s="470"/>
      <c r="DA7" s="471"/>
      <c r="DB7" s="469">
        <v>3011208</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390579</v>
      </c>
      <c r="BO8" s="470"/>
      <c r="BP8" s="470"/>
      <c r="BQ8" s="470"/>
      <c r="BR8" s="470"/>
      <c r="BS8" s="470"/>
      <c r="BT8" s="470"/>
      <c r="BU8" s="471"/>
      <c r="BV8" s="469">
        <v>340207</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0.28999999999999998</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7251</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50090</v>
      </c>
      <c r="BO9" s="470"/>
      <c r="BP9" s="470"/>
      <c r="BQ9" s="470"/>
      <c r="BR9" s="470"/>
      <c r="BS9" s="470"/>
      <c r="BT9" s="470"/>
      <c r="BU9" s="471"/>
      <c r="BV9" s="469">
        <v>53865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10.5</v>
      </c>
      <c r="CU9" s="467"/>
      <c r="CV9" s="467"/>
      <c r="CW9" s="467"/>
      <c r="CX9" s="467"/>
      <c r="CY9" s="467"/>
      <c r="CZ9" s="467"/>
      <c r="DA9" s="468"/>
      <c r="DB9" s="466">
        <v>12</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7458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175715</v>
      </c>
      <c r="BO10" s="470"/>
      <c r="BP10" s="470"/>
      <c r="BQ10" s="470"/>
      <c r="BR10" s="470"/>
      <c r="BS10" s="470"/>
      <c r="BT10" s="470"/>
      <c r="BU10" s="471"/>
      <c r="BV10" s="469">
        <v>148464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273765</v>
      </c>
      <c r="BO11" s="470"/>
      <c r="BP11" s="470"/>
      <c r="BQ11" s="470"/>
      <c r="BR11" s="470"/>
      <c r="BS11" s="470"/>
      <c r="BT11" s="470"/>
      <c r="BU11" s="471"/>
      <c r="BV11" s="469">
        <v>220777</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7577</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177262</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141</v>
      </c>
      <c r="N13" s="561"/>
      <c r="O13" s="561"/>
      <c r="P13" s="561"/>
      <c r="Q13" s="562"/>
      <c r="R13" s="553">
        <v>7516</v>
      </c>
      <c r="S13" s="554"/>
      <c r="T13" s="554"/>
      <c r="U13" s="554"/>
      <c r="V13" s="555"/>
      <c r="W13" s="485" t="s">
        <v>142</v>
      </c>
      <c r="X13" s="486"/>
      <c r="Y13" s="486"/>
      <c r="Z13" s="486"/>
      <c r="AA13" s="486"/>
      <c r="AB13" s="476"/>
      <c r="AC13" s="520">
        <v>362</v>
      </c>
      <c r="AD13" s="521"/>
      <c r="AE13" s="521"/>
      <c r="AF13" s="521"/>
      <c r="AG13" s="563"/>
      <c r="AH13" s="520">
        <v>374</v>
      </c>
      <c r="AI13" s="521"/>
      <c r="AJ13" s="521"/>
      <c r="AK13" s="521"/>
      <c r="AL13" s="522"/>
      <c r="AM13" s="498" t="s">
        <v>143</v>
      </c>
      <c r="AN13" s="499"/>
      <c r="AO13" s="499"/>
      <c r="AP13" s="499"/>
      <c r="AQ13" s="499"/>
      <c r="AR13" s="499"/>
      <c r="AS13" s="499"/>
      <c r="AT13" s="500"/>
      <c r="AU13" s="501" t="s">
        <v>121</v>
      </c>
      <c r="AV13" s="502"/>
      <c r="AW13" s="502"/>
      <c r="AX13" s="502"/>
      <c r="AY13" s="503" t="s">
        <v>144</v>
      </c>
      <c r="AZ13" s="504"/>
      <c r="BA13" s="504"/>
      <c r="BB13" s="504"/>
      <c r="BC13" s="504"/>
      <c r="BD13" s="504"/>
      <c r="BE13" s="504"/>
      <c r="BF13" s="504"/>
      <c r="BG13" s="504"/>
      <c r="BH13" s="504"/>
      <c r="BI13" s="504"/>
      <c r="BJ13" s="504"/>
      <c r="BK13" s="504"/>
      <c r="BL13" s="504"/>
      <c r="BM13" s="505"/>
      <c r="BN13" s="469">
        <v>322308</v>
      </c>
      <c r="BO13" s="470"/>
      <c r="BP13" s="470"/>
      <c r="BQ13" s="470"/>
      <c r="BR13" s="470"/>
      <c r="BS13" s="470"/>
      <c r="BT13" s="470"/>
      <c r="BU13" s="471"/>
      <c r="BV13" s="469">
        <v>423106</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-2.6</v>
      </c>
      <c r="CU13" s="467"/>
      <c r="CV13" s="467"/>
      <c r="CW13" s="467"/>
      <c r="CX13" s="467"/>
      <c r="CY13" s="467"/>
      <c r="CZ13" s="467"/>
      <c r="DA13" s="468"/>
      <c r="DB13" s="466">
        <v>-1.5</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146</v>
      </c>
      <c r="M14" s="551"/>
      <c r="N14" s="551"/>
      <c r="O14" s="551"/>
      <c r="P14" s="551"/>
      <c r="Q14" s="552"/>
      <c r="R14" s="553">
        <v>7619</v>
      </c>
      <c r="S14" s="554"/>
      <c r="T14" s="554"/>
      <c r="U14" s="554"/>
      <c r="V14" s="555"/>
      <c r="W14" s="459"/>
      <c r="X14" s="460"/>
      <c r="Y14" s="460"/>
      <c r="Z14" s="460"/>
      <c r="AA14" s="460"/>
      <c r="AB14" s="449"/>
      <c r="AC14" s="556">
        <v>10.4</v>
      </c>
      <c r="AD14" s="557"/>
      <c r="AE14" s="557"/>
      <c r="AF14" s="557"/>
      <c r="AG14" s="558"/>
      <c r="AH14" s="556">
        <v>10.6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148</v>
      </c>
      <c r="N15" s="561"/>
      <c r="O15" s="561"/>
      <c r="P15" s="561"/>
      <c r="Q15" s="562"/>
      <c r="R15" s="553">
        <v>7558</v>
      </c>
      <c r="S15" s="554"/>
      <c r="T15" s="554"/>
      <c r="U15" s="554"/>
      <c r="V15" s="555"/>
      <c r="W15" s="485" t="s">
        <v>149</v>
      </c>
      <c r="X15" s="486"/>
      <c r="Y15" s="486"/>
      <c r="Z15" s="486"/>
      <c r="AA15" s="486"/>
      <c r="AB15" s="476"/>
      <c r="AC15" s="520">
        <v>1116</v>
      </c>
      <c r="AD15" s="521"/>
      <c r="AE15" s="521"/>
      <c r="AF15" s="521"/>
      <c r="AG15" s="563"/>
      <c r="AH15" s="520">
        <v>1169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795586</v>
      </c>
      <c r="BO15" s="433"/>
      <c r="BP15" s="433"/>
      <c r="BQ15" s="433"/>
      <c r="BR15" s="433"/>
      <c r="BS15" s="433"/>
      <c r="BT15" s="433"/>
      <c r="BU15" s="434"/>
      <c r="BV15" s="432">
        <v>744631</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32</v>
      </c>
      <c r="AD16" s="557"/>
      <c r="AE16" s="557"/>
      <c r="AF16" s="557"/>
      <c r="AG16" s="558"/>
      <c r="AH16" s="556">
        <v>33</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2810244</v>
      </c>
      <c r="BO16" s="470"/>
      <c r="BP16" s="470"/>
      <c r="BQ16" s="470"/>
      <c r="BR16" s="470"/>
      <c r="BS16" s="470"/>
      <c r="BT16" s="470"/>
      <c r="BU16" s="471"/>
      <c r="BV16" s="469">
        <v>2668980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2006</v>
      </c>
      <c r="AD17" s="521"/>
      <c r="AE17" s="521"/>
      <c r="AF17" s="521"/>
      <c r="AG17" s="563"/>
      <c r="AH17" s="520">
        <v>1997</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982842</v>
      </c>
      <c r="BO17" s="470"/>
      <c r="BP17" s="470"/>
      <c r="BQ17" s="470"/>
      <c r="BR17" s="470"/>
      <c r="BS17" s="470"/>
      <c r="BT17" s="470"/>
      <c r="BU17" s="471"/>
      <c r="BV17" s="469">
        <v>928604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159</v>
      </c>
      <c r="C18" s="512"/>
      <c r="D18" s="512"/>
      <c r="E18" s="584"/>
      <c r="F18" s="584"/>
      <c r="G18" s="584"/>
      <c r="H18" s="584"/>
      <c r="I18" s="584"/>
      <c r="J18" s="584"/>
      <c r="K18" s="584"/>
      <c r="L18" s="585">
        <v>62.44</v>
      </c>
      <c r="M18" s="585"/>
      <c r="N18" s="585"/>
      <c r="O18" s="585"/>
      <c r="P18" s="585"/>
      <c r="Q18" s="585"/>
      <c r="R18" s="586"/>
      <c r="S18" s="586"/>
      <c r="T18" s="586"/>
      <c r="U18" s="586"/>
      <c r="V18" s="587"/>
      <c r="W18" s="487"/>
      <c r="X18" s="488"/>
      <c r="Y18" s="488"/>
      <c r="Z18" s="488"/>
      <c r="AA18" s="488"/>
      <c r="AB18" s="479"/>
      <c r="AC18" s="588">
        <v>57.6</v>
      </c>
      <c r="AD18" s="589"/>
      <c r="AE18" s="589"/>
      <c r="AF18" s="589"/>
      <c r="AG18" s="590"/>
      <c r="AH18" s="588">
        <v>56.4</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2599230</v>
      </c>
      <c r="BO18" s="470"/>
      <c r="BP18" s="470"/>
      <c r="BQ18" s="470"/>
      <c r="BR18" s="470"/>
      <c r="BS18" s="470"/>
      <c r="BT18" s="470"/>
      <c r="BU18" s="471"/>
      <c r="BV18" s="469">
        <v>2551461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161</v>
      </c>
      <c r="C19" s="512"/>
      <c r="D19" s="512"/>
      <c r="E19" s="584"/>
      <c r="F19" s="584"/>
      <c r="G19" s="584"/>
      <c r="H19" s="584"/>
      <c r="I19" s="584"/>
      <c r="J19" s="584"/>
      <c r="K19" s="584"/>
      <c r="L19" s="592">
        <v>116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4907079</v>
      </c>
      <c r="BO19" s="470"/>
      <c r="BP19" s="470"/>
      <c r="BQ19" s="470"/>
      <c r="BR19" s="470"/>
      <c r="BS19" s="470"/>
      <c r="BT19" s="470"/>
      <c r="BU19" s="471"/>
      <c r="BV19" s="469">
        <v>4040509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163</v>
      </c>
      <c r="C20" s="512"/>
      <c r="D20" s="512"/>
      <c r="E20" s="584"/>
      <c r="F20" s="584"/>
      <c r="G20" s="584"/>
      <c r="H20" s="584"/>
      <c r="I20" s="584"/>
      <c r="J20" s="584"/>
      <c r="K20" s="584"/>
      <c r="L20" s="592">
        <v>2797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2396566</v>
      </c>
      <c r="BO23" s="470"/>
      <c r="BP23" s="470"/>
      <c r="BQ23" s="470"/>
      <c r="BR23" s="470"/>
      <c r="BS23" s="470"/>
      <c r="BT23" s="470"/>
      <c r="BU23" s="471"/>
      <c r="BV23" s="469">
        <v>2559689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172</v>
      </c>
      <c r="F24" s="499"/>
      <c r="G24" s="499"/>
      <c r="H24" s="499"/>
      <c r="I24" s="499"/>
      <c r="J24" s="499"/>
      <c r="K24" s="500"/>
      <c r="L24" s="520">
        <v>1</v>
      </c>
      <c r="M24" s="521"/>
      <c r="N24" s="521"/>
      <c r="O24" s="521"/>
      <c r="P24" s="563"/>
      <c r="Q24" s="520">
        <v>7510</v>
      </c>
      <c r="R24" s="521"/>
      <c r="S24" s="521"/>
      <c r="T24" s="521"/>
      <c r="U24" s="521"/>
      <c r="V24" s="563"/>
      <c r="W24" s="622"/>
      <c r="X24" s="610"/>
      <c r="Y24" s="611"/>
      <c r="Z24" s="519" t="s">
        <v>173</v>
      </c>
      <c r="AA24" s="499"/>
      <c r="AB24" s="499"/>
      <c r="AC24" s="499"/>
      <c r="AD24" s="499"/>
      <c r="AE24" s="499"/>
      <c r="AF24" s="499"/>
      <c r="AG24" s="500"/>
      <c r="AH24" s="520">
        <v>82</v>
      </c>
      <c r="AI24" s="521"/>
      <c r="AJ24" s="521"/>
      <c r="AK24" s="521"/>
      <c r="AL24" s="563"/>
      <c r="AM24" s="520">
        <v>255266</v>
      </c>
      <c r="AN24" s="521"/>
      <c r="AO24" s="521"/>
      <c r="AP24" s="521"/>
      <c r="AQ24" s="521"/>
      <c r="AR24" s="563"/>
      <c r="AS24" s="520">
        <v>3113</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2029075</v>
      </c>
      <c r="BO24" s="470"/>
      <c r="BP24" s="470"/>
      <c r="BQ24" s="470"/>
      <c r="BR24" s="470"/>
      <c r="BS24" s="470"/>
      <c r="BT24" s="470"/>
      <c r="BU24" s="471"/>
      <c r="BV24" s="469">
        <v>2358958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175</v>
      </c>
      <c r="F25" s="499"/>
      <c r="G25" s="499"/>
      <c r="H25" s="499"/>
      <c r="I25" s="499"/>
      <c r="J25" s="499"/>
      <c r="K25" s="500"/>
      <c r="L25" s="520">
        <v>1</v>
      </c>
      <c r="M25" s="521"/>
      <c r="N25" s="521"/>
      <c r="O25" s="521"/>
      <c r="P25" s="563"/>
      <c r="Q25" s="520">
        <v>6000</v>
      </c>
      <c r="R25" s="521"/>
      <c r="S25" s="521"/>
      <c r="T25" s="521"/>
      <c r="U25" s="521"/>
      <c r="V25" s="563"/>
      <c r="W25" s="622"/>
      <c r="X25" s="610"/>
      <c r="Y25" s="611"/>
      <c r="Z25" s="519" t="s">
        <v>176</v>
      </c>
      <c r="AA25" s="499"/>
      <c r="AB25" s="499"/>
      <c r="AC25" s="499"/>
      <c r="AD25" s="499"/>
      <c r="AE25" s="499"/>
      <c r="AF25" s="499"/>
      <c r="AG25" s="500"/>
      <c r="AH25" s="520" t="s">
        <v>140</v>
      </c>
      <c r="AI25" s="521"/>
      <c r="AJ25" s="521"/>
      <c r="AK25" s="521"/>
      <c r="AL25" s="563"/>
      <c r="AM25" s="520" t="s">
        <v>140</v>
      </c>
      <c r="AN25" s="521"/>
      <c r="AO25" s="521"/>
      <c r="AP25" s="521"/>
      <c r="AQ25" s="521"/>
      <c r="AR25" s="563"/>
      <c r="AS25" s="520" t="s">
        <v>140</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394726</v>
      </c>
      <c r="BO25" s="433"/>
      <c r="BP25" s="433"/>
      <c r="BQ25" s="433"/>
      <c r="BR25" s="433"/>
      <c r="BS25" s="433"/>
      <c r="BT25" s="433"/>
      <c r="BU25" s="434"/>
      <c r="BV25" s="432">
        <v>505766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178</v>
      </c>
      <c r="F26" s="499"/>
      <c r="G26" s="499"/>
      <c r="H26" s="499"/>
      <c r="I26" s="499"/>
      <c r="J26" s="499"/>
      <c r="K26" s="500"/>
      <c r="L26" s="520">
        <v>1</v>
      </c>
      <c r="M26" s="521"/>
      <c r="N26" s="521"/>
      <c r="O26" s="521"/>
      <c r="P26" s="563"/>
      <c r="Q26" s="520">
        <v>5180</v>
      </c>
      <c r="R26" s="521"/>
      <c r="S26" s="521"/>
      <c r="T26" s="521"/>
      <c r="U26" s="521"/>
      <c r="V26" s="563"/>
      <c r="W26" s="622"/>
      <c r="X26" s="610"/>
      <c r="Y26" s="611"/>
      <c r="Z26" s="519" t="s">
        <v>179</v>
      </c>
      <c r="AA26" s="632"/>
      <c r="AB26" s="632"/>
      <c r="AC26" s="632"/>
      <c r="AD26" s="632"/>
      <c r="AE26" s="632"/>
      <c r="AF26" s="632"/>
      <c r="AG26" s="633"/>
      <c r="AH26" s="520" t="s">
        <v>140</v>
      </c>
      <c r="AI26" s="521"/>
      <c r="AJ26" s="521"/>
      <c r="AK26" s="521"/>
      <c r="AL26" s="563"/>
      <c r="AM26" s="520" t="s">
        <v>140</v>
      </c>
      <c r="AN26" s="521"/>
      <c r="AO26" s="521"/>
      <c r="AP26" s="521"/>
      <c r="AQ26" s="521"/>
      <c r="AR26" s="563"/>
      <c r="AS26" s="520" t="s">
        <v>140</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2730</v>
      </c>
      <c r="R27" s="521"/>
      <c r="S27" s="521"/>
      <c r="T27" s="521"/>
      <c r="U27" s="521"/>
      <c r="V27" s="563"/>
      <c r="W27" s="622"/>
      <c r="X27" s="610"/>
      <c r="Y27" s="611"/>
      <c r="Z27" s="519" t="s">
        <v>182</v>
      </c>
      <c r="AA27" s="499"/>
      <c r="AB27" s="499"/>
      <c r="AC27" s="499"/>
      <c r="AD27" s="499"/>
      <c r="AE27" s="499"/>
      <c r="AF27" s="499"/>
      <c r="AG27" s="500"/>
      <c r="AH27" s="520" t="s">
        <v>140</v>
      </c>
      <c r="AI27" s="521"/>
      <c r="AJ27" s="521"/>
      <c r="AK27" s="521"/>
      <c r="AL27" s="563"/>
      <c r="AM27" s="520" t="s">
        <v>130</v>
      </c>
      <c r="AN27" s="521"/>
      <c r="AO27" s="521"/>
      <c r="AP27" s="521"/>
      <c r="AQ27" s="521"/>
      <c r="AR27" s="563"/>
      <c r="AS27" s="520" t="s">
        <v>140</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130</v>
      </c>
      <c r="BO27" s="646"/>
      <c r="BP27" s="646"/>
      <c r="BQ27" s="646"/>
      <c r="BR27" s="646"/>
      <c r="BS27" s="646"/>
      <c r="BT27" s="646"/>
      <c r="BU27" s="647"/>
      <c r="BV27" s="645" t="s">
        <v>140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2270</v>
      </c>
      <c r="R28" s="521"/>
      <c r="S28" s="521"/>
      <c r="T28" s="521"/>
      <c r="U28" s="521"/>
      <c r="V28" s="563"/>
      <c r="W28" s="622"/>
      <c r="X28" s="610"/>
      <c r="Y28" s="611"/>
      <c r="Z28" s="519" t="s">
        <v>185</v>
      </c>
      <c r="AA28" s="499"/>
      <c r="AB28" s="499"/>
      <c r="AC28" s="499"/>
      <c r="AD28" s="499"/>
      <c r="AE28" s="499"/>
      <c r="AF28" s="499"/>
      <c r="AG28" s="500"/>
      <c r="AH28" s="520" t="s">
        <v>130</v>
      </c>
      <c r="AI28" s="521"/>
      <c r="AJ28" s="521"/>
      <c r="AK28" s="521"/>
      <c r="AL28" s="563"/>
      <c r="AM28" s="520" t="s">
        <v>140</v>
      </c>
      <c r="AN28" s="521"/>
      <c r="AO28" s="521"/>
      <c r="AP28" s="521"/>
      <c r="AQ28" s="521"/>
      <c r="AR28" s="563"/>
      <c r="AS28" s="520" t="s">
        <v>140</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2261809</v>
      </c>
      <c r="BO28" s="433"/>
      <c r="BP28" s="433"/>
      <c r="BQ28" s="433"/>
      <c r="BR28" s="433"/>
      <c r="BS28" s="433"/>
      <c r="BT28" s="433"/>
      <c r="BU28" s="434"/>
      <c r="BV28" s="432">
        <v>2263356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10</v>
      </c>
      <c r="M29" s="521"/>
      <c r="N29" s="521"/>
      <c r="O29" s="521"/>
      <c r="P29" s="563"/>
      <c r="Q29" s="520">
        <v>2170</v>
      </c>
      <c r="R29" s="521"/>
      <c r="S29" s="521"/>
      <c r="T29" s="521"/>
      <c r="U29" s="521"/>
      <c r="V29" s="563"/>
      <c r="W29" s="623"/>
      <c r="X29" s="624"/>
      <c r="Y29" s="625"/>
      <c r="Z29" s="519" t="s">
        <v>188</v>
      </c>
      <c r="AA29" s="499"/>
      <c r="AB29" s="499"/>
      <c r="AC29" s="499"/>
      <c r="AD29" s="499"/>
      <c r="AE29" s="499"/>
      <c r="AF29" s="499"/>
      <c r="AG29" s="500"/>
      <c r="AH29" s="520">
        <v>82</v>
      </c>
      <c r="AI29" s="521"/>
      <c r="AJ29" s="521"/>
      <c r="AK29" s="521"/>
      <c r="AL29" s="563"/>
      <c r="AM29" s="520">
        <v>255266</v>
      </c>
      <c r="AN29" s="521"/>
      <c r="AO29" s="521"/>
      <c r="AP29" s="521"/>
      <c r="AQ29" s="521"/>
      <c r="AR29" s="563"/>
      <c r="AS29" s="520">
        <v>3113</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885102</v>
      </c>
      <c r="BO29" s="470"/>
      <c r="BP29" s="470"/>
      <c r="BQ29" s="470"/>
      <c r="BR29" s="470"/>
      <c r="BS29" s="470"/>
      <c r="BT29" s="470"/>
      <c r="BU29" s="471"/>
      <c r="BV29" s="469">
        <v>1291273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95.8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5847053</v>
      </c>
      <c r="BO30" s="646"/>
      <c r="BP30" s="646"/>
      <c r="BQ30" s="646"/>
      <c r="BR30" s="646"/>
      <c r="BS30" s="646"/>
      <c r="BT30" s="646"/>
      <c r="BU30" s="647"/>
      <c r="BV30" s="645">
        <v>5817662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IF('各会計、関係団体の財政状況及び健全化判断比率'!B30="","",'各会計、関係団体の財政状況及び健全化判断比率'!B30)</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上毛町外一市一町矢方池土木組合（一般会計）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しんよしとみ街づくり</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奨学資金特別会計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IF('各会計、関係団体の財政状況及び健全化判断比率'!B31="","",'各会計、関係団体の財政状況及び健全化判断比率'!B31)</f>
        <v>簡易水道事業特別会計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吉富町外１町環境衛生事務組合（一般会計）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上毛町土地開発公社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住宅新築資金等特別会計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IF('各会計、関係団体の財政状況及び健全化判断比率'!B32="","",'各会計、関係団体の財政状況及び健全化判断比率'!B32)</f>
        <v>工業等用地造成事業特別会計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福岡県市町村消防団員等公務災害補償組合（一般会計）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福岡県市町村職員退職手当組合（一般会計）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福岡県市町村職員退職手当組合（基金特別会計）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福岡県自治会館管理組合（一般会計）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豊前市外二町財産組合（一般会計）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京築広域市町村圏事務組合（一般会計）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京築広域市町村圏事務組合（広域圏消防特別会計）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築上郡自治会館等資産管理組合（一般会計）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p0/uha7x3snyyy7Gyrm55zCMnXQT4q+J7orGTEcXLrpbo/OjvsTBIsY8li/pbzEic8lZnNbGoIAXLG3Tru87wQ==" saltValue="U1hbMhU63S87Bl6NcU53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3" sqref="P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50" t="s">
        <v>570</v>
      </c>
      <c r="D34" s="1250"/>
      <c r="E34" s="1251"/>
      <c r="F34" s="32">
        <v>7.53</v>
      </c>
      <c r="G34" s="33">
        <v>3.32</v>
      </c>
      <c r="H34" s="33">
        <v>9.15</v>
      </c>
      <c r="I34" s="33">
        <v>11.24</v>
      </c>
      <c r="J34" s="34">
        <v>12.43</v>
      </c>
      <c r="K34" s="22"/>
      <c r="L34" s="22"/>
      <c r="M34" s="22"/>
      <c r="N34" s="22"/>
      <c r="O34" s="22"/>
      <c r="P34" s="22"/>
    </row>
    <row r="35" spans="1:16" ht="39" customHeight="1">
      <c r="A35" s="22"/>
      <c r="B35" s="35"/>
      <c r="C35" s="1244" t="s">
        <v>571</v>
      </c>
      <c r="D35" s="1245"/>
      <c r="E35" s="1246"/>
      <c r="F35" s="36">
        <v>3.18</v>
      </c>
      <c r="G35" s="37">
        <v>2.4500000000000002</v>
      </c>
      <c r="H35" s="37">
        <v>0.41</v>
      </c>
      <c r="I35" s="37">
        <v>1.03</v>
      </c>
      <c r="J35" s="38">
        <v>1.34</v>
      </c>
      <c r="K35" s="22"/>
      <c r="L35" s="22"/>
      <c r="M35" s="22"/>
      <c r="N35" s="22"/>
      <c r="O35" s="22"/>
      <c r="P35" s="22"/>
    </row>
    <row r="36" spans="1:16" ht="39" customHeight="1">
      <c r="A36" s="22"/>
      <c r="B36" s="35"/>
      <c r="C36" s="1244" t="s">
        <v>572</v>
      </c>
      <c r="D36" s="1245"/>
      <c r="E36" s="1246"/>
      <c r="F36" s="36" t="s">
        <v>523</v>
      </c>
      <c r="G36" s="37" t="s">
        <v>523</v>
      </c>
      <c r="H36" s="37">
        <v>0</v>
      </c>
      <c r="I36" s="37">
        <v>0.15</v>
      </c>
      <c r="J36" s="38">
        <v>0.32</v>
      </c>
      <c r="K36" s="22"/>
      <c r="L36" s="22"/>
      <c r="M36" s="22"/>
      <c r="N36" s="22"/>
      <c r="O36" s="22"/>
      <c r="P36" s="22"/>
    </row>
    <row r="37" spans="1:16" ht="39" customHeight="1">
      <c r="A37" s="22"/>
      <c r="B37" s="35"/>
      <c r="C37" s="1244" t="s">
        <v>573</v>
      </c>
      <c r="D37" s="1245"/>
      <c r="E37" s="1246"/>
      <c r="F37" s="36">
        <v>0.11</v>
      </c>
      <c r="G37" s="37">
        <v>0.16</v>
      </c>
      <c r="H37" s="37">
        <v>0.15</v>
      </c>
      <c r="I37" s="37">
        <v>0.12</v>
      </c>
      <c r="J37" s="38">
        <v>0.12</v>
      </c>
      <c r="K37" s="22"/>
      <c r="L37" s="22"/>
      <c r="M37" s="22"/>
      <c r="N37" s="22"/>
      <c r="O37" s="22"/>
      <c r="P37" s="22"/>
    </row>
    <row r="38" spans="1:16" ht="39" customHeight="1">
      <c r="A38" s="22"/>
      <c r="B38" s="35"/>
      <c r="C38" s="1244" t="s">
        <v>574</v>
      </c>
      <c r="D38" s="1245"/>
      <c r="E38" s="1246"/>
      <c r="F38" s="36">
        <v>0.06</v>
      </c>
      <c r="G38" s="37">
        <v>0.08</v>
      </c>
      <c r="H38" s="37">
        <v>0.02</v>
      </c>
      <c r="I38" s="37">
        <v>0.02</v>
      </c>
      <c r="J38" s="38">
        <v>0.06</v>
      </c>
      <c r="K38" s="22"/>
      <c r="L38" s="22"/>
      <c r="M38" s="22"/>
      <c r="N38" s="22"/>
      <c r="O38" s="22"/>
      <c r="P38" s="22"/>
    </row>
    <row r="39" spans="1:16" ht="39" customHeight="1">
      <c r="A39" s="22"/>
      <c r="B39" s="35"/>
      <c r="C39" s="1244" t="s">
        <v>575</v>
      </c>
      <c r="D39" s="1245"/>
      <c r="E39" s="1246"/>
      <c r="F39" s="36">
        <v>0.03</v>
      </c>
      <c r="G39" s="37">
        <v>0.03</v>
      </c>
      <c r="H39" s="37">
        <v>0.03</v>
      </c>
      <c r="I39" s="37">
        <v>0.04</v>
      </c>
      <c r="J39" s="38">
        <v>0.05</v>
      </c>
      <c r="K39" s="22"/>
      <c r="L39" s="22"/>
      <c r="M39" s="22"/>
      <c r="N39" s="22"/>
      <c r="O39" s="22"/>
      <c r="P39" s="22"/>
    </row>
    <row r="40" spans="1:16" ht="39" customHeight="1">
      <c r="A40" s="22"/>
      <c r="B40" s="35"/>
      <c r="C40" s="1244" t="s">
        <v>576</v>
      </c>
      <c r="D40" s="1245"/>
      <c r="E40" s="1246"/>
      <c r="F40" s="36">
        <v>0</v>
      </c>
      <c r="G40" s="37">
        <v>0.01</v>
      </c>
      <c r="H40" s="37">
        <v>0.01</v>
      </c>
      <c r="I40" s="37">
        <v>0.02</v>
      </c>
      <c r="J40" s="38">
        <v>0.04</v>
      </c>
      <c r="K40" s="22"/>
      <c r="L40" s="22"/>
      <c r="M40" s="22"/>
      <c r="N40" s="22"/>
      <c r="O40" s="22"/>
      <c r="P40" s="22"/>
    </row>
    <row r="41" spans="1:16" ht="39" customHeight="1">
      <c r="A41" s="22"/>
      <c r="B41" s="35"/>
      <c r="C41" s="1244" t="s">
        <v>577</v>
      </c>
      <c r="D41" s="1245"/>
      <c r="E41" s="1246"/>
      <c r="F41" s="36">
        <v>0.02</v>
      </c>
      <c r="G41" s="37">
        <v>0.02</v>
      </c>
      <c r="H41" s="37">
        <v>0.04</v>
      </c>
      <c r="I41" s="37">
        <v>0.01</v>
      </c>
      <c r="J41" s="38">
        <v>0.01</v>
      </c>
      <c r="K41" s="22"/>
      <c r="L41" s="22"/>
      <c r="M41" s="22"/>
      <c r="N41" s="22"/>
      <c r="O41" s="22"/>
      <c r="P41" s="22"/>
    </row>
    <row r="42" spans="1:16" ht="39" customHeight="1">
      <c r="A42" s="22"/>
      <c r="B42" s="39"/>
      <c r="C42" s="1244" t="s">
        <v>578</v>
      </c>
      <c r="D42" s="1245"/>
      <c r="E42" s="1246"/>
      <c r="F42" s="36" t="s">
        <v>523</v>
      </c>
      <c r="G42" s="37" t="s">
        <v>523</v>
      </c>
      <c r="H42" s="37" t="s">
        <v>523</v>
      </c>
      <c r="I42" s="37" t="s">
        <v>523</v>
      </c>
      <c r="J42" s="38" t="s">
        <v>523</v>
      </c>
      <c r="K42" s="22"/>
      <c r="L42" s="22"/>
      <c r="M42" s="22"/>
      <c r="N42" s="22"/>
      <c r="O42" s="22"/>
      <c r="P42" s="22"/>
    </row>
    <row r="43" spans="1:16" ht="39" customHeight="1" thickBot="1">
      <c r="A43" s="22"/>
      <c r="B43" s="40"/>
      <c r="C43" s="1247" t="s">
        <v>579</v>
      </c>
      <c r="D43" s="1248"/>
      <c r="E43" s="1249"/>
      <c r="F43" s="41" t="s">
        <v>523</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i3l4EaLDTDbnkz6wqcUavMCMUjVr/xbN5Zb1sfV21v0asH7pMZslH0K64ngRLJ7XkTHTFonyChE/winHqVgtg==" saltValue="/4VPEZUv2LOB9nXHTG8R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52" t="s">
        <v>11</v>
      </c>
      <c r="C45" s="1253"/>
      <c r="D45" s="58"/>
      <c r="E45" s="1258" t="s">
        <v>12</v>
      </c>
      <c r="F45" s="1258"/>
      <c r="G45" s="1258"/>
      <c r="H45" s="1258"/>
      <c r="I45" s="1258"/>
      <c r="J45" s="1259"/>
      <c r="K45" s="59">
        <v>442</v>
      </c>
      <c r="L45" s="60">
        <v>384</v>
      </c>
      <c r="M45" s="60">
        <v>335</v>
      </c>
      <c r="N45" s="60">
        <v>264</v>
      </c>
      <c r="O45" s="61">
        <v>243</v>
      </c>
      <c r="P45" s="48"/>
      <c r="Q45" s="48"/>
      <c r="R45" s="48"/>
      <c r="S45" s="48"/>
      <c r="T45" s="48"/>
      <c r="U45" s="48"/>
    </row>
    <row r="46" spans="1:21" ht="30.75" customHeight="1">
      <c r="A46" s="48"/>
      <c r="B46" s="1254"/>
      <c r="C46" s="1255"/>
      <c r="D46" s="62"/>
      <c r="E46" s="1260" t="s">
        <v>13</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c r="A47" s="48"/>
      <c r="B47" s="1254"/>
      <c r="C47" s="1255"/>
      <c r="D47" s="62"/>
      <c r="E47" s="1260" t="s">
        <v>14</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c r="A48" s="48"/>
      <c r="B48" s="1254"/>
      <c r="C48" s="1255"/>
      <c r="D48" s="62"/>
      <c r="E48" s="1260" t="s">
        <v>15</v>
      </c>
      <c r="F48" s="1260"/>
      <c r="G48" s="1260"/>
      <c r="H48" s="1260"/>
      <c r="I48" s="1260"/>
      <c r="J48" s="1261"/>
      <c r="K48" s="63">
        <v>56</v>
      </c>
      <c r="L48" s="64">
        <v>57</v>
      </c>
      <c r="M48" s="64">
        <v>62</v>
      </c>
      <c r="N48" s="64">
        <v>58</v>
      </c>
      <c r="O48" s="65">
        <v>58</v>
      </c>
      <c r="P48" s="48"/>
      <c r="Q48" s="48"/>
      <c r="R48" s="48"/>
      <c r="S48" s="48"/>
      <c r="T48" s="48"/>
      <c r="U48" s="48"/>
    </row>
    <row r="49" spans="1:21" ht="30.75" customHeight="1">
      <c r="A49" s="48"/>
      <c r="B49" s="1254"/>
      <c r="C49" s="1255"/>
      <c r="D49" s="62"/>
      <c r="E49" s="1260" t="s">
        <v>16</v>
      </c>
      <c r="F49" s="1260"/>
      <c r="G49" s="1260"/>
      <c r="H49" s="1260"/>
      <c r="I49" s="1260"/>
      <c r="J49" s="1261"/>
      <c r="K49" s="63">
        <v>16</v>
      </c>
      <c r="L49" s="64">
        <v>7</v>
      </c>
      <c r="M49" s="64">
        <v>0</v>
      </c>
      <c r="N49" s="64">
        <v>0</v>
      </c>
      <c r="O49" s="65">
        <v>0</v>
      </c>
      <c r="P49" s="48"/>
      <c r="Q49" s="48"/>
      <c r="R49" s="48"/>
      <c r="S49" s="48"/>
      <c r="T49" s="48"/>
      <c r="U49" s="48"/>
    </row>
    <row r="50" spans="1:21" ht="30.75" customHeight="1">
      <c r="A50" s="48"/>
      <c r="B50" s="1254"/>
      <c r="C50" s="1255"/>
      <c r="D50" s="62"/>
      <c r="E50" s="1260" t="s">
        <v>17</v>
      </c>
      <c r="F50" s="1260"/>
      <c r="G50" s="1260"/>
      <c r="H50" s="1260"/>
      <c r="I50" s="1260"/>
      <c r="J50" s="1261"/>
      <c r="K50" s="63">
        <v>23</v>
      </c>
      <c r="L50" s="64">
        <v>30</v>
      </c>
      <c r="M50" s="64">
        <v>30</v>
      </c>
      <c r="N50" s="64">
        <v>31</v>
      </c>
      <c r="O50" s="65">
        <v>31</v>
      </c>
      <c r="P50" s="48"/>
      <c r="Q50" s="48"/>
      <c r="R50" s="48"/>
      <c r="S50" s="48"/>
      <c r="T50" s="48"/>
      <c r="U50" s="48"/>
    </row>
    <row r="51" spans="1:21" ht="30.75" customHeight="1">
      <c r="A51" s="48"/>
      <c r="B51" s="1256"/>
      <c r="C51" s="1257"/>
      <c r="D51" s="66"/>
      <c r="E51" s="1260" t="s">
        <v>18</v>
      </c>
      <c r="F51" s="1260"/>
      <c r="G51" s="1260"/>
      <c r="H51" s="1260"/>
      <c r="I51" s="1260"/>
      <c r="J51" s="1261"/>
      <c r="K51" s="63" t="s">
        <v>523</v>
      </c>
      <c r="L51" s="64" t="s">
        <v>523</v>
      </c>
      <c r="M51" s="64" t="s">
        <v>523</v>
      </c>
      <c r="N51" s="64" t="s">
        <v>523</v>
      </c>
      <c r="O51" s="65" t="s">
        <v>523</v>
      </c>
      <c r="P51" s="48"/>
      <c r="Q51" s="48"/>
      <c r="R51" s="48"/>
      <c r="S51" s="48"/>
      <c r="T51" s="48"/>
      <c r="U51" s="48"/>
    </row>
    <row r="52" spans="1:21" ht="30.75" customHeight="1">
      <c r="A52" s="48"/>
      <c r="B52" s="1262" t="s">
        <v>19</v>
      </c>
      <c r="C52" s="1263"/>
      <c r="D52" s="66"/>
      <c r="E52" s="1260" t="s">
        <v>20</v>
      </c>
      <c r="F52" s="1260"/>
      <c r="G52" s="1260"/>
      <c r="H52" s="1260"/>
      <c r="I52" s="1260"/>
      <c r="J52" s="1261"/>
      <c r="K52" s="63">
        <v>508</v>
      </c>
      <c r="L52" s="64">
        <v>485</v>
      </c>
      <c r="M52" s="64">
        <v>471</v>
      </c>
      <c r="N52" s="64">
        <v>428</v>
      </c>
      <c r="O52" s="65">
        <v>421</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29</v>
      </c>
      <c r="L53" s="69">
        <v>-7</v>
      </c>
      <c r="M53" s="69">
        <v>-44</v>
      </c>
      <c r="N53" s="69">
        <v>-75</v>
      </c>
      <c r="O53" s="70">
        <v>-89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qub0gHmX/DO1HSCRPVa4py7ofJQgDZhDNZl2hzO1ZKAIRBk4lNoxekmpjJaLUFU/7QlX8uNlUF2fS2/U1SgRA==" saltValue="A14dN3K9cjt0H1idu2Oy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3" sqref="S43"/>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78" t="s">
        <v>30</v>
      </c>
      <c r="C41" s="1279"/>
      <c r="D41" s="102"/>
      <c r="E41" s="1284" t="s">
        <v>31</v>
      </c>
      <c r="F41" s="1284"/>
      <c r="G41" s="1284"/>
      <c r="H41" s="1285"/>
      <c r="I41" s="103">
        <v>3515</v>
      </c>
      <c r="J41" s="104">
        <v>3150</v>
      </c>
      <c r="K41" s="104">
        <v>2863</v>
      </c>
      <c r="L41" s="104">
        <v>2560</v>
      </c>
      <c r="M41" s="105">
        <v>2397</v>
      </c>
    </row>
    <row r="42" spans="2:13" ht="27.75" customHeight="1">
      <c r="B42" s="1280"/>
      <c r="C42" s="1281"/>
      <c r="D42" s="106"/>
      <c r="E42" s="1286" t="s">
        <v>32</v>
      </c>
      <c r="F42" s="1286"/>
      <c r="G42" s="1286"/>
      <c r="H42" s="1287"/>
      <c r="I42" s="107">
        <v>0</v>
      </c>
      <c r="J42" s="108">
        <v>0</v>
      </c>
      <c r="K42" s="108">
        <v>0</v>
      </c>
      <c r="L42" s="108">
        <v>0</v>
      </c>
      <c r="M42" s="109">
        <v>0</v>
      </c>
    </row>
    <row r="43" spans="2:13" ht="27.75" customHeight="1">
      <c r="B43" s="1280"/>
      <c r="C43" s="1281"/>
      <c r="D43" s="106"/>
      <c r="E43" s="1286" t="s">
        <v>33</v>
      </c>
      <c r="F43" s="1286"/>
      <c r="G43" s="1286"/>
      <c r="H43" s="1287"/>
      <c r="I43" s="107">
        <v>643</v>
      </c>
      <c r="J43" s="108">
        <v>586</v>
      </c>
      <c r="K43" s="108">
        <v>541</v>
      </c>
      <c r="L43" s="108">
        <v>481</v>
      </c>
      <c r="M43" s="109">
        <v>443</v>
      </c>
    </row>
    <row r="44" spans="2:13" ht="27.75" customHeight="1">
      <c r="B44" s="1280"/>
      <c r="C44" s="1281"/>
      <c r="D44" s="106"/>
      <c r="E44" s="1286" t="s">
        <v>34</v>
      </c>
      <c r="F44" s="1286"/>
      <c r="G44" s="1286"/>
      <c r="H44" s="1287"/>
      <c r="I44" s="107">
        <v>182</v>
      </c>
      <c r="J44" s="108">
        <v>154</v>
      </c>
      <c r="K44" s="108">
        <v>127</v>
      </c>
      <c r="L44" s="108">
        <v>100</v>
      </c>
      <c r="M44" s="109">
        <v>70</v>
      </c>
    </row>
    <row r="45" spans="2:13" ht="27.75" customHeight="1">
      <c r="B45" s="1280"/>
      <c r="C45" s="1281"/>
      <c r="D45" s="106"/>
      <c r="E45" s="1286" t="s">
        <v>35</v>
      </c>
      <c r="F45" s="1286"/>
      <c r="G45" s="1286"/>
      <c r="H45" s="1287"/>
      <c r="I45" s="107">
        <v>996</v>
      </c>
      <c r="J45" s="108">
        <v>988</v>
      </c>
      <c r="K45" s="108">
        <v>938</v>
      </c>
      <c r="L45" s="108">
        <v>924</v>
      </c>
      <c r="M45" s="109">
        <v>930</v>
      </c>
    </row>
    <row r="46" spans="2:13" ht="27.75" customHeight="1">
      <c r="B46" s="1280"/>
      <c r="C46" s="1281"/>
      <c r="D46" s="110"/>
      <c r="E46" s="1286" t="s">
        <v>36</v>
      </c>
      <c r="F46" s="1286"/>
      <c r="G46" s="1286"/>
      <c r="H46" s="1287"/>
      <c r="I46" s="107" t="s">
        <v>523</v>
      </c>
      <c r="J46" s="108" t="s">
        <v>523</v>
      </c>
      <c r="K46" s="108" t="s">
        <v>523</v>
      </c>
      <c r="L46" s="108" t="s">
        <v>523</v>
      </c>
      <c r="M46" s="109" t="s">
        <v>523</v>
      </c>
    </row>
    <row r="47" spans="2:13" ht="27.75" customHeight="1">
      <c r="B47" s="1280"/>
      <c r="C47" s="1281"/>
      <c r="D47" s="111"/>
      <c r="E47" s="1288" t="s">
        <v>37</v>
      </c>
      <c r="F47" s="1289"/>
      <c r="G47" s="1289"/>
      <c r="H47" s="1290"/>
      <c r="I47" s="107" t="s">
        <v>523</v>
      </c>
      <c r="J47" s="108" t="s">
        <v>523</v>
      </c>
      <c r="K47" s="108" t="s">
        <v>523</v>
      </c>
      <c r="L47" s="108" t="s">
        <v>523</v>
      </c>
      <c r="M47" s="109" t="s">
        <v>523</v>
      </c>
    </row>
    <row r="48" spans="2:13" ht="27.75" customHeight="1">
      <c r="B48" s="1280"/>
      <c r="C48" s="1281"/>
      <c r="D48" s="106"/>
      <c r="E48" s="1286" t="s">
        <v>38</v>
      </c>
      <c r="F48" s="1286"/>
      <c r="G48" s="1286"/>
      <c r="H48" s="1287"/>
      <c r="I48" s="107" t="s">
        <v>523</v>
      </c>
      <c r="J48" s="108" t="s">
        <v>523</v>
      </c>
      <c r="K48" s="108" t="s">
        <v>523</v>
      </c>
      <c r="L48" s="108" t="s">
        <v>523</v>
      </c>
      <c r="M48" s="109" t="s">
        <v>523</v>
      </c>
    </row>
    <row r="49" spans="2:13" ht="27.75" customHeight="1">
      <c r="B49" s="1282"/>
      <c r="C49" s="1283"/>
      <c r="D49" s="106"/>
      <c r="E49" s="1286" t="s">
        <v>39</v>
      </c>
      <c r="F49" s="1286"/>
      <c r="G49" s="1286"/>
      <c r="H49" s="1287"/>
      <c r="I49" s="107" t="s">
        <v>523</v>
      </c>
      <c r="J49" s="108" t="s">
        <v>523</v>
      </c>
      <c r="K49" s="108" t="s">
        <v>523</v>
      </c>
      <c r="L49" s="108" t="s">
        <v>523</v>
      </c>
      <c r="M49" s="109" t="s">
        <v>523</v>
      </c>
    </row>
    <row r="50" spans="2:13" ht="27.75" customHeight="1">
      <c r="B50" s="1291" t="s">
        <v>40</v>
      </c>
      <c r="C50" s="1292"/>
      <c r="D50" s="112"/>
      <c r="E50" s="1286" t="s">
        <v>41</v>
      </c>
      <c r="F50" s="1286"/>
      <c r="G50" s="1286"/>
      <c r="H50" s="1287"/>
      <c r="I50" s="107">
        <v>7075</v>
      </c>
      <c r="J50" s="108">
        <v>7707</v>
      </c>
      <c r="K50" s="108">
        <v>8458</v>
      </c>
      <c r="L50" s="108">
        <v>8372</v>
      </c>
      <c r="M50" s="109">
        <v>7994</v>
      </c>
    </row>
    <row r="51" spans="2:13" ht="27.75" customHeight="1">
      <c r="B51" s="1280"/>
      <c r="C51" s="1281"/>
      <c r="D51" s="106"/>
      <c r="E51" s="1286" t="s">
        <v>42</v>
      </c>
      <c r="F51" s="1286"/>
      <c r="G51" s="1286"/>
      <c r="H51" s="1287"/>
      <c r="I51" s="107">
        <v>16</v>
      </c>
      <c r="J51" s="108" t="s">
        <v>523</v>
      </c>
      <c r="K51" s="108" t="s">
        <v>523</v>
      </c>
      <c r="L51" s="108" t="s">
        <v>523</v>
      </c>
      <c r="M51" s="109" t="s">
        <v>523</v>
      </c>
    </row>
    <row r="52" spans="2:13" ht="27.75" customHeight="1">
      <c r="B52" s="1282"/>
      <c r="C52" s="1283"/>
      <c r="D52" s="106"/>
      <c r="E52" s="1286" t="s">
        <v>43</v>
      </c>
      <c r="F52" s="1286"/>
      <c r="G52" s="1286"/>
      <c r="H52" s="1287"/>
      <c r="I52" s="107">
        <v>3901</v>
      </c>
      <c r="J52" s="108">
        <v>3584</v>
      </c>
      <c r="K52" s="108">
        <v>3377</v>
      </c>
      <c r="L52" s="108">
        <v>3165</v>
      </c>
      <c r="M52" s="109">
        <v>3125</v>
      </c>
    </row>
    <row r="53" spans="2:13" ht="27.75" customHeight="1" thickBot="1">
      <c r="B53" s="1293" t="s">
        <v>44</v>
      </c>
      <c r="C53" s="1294"/>
      <c r="D53" s="113"/>
      <c r="E53" s="1295" t="s">
        <v>45</v>
      </c>
      <c r="F53" s="1295"/>
      <c r="G53" s="1295"/>
      <c r="H53" s="1296"/>
      <c r="I53" s="114">
        <v>-5656</v>
      </c>
      <c r="J53" s="115">
        <v>-6414</v>
      </c>
      <c r="K53" s="115">
        <v>-7366</v>
      </c>
      <c r="L53" s="115">
        <v>-7472</v>
      </c>
      <c r="M53" s="116">
        <v>-7279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wDH8qbcF9pGTqwSqdH1uNYijftJFD6IJsicWeRcuO1QdWZ7BXkR+4Vc6x/bzTh1OofV43n8lo/6JbgvbUBpSQ==" saltValue="O4iHcaxt+cmVaeLyM+ux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305" t="s">
        <v>48</v>
      </c>
      <c r="D55" s="1305"/>
      <c r="E55" s="1306"/>
      <c r="F55" s="128">
        <v>2115</v>
      </c>
      <c r="G55" s="128">
        <v>2263</v>
      </c>
      <c r="H55" s="129">
        <v>2262</v>
      </c>
    </row>
    <row r="56" spans="2:8" ht="52.5" customHeight="1">
      <c r="B56" s="130"/>
      <c r="C56" s="1307" t="s">
        <v>49</v>
      </c>
      <c r="D56" s="1307"/>
      <c r="E56" s="1308"/>
      <c r="F56" s="131">
        <v>1538</v>
      </c>
      <c r="G56" s="131">
        <v>1291</v>
      </c>
      <c r="H56" s="132">
        <v>885</v>
      </c>
    </row>
    <row r="57" spans="2:8" ht="53.25" customHeight="1">
      <c r="B57" s="130"/>
      <c r="C57" s="1309" t="s">
        <v>50</v>
      </c>
      <c r="D57" s="1309"/>
      <c r="E57" s="1310"/>
      <c r="F57" s="133">
        <v>5806</v>
      </c>
      <c r="G57" s="133">
        <v>5818</v>
      </c>
      <c r="H57" s="134">
        <v>5847</v>
      </c>
    </row>
    <row r="58" spans="2:8" ht="45.75" customHeight="1">
      <c r="B58" s="135"/>
      <c r="C58" s="1297" t="s">
        <v>611</v>
      </c>
      <c r="D58" s="1298"/>
      <c r="E58" s="1299"/>
      <c r="F58" s="136">
        <v>2350</v>
      </c>
      <c r="G58" s="136">
        <v>2527</v>
      </c>
      <c r="H58" s="137">
        <v>2893</v>
      </c>
    </row>
    <row r="59" spans="2:8" ht="45.75" customHeight="1">
      <c r="B59" s="135"/>
      <c r="C59" s="1297" t="s">
        <v>612</v>
      </c>
      <c r="D59" s="1298"/>
      <c r="E59" s="1299"/>
      <c r="F59" s="136">
        <v>1000</v>
      </c>
      <c r="G59" s="136">
        <v>1000</v>
      </c>
      <c r="H59" s="137">
        <v>1000</v>
      </c>
    </row>
    <row r="60" spans="2:8" ht="45.75" customHeight="1">
      <c r="B60" s="135"/>
      <c r="C60" s="1297" t="s">
        <v>613</v>
      </c>
      <c r="D60" s="1298"/>
      <c r="E60" s="1299"/>
      <c r="F60" s="136">
        <v>1360</v>
      </c>
      <c r="G60" s="136">
        <v>1206</v>
      </c>
      <c r="H60" s="137">
        <v>862</v>
      </c>
    </row>
    <row r="61" spans="2:8" ht="45.75" customHeight="1">
      <c r="B61" s="135"/>
      <c r="C61" s="1297" t="s">
        <v>614</v>
      </c>
      <c r="D61" s="1298"/>
      <c r="E61" s="1299"/>
      <c r="F61" s="136">
        <v>539</v>
      </c>
      <c r="G61" s="136">
        <v>530</v>
      </c>
      <c r="H61" s="137">
        <v>532</v>
      </c>
    </row>
    <row r="62" spans="2:8" ht="45.75" customHeight="1" thickBot="1">
      <c r="B62" s="138"/>
      <c r="C62" s="1300" t="s">
        <v>615</v>
      </c>
      <c r="D62" s="1301"/>
      <c r="E62" s="1302"/>
      <c r="F62" s="139">
        <v>414</v>
      </c>
      <c r="G62" s="139">
        <v>414</v>
      </c>
      <c r="H62" s="140">
        <v>414</v>
      </c>
    </row>
    <row r="63" spans="2:8" ht="52.5" customHeight="1" thickBot="1">
      <c r="B63" s="141"/>
      <c r="C63" s="1303" t="s">
        <v>51</v>
      </c>
      <c r="D63" s="1303"/>
      <c r="E63" s="1304"/>
      <c r="F63" s="142">
        <v>9458</v>
      </c>
      <c r="G63" s="142">
        <v>9372</v>
      </c>
      <c r="H63" s="143">
        <v>8994</v>
      </c>
    </row>
    <row r="64" spans="2:8" ht="15" customHeight="1"/>
  </sheetData>
  <sheetProtection algorithmName="SHA-512" hashValue="mjPWJBpMT+gh3TEnGByQVTsKTo35e5bD8K+EUfbgn7yHQRlOMNHt8GAfr6GXOUdMpQIJse2rBMl6SQECJCyeHQ==" saltValue="vLEmE23w4Bg/Ii/L6Vn7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1" zoomScale="55" zoomScaleNormal="55"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620</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565</v>
      </c>
      <c r="BQ50" s="1324"/>
      <c r="BR50" s="1324"/>
      <c r="BS50" s="1324"/>
      <c r="BT50" s="1324"/>
      <c r="BU50" s="1324"/>
      <c r="BV50" s="1324"/>
      <c r="BW50" s="1324"/>
      <c r="BX50" s="1324" t="s">
        <v>566</v>
      </c>
      <c r="BY50" s="1324"/>
      <c r="BZ50" s="1324"/>
      <c r="CA50" s="1324"/>
      <c r="CB50" s="1324"/>
      <c r="CC50" s="1324"/>
      <c r="CD50" s="1324"/>
      <c r="CE50" s="1324"/>
      <c r="CF50" s="1324" t="s">
        <v>567</v>
      </c>
      <c r="CG50" s="1324"/>
      <c r="CH50" s="1324"/>
      <c r="CI50" s="1324"/>
      <c r="CJ50" s="1324"/>
      <c r="CK50" s="1324"/>
      <c r="CL50" s="1324"/>
      <c r="CM50" s="1324"/>
      <c r="CN50" s="1324" t="s">
        <v>568</v>
      </c>
      <c r="CO50" s="1324"/>
      <c r="CP50" s="1324"/>
      <c r="CQ50" s="1324"/>
      <c r="CR50" s="1324"/>
      <c r="CS50" s="1324"/>
      <c r="CT50" s="1324"/>
      <c r="CU50" s="1324"/>
      <c r="CV50" s="1324" t="s">
        <v>569</v>
      </c>
      <c r="CW50" s="1324"/>
      <c r="CX50" s="1324"/>
      <c r="CY50" s="1324"/>
      <c r="CZ50" s="1324"/>
      <c r="DA50" s="1324"/>
      <c r="DB50" s="1324"/>
      <c r="DC50" s="1324"/>
    </row>
    <row r="51" spans="1:109" ht="13.5" customHeight="1">
      <c r="B51" s="397"/>
      <c r="G51" s="1331"/>
      <c r="H51" s="1331"/>
      <c r="I51" s="1329"/>
      <c r="J51" s="1329"/>
      <c r="K51" s="1327"/>
      <c r="L51" s="1327"/>
      <c r="M51" s="1327"/>
      <c r="N51" s="1327"/>
      <c r="AM51" s="406"/>
      <c r="AN51" s="1328" t="s">
        <v>621</v>
      </c>
      <c r="AO51" s="1328"/>
      <c r="AP51" s="1328"/>
      <c r="AQ51" s="1328"/>
      <c r="AR51" s="1328"/>
      <c r="AS51" s="1328"/>
      <c r="AT51" s="1328"/>
      <c r="AU51" s="1328"/>
      <c r="AV51" s="1328"/>
      <c r="AW51" s="1328"/>
      <c r="AX51" s="1328"/>
      <c r="AY51" s="1328"/>
      <c r="AZ51" s="1328"/>
      <c r="BA51" s="1328"/>
      <c r="BB51" s="1328" t="s">
        <v>622</v>
      </c>
      <c r="BC51" s="1328"/>
      <c r="BD51" s="1328"/>
      <c r="BE51" s="1328"/>
      <c r="BF51" s="1328"/>
      <c r="BG51" s="1328"/>
      <c r="BH51" s="1328"/>
      <c r="BI51" s="1328"/>
      <c r="BJ51" s="1328"/>
      <c r="BK51" s="1328"/>
      <c r="BL51" s="1328"/>
      <c r="BM51" s="1328"/>
      <c r="BN51" s="1328"/>
      <c r="BO51" s="1328"/>
      <c r="BP51" s="1325"/>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5"/>
      <c r="CO51" s="1326"/>
      <c r="CP51" s="1326"/>
      <c r="CQ51" s="1326"/>
      <c r="CR51" s="1326"/>
      <c r="CS51" s="1326"/>
      <c r="CT51" s="1326"/>
      <c r="CU51" s="1326"/>
      <c r="CV51" s="1325"/>
      <c r="CW51" s="1326"/>
      <c r="CX51" s="1326"/>
      <c r="CY51" s="1326"/>
      <c r="CZ51" s="1326"/>
      <c r="DA51" s="1326"/>
      <c r="DB51" s="1326"/>
      <c r="DC51" s="1326"/>
    </row>
    <row r="52" spans="1:109">
      <c r="B52" s="397"/>
      <c r="G52" s="1331"/>
      <c r="H52" s="1331"/>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c r="A53" s="405"/>
      <c r="B53" s="397"/>
      <c r="G53" s="1331"/>
      <c r="H53" s="1331"/>
      <c r="I53" s="1320"/>
      <c r="J53" s="1320"/>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623</v>
      </c>
      <c r="BC53" s="1328"/>
      <c r="BD53" s="1328"/>
      <c r="BE53" s="1328"/>
      <c r="BF53" s="1328"/>
      <c r="BG53" s="1328"/>
      <c r="BH53" s="1328"/>
      <c r="BI53" s="1328"/>
      <c r="BJ53" s="1328"/>
      <c r="BK53" s="1328"/>
      <c r="BL53" s="1328"/>
      <c r="BM53" s="1328"/>
      <c r="BN53" s="1328"/>
      <c r="BO53" s="1328"/>
      <c r="BP53" s="1325"/>
      <c r="BQ53" s="1326"/>
      <c r="BR53" s="1326"/>
      <c r="BS53" s="1326"/>
      <c r="BT53" s="1326"/>
      <c r="BU53" s="1326"/>
      <c r="BV53" s="1326"/>
      <c r="BW53" s="1326"/>
      <c r="BX53" s="1326">
        <v>55.5</v>
      </c>
      <c r="BY53" s="1326"/>
      <c r="BZ53" s="1326"/>
      <c r="CA53" s="1326"/>
      <c r="CB53" s="1326"/>
      <c r="CC53" s="1326"/>
      <c r="CD53" s="1326"/>
      <c r="CE53" s="1326"/>
      <c r="CF53" s="1326">
        <v>56.8</v>
      </c>
      <c r="CG53" s="1326"/>
      <c r="CH53" s="1326"/>
      <c r="CI53" s="1326"/>
      <c r="CJ53" s="1326"/>
      <c r="CK53" s="1326"/>
      <c r="CL53" s="1326"/>
      <c r="CM53" s="1326"/>
      <c r="CN53" s="1325"/>
      <c r="CO53" s="1326"/>
      <c r="CP53" s="1326"/>
      <c r="CQ53" s="1326"/>
      <c r="CR53" s="1326"/>
      <c r="CS53" s="1326"/>
      <c r="CT53" s="1326"/>
      <c r="CU53" s="1326"/>
      <c r="CV53" s="1325"/>
      <c r="CW53" s="1326"/>
      <c r="CX53" s="1326"/>
      <c r="CY53" s="1326"/>
      <c r="CZ53" s="1326"/>
      <c r="DA53" s="1326"/>
      <c r="DB53" s="1326"/>
      <c r="DC53" s="1326"/>
    </row>
    <row r="54" spans="1:109">
      <c r="A54" s="405"/>
      <c r="B54" s="397"/>
      <c r="G54" s="1331"/>
      <c r="H54" s="1331"/>
      <c r="I54" s="1320"/>
      <c r="J54" s="1320"/>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c r="A55" s="405"/>
      <c r="B55" s="397"/>
      <c r="G55" s="1320"/>
      <c r="H55" s="1320"/>
      <c r="I55" s="1320"/>
      <c r="J55" s="1320"/>
      <c r="K55" s="1327"/>
      <c r="L55" s="1327"/>
      <c r="M55" s="1327"/>
      <c r="N55" s="1327"/>
      <c r="AN55" s="1324" t="s">
        <v>624</v>
      </c>
      <c r="AO55" s="1324"/>
      <c r="AP55" s="1324"/>
      <c r="AQ55" s="1324"/>
      <c r="AR55" s="1324"/>
      <c r="AS55" s="1324"/>
      <c r="AT55" s="1324"/>
      <c r="AU55" s="1324"/>
      <c r="AV55" s="1324"/>
      <c r="AW55" s="1324"/>
      <c r="AX55" s="1324"/>
      <c r="AY55" s="1324"/>
      <c r="AZ55" s="1324"/>
      <c r="BA55" s="1324"/>
      <c r="BB55" s="1328" t="s">
        <v>622</v>
      </c>
      <c r="BC55" s="1328"/>
      <c r="BD55" s="1328"/>
      <c r="BE55" s="1328"/>
      <c r="BF55" s="1328"/>
      <c r="BG55" s="1328"/>
      <c r="BH55" s="1328"/>
      <c r="BI55" s="1328"/>
      <c r="BJ55" s="1328"/>
      <c r="BK55" s="1328"/>
      <c r="BL55" s="1328"/>
      <c r="BM55" s="1328"/>
      <c r="BN55" s="1328"/>
      <c r="BO55" s="1328"/>
      <c r="BP55" s="1325"/>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5"/>
      <c r="CO55" s="1326"/>
      <c r="CP55" s="1326"/>
      <c r="CQ55" s="1326"/>
      <c r="CR55" s="1326"/>
      <c r="CS55" s="1326"/>
      <c r="CT55" s="1326"/>
      <c r="CU55" s="1326"/>
      <c r="CV55" s="1325"/>
      <c r="CW55" s="1326"/>
      <c r="CX55" s="1326"/>
      <c r="CY55" s="1326"/>
      <c r="CZ55" s="1326"/>
      <c r="DA55" s="1326"/>
      <c r="DB55" s="1326"/>
      <c r="DC55" s="1326"/>
    </row>
    <row r="56" spans="1:109">
      <c r="A56" s="405"/>
      <c r="B56" s="397"/>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c r="B57" s="409"/>
      <c r="G57" s="1320"/>
      <c r="H57" s="1320"/>
      <c r="I57" s="1330"/>
      <c r="J57" s="1330"/>
      <c r="K57" s="1327"/>
      <c r="L57" s="1327"/>
      <c r="M57" s="1327"/>
      <c r="N57" s="1327"/>
      <c r="AM57" s="390"/>
      <c r="AN57" s="1324"/>
      <c r="AO57" s="1324"/>
      <c r="AP57" s="1324"/>
      <c r="AQ57" s="1324"/>
      <c r="AR57" s="1324"/>
      <c r="AS57" s="1324"/>
      <c r="AT57" s="1324"/>
      <c r="AU57" s="1324"/>
      <c r="AV57" s="1324"/>
      <c r="AW57" s="1324"/>
      <c r="AX57" s="1324"/>
      <c r="AY57" s="1324"/>
      <c r="AZ57" s="1324"/>
      <c r="BA57" s="1324"/>
      <c r="BB57" s="1328" t="s">
        <v>623</v>
      </c>
      <c r="BC57" s="1328"/>
      <c r="BD57" s="1328"/>
      <c r="BE57" s="1328"/>
      <c r="BF57" s="1328"/>
      <c r="BG57" s="1328"/>
      <c r="BH57" s="1328"/>
      <c r="BI57" s="1328"/>
      <c r="BJ57" s="1328"/>
      <c r="BK57" s="1328"/>
      <c r="BL57" s="1328"/>
      <c r="BM57" s="1328"/>
      <c r="BN57" s="1328"/>
      <c r="BO57" s="1328"/>
      <c r="BP57" s="1325"/>
      <c r="BQ57" s="1326"/>
      <c r="BR57" s="1326"/>
      <c r="BS57" s="1326"/>
      <c r="BT57" s="1326"/>
      <c r="BU57" s="1326"/>
      <c r="BV57" s="1326"/>
      <c r="BW57" s="1326"/>
      <c r="BX57" s="1326">
        <v>59.1</v>
      </c>
      <c r="BY57" s="1326"/>
      <c r="BZ57" s="1326"/>
      <c r="CA57" s="1326"/>
      <c r="CB57" s="1326"/>
      <c r="CC57" s="1326"/>
      <c r="CD57" s="1326"/>
      <c r="CE57" s="1326"/>
      <c r="CF57" s="1326">
        <v>61.2</v>
      </c>
      <c r="CG57" s="1326"/>
      <c r="CH57" s="1326"/>
      <c r="CI57" s="1326"/>
      <c r="CJ57" s="1326"/>
      <c r="CK57" s="1326"/>
      <c r="CL57" s="1326"/>
      <c r="CM57" s="1326"/>
      <c r="CN57" s="1325"/>
      <c r="CO57" s="1326"/>
      <c r="CP57" s="1326"/>
      <c r="CQ57" s="1326"/>
      <c r="CR57" s="1326"/>
      <c r="CS57" s="1326"/>
      <c r="CT57" s="1326"/>
      <c r="CU57" s="1326"/>
      <c r="CV57" s="1325"/>
      <c r="CW57" s="1326"/>
      <c r="CX57" s="1326"/>
      <c r="CY57" s="1326"/>
      <c r="CZ57" s="1326"/>
      <c r="DA57" s="1326"/>
      <c r="DB57" s="1326"/>
      <c r="DC57" s="1326"/>
      <c r="DD57" s="410"/>
      <c r="DE57" s="409"/>
    </row>
    <row r="58" spans="1:109" s="405" customFormat="1">
      <c r="A58" s="390"/>
      <c r="B58" s="409"/>
      <c r="G58" s="1320"/>
      <c r="H58" s="1320"/>
      <c r="I58" s="1330"/>
      <c r="J58" s="1330"/>
      <c r="K58" s="1327"/>
      <c r="L58" s="1327"/>
      <c r="M58" s="1327"/>
      <c r="N58" s="1327"/>
      <c r="AM58" s="390"/>
      <c r="AN58" s="1324"/>
      <c r="AO58" s="1324"/>
      <c r="AP58" s="1324"/>
      <c r="AQ58" s="1324"/>
      <c r="AR58" s="1324"/>
      <c r="AS58" s="1324"/>
      <c r="AT58" s="1324"/>
      <c r="AU58" s="1324"/>
      <c r="AV58" s="1324"/>
      <c r="AW58" s="1324"/>
      <c r="AX58" s="1324"/>
      <c r="AY58" s="1324"/>
      <c r="AZ58" s="1324"/>
      <c r="BA58" s="1324"/>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625</v>
      </c>
    </row>
    <row r="64" spans="1:109">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626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620</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565</v>
      </c>
      <c r="BQ72" s="1324"/>
      <c r="BR72" s="1324"/>
      <c r="BS72" s="1324"/>
      <c r="BT72" s="1324"/>
      <c r="BU72" s="1324"/>
      <c r="BV72" s="1324"/>
      <c r="BW72" s="1324"/>
      <c r="BX72" s="1324" t="s">
        <v>566</v>
      </c>
      <c r="BY72" s="1324"/>
      <c r="BZ72" s="1324"/>
      <c r="CA72" s="1324"/>
      <c r="CB72" s="1324"/>
      <c r="CC72" s="1324"/>
      <c r="CD72" s="1324"/>
      <c r="CE72" s="1324"/>
      <c r="CF72" s="1324" t="s">
        <v>567</v>
      </c>
      <c r="CG72" s="1324"/>
      <c r="CH72" s="1324"/>
      <c r="CI72" s="1324"/>
      <c r="CJ72" s="1324"/>
      <c r="CK72" s="1324"/>
      <c r="CL72" s="1324"/>
      <c r="CM72" s="1324"/>
      <c r="CN72" s="1324" t="s">
        <v>568</v>
      </c>
      <c r="CO72" s="1324"/>
      <c r="CP72" s="1324"/>
      <c r="CQ72" s="1324"/>
      <c r="CR72" s="1324"/>
      <c r="CS72" s="1324"/>
      <c r="CT72" s="1324"/>
      <c r="CU72" s="1324"/>
      <c r="CV72" s="1324" t="s">
        <v>569</v>
      </c>
      <c r="CW72" s="1324"/>
      <c r="CX72" s="1324"/>
      <c r="CY72" s="1324"/>
      <c r="CZ72" s="1324"/>
      <c r="DA72" s="1324"/>
      <c r="DB72" s="1324"/>
      <c r="DC72" s="1324"/>
    </row>
    <row r="73" spans="2:107">
      <c r="B73" s="397"/>
      <c r="G73" s="1331"/>
      <c r="H73" s="1331"/>
      <c r="I73" s="1331"/>
      <c r="J73" s="1331"/>
      <c r="K73" s="1332"/>
      <c r="L73" s="1332"/>
      <c r="M73" s="1332"/>
      <c r="N73" s="1332"/>
      <c r="AM73" s="406"/>
      <c r="AN73" s="1328" t="s">
        <v>621</v>
      </c>
      <c r="AO73" s="1328"/>
      <c r="AP73" s="1328"/>
      <c r="AQ73" s="1328"/>
      <c r="AR73" s="1328"/>
      <c r="AS73" s="1328"/>
      <c r="AT73" s="1328"/>
      <c r="AU73" s="1328"/>
      <c r="AV73" s="1328"/>
      <c r="AW73" s="1328"/>
      <c r="AX73" s="1328"/>
      <c r="AY73" s="1328"/>
      <c r="AZ73" s="1328"/>
      <c r="BA73" s="1328"/>
      <c r="BB73" s="1328" t="s">
        <v>622</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c r="B74" s="397"/>
      <c r="G74" s="1331"/>
      <c r="H74" s="1331"/>
      <c r="I74" s="1331"/>
      <c r="J74" s="1331"/>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c r="B75" s="397"/>
      <c r="G75" s="1331"/>
      <c r="H75" s="1331"/>
      <c r="I75" s="1320"/>
      <c r="J75" s="1320"/>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627</v>
      </c>
      <c r="BC75" s="1328"/>
      <c r="BD75" s="1328"/>
      <c r="BE75" s="1328"/>
      <c r="BF75" s="1328"/>
      <c r="BG75" s="1328"/>
      <c r="BH75" s="1328"/>
      <c r="BI75" s="1328"/>
      <c r="BJ75" s="1328"/>
      <c r="BK75" s="1328"/>
      <c r="BL75" s="1328"/>
      <c r="BM75" s="1328"/>
      <c r="BN75" s="1328"/>
      <c r="BO75" s="1328"/>
      <c r="BP75" s="1326">
        <v>2.6</v>
      </c>
      <c r="BQ75" s="1326"/>
      <c r="BR75" s="1326"/>
      <c r="BS75" s="1326"/>
      <c r="BT75" s="1326"/>
      <c r="BU75" s="1326"/>
      <c r="BV75" s="1326"/>
      <c r="BW75" s="1326"/>
      <c r="BX75" s="1326">
        <v>0.9</v>
      </c>
      <c r="BY75" s="1326"/>
      <c r="BZ75" s="1326"/>
      <c r="CA75" s="1326"/>
      <c r="CB75" s="1326"/>
      <c r="CC75" s="1326"/>
      <c r="CD75" s="1326"/>
      <c r="CE75" s="1326"/>
      <c r="CF75" s="1326">
        <v>-0.2</v>
      </c>
      <c r="CG75" s="1326"/>
      <c r="CH75" s="1326"/>
      <c r="CI75" s="1326"/>
      <c r="CJ75" s="1326"/>
      <c r="CK75" s="1326"/>
      <c r="CL75" s="1326"/>
      <c r="CM75" s="1326"/>
      <c r="CN75" s="1326">
        <v>-1.5</v>
      </c>
      <c r="CO75" s="1326"/>
      <c r="CP75" s="1326"/>
      <c r="CQ75" s="1326"/>
      <c r="CR75" s="1326"/>
      <c r="CS75" s="1326"/>
      <c r="CT75" s="1326"/>
      <c r="CU75" s="1326"/>
      <c r="CV75" s="1326">
        <v>-2.6</v>
      </c>
      <c r="CW75" s="1326"/>
      <c r="CX75" s="1326"/>
      <c r="CY75" s="1326"/>
      <c r="CZ75" s="1326"/>
      <c r="DA75" s="1326"/>
      <c r="DB75" s="1326"/>
      <c r="DC75" s="1326"/>
    </row>
    <row r="76" spans="2:107">
      <c r="B76" s="397"/>
      <c r="G76" s="1331"/>
      <c r="H76" s="1331"/>
      <c r="I76" s="1320"/>
      <c r="J76" s="1320"/>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c r="B77" s="397"/>
      <c r="G77" s="1320"/>
      <c r="H77" s="1320"/>
      <c r="I77" s="1320"/>
      <c r="J77" s="1320"/>
      <c r="K77" s="1332"/>
      <c r="L77" s="1332"/>
      <c r="M77" s="1332"/>
      <c r="N77" s="1332"/>
      <c r="AN77" s="1324" t="s">
        <v>624</v>
      </c>
      <c r="AO77" s="1324"/>
      <c r="AP77" s="1324"/>
      <c r="AQ77" s="1324"/>
      <c r="AR77" s="1324"/>
      <c r="AS77" s="1324"/>
      <c r="AT77" s="1324"/>
      <c r="AU77" s="1324"/>
      <c r="AV77" s="1324"/>
      <c r="AW77" s="1324"/>
      <c r="AX77" s="1324"/>
      <c r="AY77" s="1324"/>
      <c r="AZ77" s="1324"/>
      <c r="BA77" s="1324"/>
      <c r="BB77" s="1328" t="s">
        <v>622</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8" t="s">
        <v>627</v>
      </c>
      <c r="BC79" s="1328"/>
      <c r="BD79" s="1328"/>
      <c r="BE79" s="1328"/>
      <c r="BF79" s="1328"/>
      <c r="BG79" s="1328"/>
      <c r="BH79" s="1328"/>
      <c r="BI79" s="1328"/>
      <c r="BJ79" s="1328"/>
      <c r="BK79" s="1328"/>
      <c r="BL79" s="1328"/>
      <c r="BM79" s="1328"/>
      <c r="BN79" s="1328"/>
      <c r="BO79" s="1328"/>
      <c r="BP79" s="1326">
        <v>7.3</v>
      </c>
      <c r="BQ79" s="1326"/>
      <c r="BR79" s="1326"/>
      <c r="BS79" s="1326"/>
      <c r="BT79" s="1326"/>
      <c r="BU79" s="1326"/>
      <c r="BV79" s="1326"/>
      <c r="BW79" s="1326"/>
      <c r="BX79" s="1326">
        <v>7.2</v>
      </c>
      <c r="BY79" s="1326"/>
      <c r="BZ79" s="1326"/>
      <c r="CA79" s="1326"/>
      <c r="CB79" s="1326"/>
      <c r="CC79" s="1326"/>
      <c r="CD79" s="1326"/>
      <c r="CE79" s="1326"/>
      <c r="CF79" s="1326">
        <v>7.2</v>
      </c>
      <c r="CG79" s="1326"/>
      <c r="CH79" s="1326"/>
      <c r="CI79" s="1326"/>
      <c r="CJ79" s="1326"/>
      <c r="CK79" s="1326"/>
      <c r="CL79" s="1326"/>
      <c r="CM79" s="1326"/>
      <c r="CN79" s="1326">
        <v>7.7</v>
      </c>
      <c r="CO79" s="1326"/>
      <c r="CP79" s="1326"/>
      <c r="CQ79" s="1326"/>
      <c r="CR79" s="1326"/>
      <c r="CS79" s="1326"/>
      <c r="CT79" s="1326"/>
      <c r="CU79" s="1326"/>
      <c r="CV79" s="1326">
        <v>8</v>
      </c>
      <c r="CW79" s="1326"/>
      <c r="CX79" s="1326"/>
      <c r="CY79" s="1326"/>
      <c r="CZ79" s="1326"/>
      <c r="DA79" s="1326"/>
      <c r="DB79" s="1326"/>
      <c r="DC79" s="1326"/>
    </row>
    <row r="80" spans="2:107">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u9NTWbT8x3h36ZO3o0Sql4UiRFHxi3Xg9Z/fl9IvecMGZ+wTgHUVLgYXMFXVvdgKF2HTTFdm+Zt8qSgp+3SaQ==" saltValue="9HGkphW1LUtafeuGD0JV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629</v>
      </c>
    </row>
  </sheetData>
  <sheetProtection algorithmName="SHA-512" hashValue="NPQRZQK9kTHHbSb1Igp400KQwTPBs9VeUBGZSIutmBIOWd5mIwMkvTAG/NOCGc6hMFQVHT/OsepnYNDpOqVAvw==" saltValue="MIt7++k/47kzsRs6Bqba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628</v>
      </c>
    </row>
  </sheetData>
  <sheetProtection algorithmName="SHA-512" hashValue="m0bfedwJ17VYVYb3K3sG+qaiX7bkKVIehkVD3Xk06DixFF0uET26L+VeGa8LYaq9M2wtmpCl62Vkrgc3+umy7A==" saltValue="aVta+S1RMG+JC0QcPMEY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65949</v>
      </c>
      <c r="E3" s="162"/>
      <c r="F3" s="163">
        <v>138651</v>
      </c>
      <c r="G3" s="164"/>
      <c r="H3" s="165"/>
    </row>
    <row r="4" spans="1:8">
      <c r="A4" s="166"/>
      <c r="B4" s="167"/>
      <c r="C4" s="168"/>
      <c r="D4" s="169">
        <v>47360</v>
      </c>
      <c r="E4" s="170"/>
      <c r="F4" s="171">
        <v>71211</v>
      </c>
      <c r="G4" s="172"/>
      <c r="H4" s="173"/>
    </row>
    <row r="5" spans="1:8">
      <c r="A5" s="154" t="s">
        <v>557</v>
      </c>
      <c r="B5" s="159"/>
      <c r="C5" s="160"/>
      <c r="D5" s="161">
        <v>59968</v>
      </c>
      <c r="E5" s="162"/>
      <c r="F5" s="163">
        <v>122882</v>
      </c>
      <c r="G5" s="164"/>
      <c r="H5" s="165"/>
    </row>
    <row r="6" spans="1:8">
      <c r="A6" s="166"/>
      <c r="B6" s="167"/>
      <c r="C6" s="168"/>
      <c r="D6" s="169">
        <v>18236</v>
      </c>
      <c r="E6" s="170"/>
      <c r="F6" s="171">
        <v>65785</v>
      </c>
      <c r="G6" s="172"/>
      <c r="H6" s="173"/>
    </row>
    <row r="7" spans="1:8">
      <c r="A7" s="154" t="s">
        <v>558</v>
      </c>
      <c r="B7" s="159"/>
      <c r="C7" s="160"/>
      <c r="D7" s="161">
        <v>71029</v>
      </c>
      <c r="E7" s="162"/>
      <c r="F7" s="163">
        <v>114790</v>
      </c>
      <c r="G7" s="164"/>
      <c r="H7" s="165"/>
    </row>
    <row r="8" spans="1:8">
      <c r="A8" s="166"/>
      <c r="B8" s="167"/>
      <c r="C8" s="168"/>
      <c r="D8" s="169">
        <v>32003</v>
      </c>
      <c r="E8" s="170"/>
      <c r="F8" s="171">
        <v>55601</v>
      </c>
      <c r="G8" s="172"/>
      <c r="H8" s="173"/>
    </row>
    <row r="9" spans="1:8">
      <c r="A9" s="154" t="s">
        <v>559</v>
      </c>
      <c r="B9" s="159"/>
      <c r="C9" s="160"/>
      <c r="D9" s="161">
        <v>79081</v>
      </c>
      <c r="E9" s="162"/>
      <c r="F9" s="163">
        <v>126262</v>
      </c>
      <c r="G9" s="164"/>
      <c r="H9" s="165"/>
    </row>
    <row r="10" spans="1:8">
      <c r="A10" s="166"/>
      <c r="B10" s="167"/>
      <c r="C10" s="168"/>
      <c r="D10" s="169">
        <v>52407</v>
      </c>
      <c r="E10" s="170"/>
      <c r="F10" s="171">
        <v>56769</v>
      </c>
      <c r="G10" s="172"/>
      <c r="H10" s="173"/>
    </row>
    <row r="11" spans="1:8">
      <c r="A11" s="154" t="s">
        <v>560</v>
      </c>
      <c r="B11" s="159"/>
      <c r="C11" s="160"/>
      <c r="D11" s="161">
        <v>163422</v>
      </c>
      <c r="E11" s="162"/>
      <c r="F11" s="163">
        <v>126525</v>
      </c>
      <c r="G11" s="164"/>
      <c r="H11" s="165"/>
    </row>
    <row r="12" spans="1:8">
      <c r="A12" s="166"/>
      <c r="B12" s="167"/>
      <c r="C12" s="174"/>
      <c r="D12" s="169">
        <v>83838</v>
      </c>
      <c r="E12" s="170"/>
      <c r="F12" s="171">
        <v>67052</v>
      </c>
      <c r="G12" s="172"/>
      <c r="H12" s="173"/>
    </row>
    <row r="13" spans="1:8">
      <c r="A13" s="154"/>
      <c r="B13" s="159"/>
      <c r="C13" s="175"/>
      <c r="D13" s="176">
        <v>87890</v>
      </c>
      <c r="E13" s="177"/>
      <c r="F13" s="178">
        <v>125822</v>
      </c>
      <c r="G13" s="179"/>
      <c r="H13" s="165"/>
    </row>
    <row r="14" spans="1:8">
      <c r="A14" s="166"/>
      <c r="B14" s="167"/>
      <c r="C14" s="168"/>
      <c r="D14" s="169">
        <v>46769</v>
      </c>
      <c r="E14" s="170"/>
      <c r="F14" s="171">
        <v>63284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7.61</v>
      </c>
      <c r="C19" s="180">
        <f>ROUND(VALUE(SUBSTITUTE(実質収支比率等に係る経年分析!G$48,"▲","-")),2)</f>
        <v>3.42</v>
      </c>
      <c r="D19" s="180">
        <f>ROUND(VALUE(SUBSTITUTE(実質収支比率等に係る経年分析!H$48,"▲","-")),2)</f>
        <v>9.1999999999999993</v>
      </c>
      <c r="E19" s="180">
        <f>ROUND(VALUE(SUBSTITUTE(実質収支比率等に係る経年分析!I$48,"▲","-")),2)</f>
        <v>11.3</v>
      </c>
      <c r="F19" s="180">
        <f>ROUND(VALUE(SUBSTITUTE(実質収支比率等に係る経年分析!J$48,"▲","-")),2)</f>
        <v>12.54</v>
      </c>
    </row>
    <row r="20" spans="1:11">
      <c r="A20" s="180" t="s">
        <v>55</v>
      </c>
      <c r="B20" s="180">
        <f>ROUND(VALUE(SUBSTITUTE(実質収支比率等に係る経年分析!F$47,"▲","-")),2)</f>
        <v>59.46</v>
      </c>
      <c r="C20" s="180">
        <f>ROUND(VALUE(SUBSTITUTE(実質収支比率等に係る経年分析!G$47,"▲","-")),2)</f>
        <v>64.5</v>
      </c>
      <c r="D20" s="180">
        <f>ROUND(VALUE(SUBSTITUTE(実質収支比率等に係る経年分析!H$47,"▲","-")),2)</f>
        <v>67.959999999999994</v>
      </c>
      <c r="E20" s="180">
        <f>ROUND(VALUE(SUBSTITUTE(実質収支比率等に係る経年分析!I$47,"▲","-")),2)</f>
        <v>75.16</v>
      </c>
      <c r="F20" s="180">
        <f>ROUND(VALUE(SUBSTITUTE(実質収支比率等に係る経年分析!J$47,"▲","-")),2)</f>
        <v>72.650000000000006</v>
      </c>
    </row>
    <row r="21" spans="1:11">
      <c r="A21" s="180" t="s">
        <v>56</v>
      </c>
      <c r="B21" s="180">
        <f>IF(ISNUMBER(VALUE(SUBSTITUTE(実質収支比率等に係る経年分析!F$49,"▲","-"))),ROUND(VALUE(SUBSTITUTE(実質収支比率等に係る経年分析!F$49,"▲","-")),2),NA())</f>
        <v>13.19</v>
      </c>
      <c r="C21" s="180">
        <f>IF(ISNUMBER(VALUE(SUBSTITUTE(実質収支比率等に係る経年分析!G$49,"▲","-"))),ROUND(VALUE(SUBSTITUTE(実質収支比率等に係る経年分析!G$49,"▲","-")),2),NA())</f>
        <v>8.1199999999999992</v>
      </c>
      <c r="D21" s="180">
        <f>IF(ISNUMBER(VALUE(SUBSTITUTE(実質収支比率等に係る経年分析!H$49,"▲","-"))),ROUND(VALUE(SUBSTITUTE(実質収支比率等に係る経年分析!H$49,"▲","-")),2),NA())</f>
        <v>14.34</v>
      </c>
      <c r="E21" s="180">
        <f>IF(ISNUMBER(VALUE(SUBSTITUTE(実質収支比率等に係る経年分析!I$49,"▲","-"))),ROUND(VALUE(SUBSTITUTE(実質収支比率等に係る経年分析!I$49,"▲","-")),2),NA())</f>
        <v>14.05</v>
      </c>
      <c r="F21" s="180">
        <f>IF(ISNUMBER(VALUE(SUBSTITUTE(実質収支比率等に係る経年分析!J$49,"▲","-"))),ROUND(VALUE(SUBSTITUTE(実質収支比率等に係る経年分析!J$49,"▲","-")),2),NA())</f>
        <v>10.35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住宅新築資金等特別会計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奨学資金特別会計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c r="A34" s="181" t="str">
        <f>IF(連結実質赤字比率に係る赤字・黒字の構成分析!C$36="",NA(),連結実質赤字比率に係る赤字・黒字の構成分析!C$36)</f>
        <v>工業等用地造成事業特別会計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2.4500000000000002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508</v>
      </c>
      <c r="E42" s="182"/>
      <c r="F42" s="182"/>
      <c r="G42" s="182">
        <f>'実質公債費比率（分子）の構造'!L$52</f>
        <v>485</v>
      </c>
      <c r="H42" s="182"/>
      <c r="I42" s="182"/>
      <c r="J42" s="182">
        <f>'実質公債費比率（分子）の構造'!M$52</f>
        <v>471</v>
      </c>
      <c r="K42" s="182"/>
      <c r="L42" s="182"/>
      <c r="M42" s="182">
        <f>'実質公債費比率（分子）の構造'!N$52</f>
        <v>428</v>
      </c>
      <c r="N42" s="182"/>
      <c r="O42" s="182"/>
      <c r="P42" s="182">
        <f>'実質公債費比率（分子）の構造'!O$52</f>
        <v>421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23</v>
      </c>
      <c r="C44" s="182"/>
      <c r="D44" s="182"/>
      <c r="E44" s="182">
        <f>'実質公債費比率（分子）の構造'!L$50</f>
        <v>30</v>
      </c>
      <c r="F44" s="182"/>
      <c r="G44" s="182"/>
      <c r="H44" s="182">
        <f>'実質公債費比率（分子）の構造'!M$50</f>
        <v>30</v>
      </c>
      <c r="I44" s="182"/>
      <c r="J44" s="182"/>
      <c r="K44" s="182">
        <f>'実質公債費比率（分子）の構造'!N$50</f>
        <v>31</v>
      </c>
      <c r="L44" s="182"/>
      <c r="M44" s="182"/>
      <c r="N44" s="182">
        <f>'実質公債費比率（分子）の構造'!O$50</f>
        <v>31</v>
      </c>
      <c r="O44" s="182"/>
      <c r="P44" s="182"/>
    </row>
    <row r="45" spans="1:16">
      <c r="A45" s="182" t="s">
        <v>66</v>
      </c>
      <c r="B45" s="182">
        <f>'実質公債費比率（分子）の構造'!K$49</f>
        <v>16</v>
      </c>
      <c r="C45" s="182"/>
      <c r="D45" s="182"/>
      <c r="E45" s="182">
        <f>'実質公債費比率（分子）の構造'!L$49</f>
        <v>7</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56</v>
      </c>
      <c r="C46" s="182"/>
      <c r="D46" s="182"/>
      <c r="E46" s="182">
        <f>'実質公債費比率（分子）の構造'!L$48</f>
        <v>57</v>
      </c>
      <c r="F46" s="182"/>
      <c r="G46" s="182"/>
      <c r="H46" s="182">
        <f>'実質公債費比率（分子）の構造'!M$48</f>
        <v>62</v>
      </c>
      <c r="I46" s="182"/>
      <c r="J46" s="182"/>
      <c r="K46" s="182">
        <f>'実質公債費比率（分子）の構造'!N$48</f>
        <v>58</v>
      </c>
      <c r="L46" s="182"/>
      <c r="M46" s="182"/>
      <c r="N46" s="182">
        <f>'実質公債費比率（分子）の構造'!O$48</f>
        <v>58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442</v>
      </c>
      <c r="C49" s="182"/>
      <c r="D49" s="182"/>
      <c r="E49" s="182">
        <f>'実質公債費比率（分子）の構造'!L$45</f>
        <v>384</v>
      </c>
      <c r="F49" s="182"/>
      <c r="G49" s="182"/>
      <c r="H49" s="182">
        <f>'実質公債費比率（分子）の構造'!M$45</f>
        <v>335</v>
      </c>
      <c r="I49" s="182"/>
      <c r="J49" s="182"/>
      <c r="K49" s="182">
        <f>'実質公債費比率（分子）の構造'!N$45</f>
        <v>264</v>
      </c>
      <c r="L49" s="182"/>
      <c r="M49" s="182"/>
      <c r="N49" s="182">
        <f>'実質公債費比率（分子）の構造'!O$45</f>
        <v>243</v>
      </c>
      <c r="O49" s="182"/>
      <c r="P49" s="182"/>
    </row>
    <row r="50" spans="1:16">
      <c r="A50" s="182" t="s">
        <v>71</v>
      </c>
      <c r="B50" s="182" t="e">
        <f>NA()</f>
        <v>#N/A</v>
      </c>
      <c r="C50" s="182">
        <f>IF(ISNUMBER('実質公債費比率（分子）の構造'!K$53),'実質公債費比率（分子）の構造'!K$53,NA())</f>
        <v>29</v>
      </c>
      <c r="D50" s="182" t="e">
        <f>NA()</f>
        <v>#N/A</v>
      </c>
      <c r="E50" s="182" t="e">
        <f>NA()</f>
        <v>#N/A</v>
      </c>
      <c r="F50" s="182">
        <f>IF(ISNUMBER('実質公債費比率（分子）の構造'!L$53),'実質公債費比率（分子）の構造'!L$53,NA())</f>
        <v>-7</v>
      </c>
      <c r="G50" s="182" t="e">
        <f>NA()</f>
        <v>#N/A</v>
      </c>
      <c r="H50" s="182" t="e">
        <f>NA()</f>
        <v>#N/A</v>
      </c>
      <c r="I50" s="182">
        <f>IF(ISNUMBER('実質公債費比率（分子）の構造'!M$53),'実質公債費比率（分子）の構造'!M$53,NA())</f>
        <v>-44</v>
      </c>
      <c r="J50" s="182" t="e">
        <f>NA()</f>
        <v>#N/A</v>
      </c>
      <c r="K50" s="182" t="e">
        <f>NA()</f>
        <v>#N/A</v>
      </c>
      <c r="L50" s="182">
        <f>IF(ISNUMBER('実質公債費比率（分子）の構造'!N$53),'実質公債費比率（分子）の構造'!N$53,NA())</f>
        <v>-75</v>
      </c>
      <c r="M50" s="182" t="e">
        <f>NA()</f>
        <v>#N/A</v>
      </c>
      <c r="N50" s="182" t="e">
        <f>NA()</f>
        <v>#N/A</v>
      </c>
      <c r="O50" s="182">
        <f>IF(ISNUMBER('実質公債費比率（分子）の構造'!O$53),'実質公債費比率（分子）の構造'!O$53,NA())</f>
        <v>-89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3901</v>
      </c>
      <c r="E56" s="181"/>
      <c r="F56" s="181"/>
      <c r="G56" s="181">
        <f>'将来負担比率（分子）の構造'!J$52</f>
        <v>3584</v>
      </c>
      <c r="H56" s="181"/>
      <c r="I56" s="181"/>
      <c r="J56" s="181">
        <f>'将来負担比率（分子）の構造'!K$52</f>
        <v>3377</v>
      </c>
      <c r="K56" s="181"/>
      <c r="L56" s="181"/>
      <c r="M56" s="181">
        <f>'将来負担比率（分子）の構造'!L$52</f>
        <v>3165</v>
      </c>
      <c r="N56" s="181"/>
      <c r="O56" s="181"/>
      <c r="P56" s="181">
        <f>'将来負担比率（分子）の構造'!M$52</f>
        <v>3125</v>
      </c>
    </row>
    <row r="57" spans="1:16">
      <c r="A57" s="181" t="s">
        <v>42</v>
      </c>
      <c r="B57" s="181"/>
      <c r="C57" s="181"/>
      <c r="D57" s="181">
        <f>'将来負担比率（分子）の構造'!I$51</f>
        <v>16</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7075</v>
      </c>
      <c r="E58" s="181"/>
      <c r="F58" s="181"/>
      <c r="G58" s="181">
        <f>'将来負担比率（分子）の構造'!J$50</f>
        <v>7707</v>
      </c>
      <c r="H58" s="181"/>
      <c r="I58" s="181"/>
      <c r="J58" s="181">
        <f>'将来負担比率（分子）の構造'!K$50</f>
        <v>8458</v>
      </c>
      <c r="K58" s="181"/>
      <c r="L58" s="181"/>
      <c r="M58" s="181">
        <f>'将来負担比率（分子）の構造'!L$50</f>
        <v>8372</v>
      </c>
      <c r="N58" s="181"/>
      <c r="O58" s="181"/>
      <c r="P58" s="181">
        <f>'将来負担比率（分子）の構造'!M$50</f>
        <v>7994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996</v>
      </c>
      <c r="C62" s="181"/>
      <c r="D62" s="181"/>
      <c r="E62" s="181">
        <f>'将来負担比率（分子）の構造'!J$45</f>
        <v>988</v>
      </c>
      <c r="F62" s="181"/>
      <c r="G62" s="181"/>
      <c r="H62" s="181">
        <f>'将来負担比率（分子）の構造'!K$45</f>
        <v>938</v>
      </c>
      <c r="I62" s="181"/>
      <c r="J62" s="181"/>
      <c r="K62" s="181">
        <f>'将来負担比率（分子）の構造'!L$45</f>
        <v>924</v>
      </c>
      <c r="L62" s="181"/>
      <c r="M62" s="181"/>
      <c r="N62" s="181">
        <f>'将来負担比率（分子）の構造'!M$45</f>
        <v>930</v>
      </c>
      <c r="O62" s="181"/>
      <c r="P62" s="181"/>
    </row>
    <row r="63" spans="1:16">
      <c r="A63" s="181" t="s">
        <v>34</v>
      </c>
      <c r="B63" s="181">
        <f>'将来負担比率（分子）の構造'!I$44</f>
        <v>182</v>
      </c>
      <c r="C63" s="181"/>
      <c r="D63" s="181"/>
      <c r="E63" s="181">
        <f>'将来負担比率（分子）の構造'!J$44</f>
        <v>154</v>
      </c>
      <c r="F63" s="181"/>
      <c r="G63" s="181"/>
      <c r="H63" s="181">
        <f>'将来負担比率（分子）の構造'!K$44</f>
        <v>127</v>
      </c>
      <c r="I63" s="181"/>
      <c r="J63" s="181"/>
      <c r="K63" s="181">
        <f>'将来負担比率（分子）の構造'!L$44</f>
        <v>100</v>
      </c>
      <c r="L63" s="181"/>
      <c r="M63" s="181"/>
      <c r="N63" s="181">
        <f>'将来負担比率（分子）の構造'!M$44</f>
        <v>70</v>
      </c>
      <c r="O63" s="181"/>
      <c r="P63" s="181"/>
    </row>
    <row r="64" spans="1:16">
      <c r="A64" s="181" t="s">
        <v>33</v>
      </c>
      <c r="B64" s="181">
        <f>'将来負担比率（分子）の構造'!I$43</f>
        <v>643</v>
      </c>
      <c r="C64" s="181"/>
      <c r="D64" s="181"/>
      <c r="E64" s="181">
        <f>'将来負担比率（分子）の構造'!J$43</f>
        <v>586</v>
      </c>
      <c r="F64" s="181"/>
      <c r="G64" s="181"/>
      <c r="H64" s="181">
        <f>'将来負担比率（分子）の構造'!K$43</f>
        <v>541</v>
      </c>
      <c r="I64" s="181"/>
      <c r="J64" s="181"/>
      <c r="K64" s="181">
        <f>'将来負担比率（分子）の構造'!L$43</f>
        <v>481</v>
      </c>
      <c r="L64" s="181"/>
      <c r="M64" s="181"/>
      <c r="N64" s="181">
        <f>'将来負担比率（分子）の構造'!M$43</f>
        <v>443</v>
      </c>
      <c r="O64" s="181"/>
      <c r="P64" s="181"/>
    </row>
    <row r="65" spans="1:16">
      <c r="A65" s="181" t="s">
        <v>32</v>
      </c>
      <c r="B65" s="181">
        <f>'将来負担比率（分子）の構造'!I$42</f>
        <v>0</v>
      </c>
      <c r="C65" s="181"/>
      <c r="D65" s="181"/>
      <c r="E65" s="181">
        <f>'将来負担比率（分子）の構造'!J$42</f>
        <v>0</v>
      </c>
      <c r="F65" s="181"/>
      <c r="G65" s="181"/>
      <c r="H65" s="181">
        <f>'将来負担比率（分子）の構造'!K$42</f>
        <v>0</v>
      </c>
      <c r="I65" s="181"/>
      <c r="J65" s="181"/>
      <c r="K65" s="181">
        <f>'将来負担比率（分子）の構造'!L$42</f>
        <v>0</v>
      </c>
      <c r="L65" s="181"/>
      <c r="M65" s="181"/>
      <c r="N65" s="181">
        <f>'将来負担比率（分子）の構造'!M$42</f>
        <v>0</v>
      </c>
      <c r="O65" s="181"/>
      <c r="P65" s="181"/>
    </row>
    <row r="66" spans="1:16">
      <c r="A66" s="181" t="s">
        <v>31</v>
      </c>
      <c r="B66" s="181">
        <f>'将来負担比率（分子）の構造'!I$41</f>
        <v>3515</v>
      </c>
      <c r="C66" s="181"/>
      <c r="D66" s="181"/>
      <c r="E66" s="181">
        <f>'将来負担比率（分子）の構造'!J$41</f>
        <v>3150</v>
      </c>
      <c r="F66" s="181"/>
      <c r="G66" s="181"/>
      <c r="H66" s="181">
        <f>'将来負担比率（分子）の構造'!K$41</f>
        <v>2863</v>
      </c>
      <c r="I66" s="181"/>
      <c r="J66" s="181"/>
      <c r="K66" s="181">
        <f>'将来負担比率（分子）の構造'!L$41</f>
        <v>2560</v>
      </c>
      <c r="L66" s="181"/>
      <c r="M66" s="181"/>
      <c r="N66" s="181">
        <f>'将来負担比率（分子）の構造'!M$41</f>
        <v>2397</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2115</v>
      </c>
      <c r="C72" s="185">
        <f>基金残高に係る経年分析!G55</f>
        <v>2263</v>
      </c>
      <c r="D72" s="185">
        <f>基金残高に係る経年分析!H55</f>
        <v>2262</v>
      </c>
    </row>
    <row r="73" spans="1:16">
      <c r="A73" s="184" t="s">
        <v>78</v>
      </c>
      <c r="B73" s="185">
        <f>基金残高に係る経年分析!F56</f>
        <v>1538</v>
      </c>
      <c r="C73" s="185">
        <f>基金残高に係る経年分析!G56</f>
        <v>1291</v>
      </c>
      <c r="D73" s="185">
        <f>基金残高に係る経年分析!H56</f>
        <v>885</v>
      </c>
    </row>
    <row r="74" spans="1:16">
      <c r="A74" s="184" t="s">
        <v>79</v>
      </c>
      <c r="B74" s="185">
        <f>基金残高に係る経年分析!F57</f>
        <v>5806</v>
      </c>
      <c r="C74" s="185">
        <f>基金残高に係る経年分析!G57</f>
        <v>5818</v>
      </c>
      <c r="D74" s="185">
        <f>基金残高に係る経年分析!H57</f>
        <v>5847</v>
      </c>
    </row>
  </sheetData>
  <sheetProtection algorithmName="SHA-512" hashValue="tCX2+4o7k+VbIP9CR9RvxKXnJtnnjYh9PPuxBmahW88NXgIsr23AlM0HCdXNPol2HK4SjO+Q86umL1BDcDkapQ==" saltValue="BJZN7Rv49z+f2Uu3EIJ8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725730</v>
      </c>
      <c r="S5" s="675"/>
      <c r="T5" s="675"/>
      <c r="U5" s="675"/>
      <c r="V5" s="675"/>
      <c r="W5" s="675"/>
      <c r="X5" s="675"/>
      <c r="Y5" s="676"/>
      <c r="Z5" s="677">
        <v>9.3000000000000007</v>
      </c>
      <c r="AA5" s="677"/>
      <c r="AB5" s="677"/>
      <c r="AC5" s="677"/>
      <c r="AD5" s="678">
        <v>725730</v>
      </c>
      <c r="AE5" s="678"/>
      <c r="AF5" s="678"/>
      <c r="AG5" s="678"/>
      <c r="AH5" s="678"/>
      <c r="AI5" s="678"/>
      <c r="AJ5" s="678"/>
      <c r="AK5" s="678"/>
      <c r="AL5" s="679">
        <v>23.6</v>
      </c>
      <c r="AM5" s="680"/>
      <c r="AN5" s="680"/>
      <c r="AO5" s="681"/>
      <c r="AP5" s="671" t="s">
        <v>228</v>
      </c>
      <c r="AQ5" s="672"/>
      <c r="AR5" s="672"/>
      <c r="AS5" s="672"/>
      <c r="AT5" s="672"/>
      <c r="AU5" s="672"/>
      <c r="AV5" s="672"/>
      <c r="AW5" s="672"/>
      <c r="AX5" s="672"/>
      <c r="AY5" s="672"/>
      <c r="AZ5" s="672"/>
      <c r="BA5" s="672"/>
      <c r="BB5" s="672"/>
      <c r="BC5" s="672"/>
      <c r="BD5" s="672"/>
      <c r="BE5" s="672"/>
      <c r="BF5" s="673"/>
      <c r="BG5" s="685">
        <v>720259</v>
      </c>
      <c r="BH5" s="686"/>
      <c r="BI5" s="686"/>
      <c r="BJ5" s="686"/>
      <c r="BK5" s="686"/>
      <c r="BL5" s="686"/>
      <c r="BM5" s="686"/>
      <c r="BN5" s="687"/>
      <c r="BO5" s="688">
        <v>99.2</v>
      </c>
      <c r="BP5" s="688"/>
      <c r="BQ5" s="688"/>
      <c r="BR5" s="688"/>
      <c r="BS5" s="689" t="s">
        <v>229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221</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c r="B6" s="682" t="s">
        <v>233</v>
      </c>
      <c r="C6" s="683"/>
      <c r="D6" s="683"/>
      <c r="E6" s="683"/>
      <c r="F6" s="683"/>
      <c r="G6" s="683"/>
      <c r="H6" s="683"/>
      <c r="I6" s="683"/>
      <c r="J6" s="683"/>
      <c r="K6" s="683"/>
      <c r="L6" s="683"/>
      <c r="M6" s="683"/>
      <c r="N6" s="683"/>
      <c r="O6" s="683"/>
      <c r="P6" s="683"/>
      <c r="Q6" s="684"/>
      <c r="R6" s="685">
        <v>71507</v>
      </c>
      <c r="S6" s="686"/>
      <c r="T6" s="686"/>
      <c r="U6" s="686"/>
      <c r="V6" s="686"/>
      <c r="W6" s="686"/>
      <c r="X6" s="686"/>
      <c r="Y6" s="687"/>
      <c r="Z6" s="688">
        <v>0.9</v>
      </c>
      <c r="AA6" s="688"/>
      <c r="AB6" s="688"/>
      <c r="AC6" s="688"/>
      <c r="AD6" s="689">
        <v>71507</v>
      </c>
      <c r="AE6" s="689"/>
      <c r="AF6" s="689"/>
      <c r="AG6" s="689"/>
      <c r="AH6" s="689"/>
      <c r="AI6" s="689"/>
      <c r="AJ6" s="689"/>
      <c r="AK6" s="689"/>
      <c r="AL6" s="690">
        <v>2.2999999999999998</v>
      </c>
      <c r="AM6" s="691"/>
      <c r="AN6" s="691"/>
      <c r="AO6" s="692"/>
      <c r="AP6" s="682" t="s">
        <v>234</v>
      </c>
      <c r="AQ6" s="683"/>
      <c r="AR6" s="683"/>
      <c r="AS6" s="683"/>
      <c r="AT6" s="683"/>
      <c r="AU6" s="683"/>
      <c r="AV6" s="683"/>
      <c r="AW6" s="683"/>
      <c r="AX6" s="683"/>
      <c r="AY6" s="683"/>
      <c r="AZ6" s="683"/>
      <c r="BA6" s="683"/>
      <c r="BB6" s="683"/>
      <c r="BC6" s="683"/>
      <c r="BD6" s="683"/>
      <c r="BE6" s="683"/>
      <c r="BF6" s="684"/>
      <c r="BG6" s="685">
        <v>720259</v>
      </c>
      <c r="BH6" s="686"/>
      <c r="BI6" s="686"/>
      <c r="BJ6" s="686"/>
      <c r="BK6" s="686"/>
      <c r="BL6" s="686"/>
      <c r="BM6" s="686"/>
      <c r="BN6" s="687"/>
      <c r="BO6" s="688">
        <v>99.2</v>
      </c>
      <c r="BP6" s="688"/>
      <c r="BQ6" s="688"/>
      <c r="BR6" s="688"/>
      <c r="BS6" s="689" t="s">
        <v>229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72959</v>
      </c>
      <c r="CS6" s="686"/>
      <c r="CT6" s="686"/>
      <c r="CU6" s="686"/>
      <c r="CV6" s="686"/>
      <c r="CW6" s="686"/>
      <c r="CX6" s="686"/>
      <c r="CY6" s="687"/>
      <c r="CZ6" s="679">
        <v>1</v>
      </c>
      <c r="DA6" s="680"/>
      <c r="DB6" s="680"/>
      <c r="DC6" s="699"/>
      <c r="DD6" s="694" t="s">
        <v>229</v>
      </c>
      <c r="DE6" s="686"/>
      <c r="DF6" s="686"/>
      <c r="DG6" s="686"/>
      <c r="DH6" s="686"/>
      <c r="DI6" s="686"/>
      <c r="DJ6" s="686"/>
      <c r="DK6" s="686"/>
      <c r="DL6" s="686"/>
      <c r="DM6" s="686"/>
      <c r="DN6" s="686"/>
      <c r="DO6" s="686"/>
      <c r="DP6" s="687"/>
      <c r="DQ6" s="694">
        <v>72920</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469</v>
      </c>
      <c r="S7" s="686"/>
      <c r="T7" s="686"/>
      <c r="U7" s="686"/>
      <c r="V7" s="686"/>
      <c r="W7" s="686"/>
      <c r="X7" s="686"/>
      <c r="Y7" s="687"/>
      <c r="Z7" s="688">
        <v>0</v>
      </c>
      <c r="AA7" s="688"/>
      <c r="AB7" s="688"/>
      <c r="AC7" s="688"/>
      <c r="AD7" s="689">
        <v>469</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300810</v>
      </c>
      <c r="BH7" s="686"/>
      <c r="BI7" s="686"/>
      <c r="BJ7" s="686"/>
      <c r="BK7" s="686"/>
      <c r="BL7" s="686"/>
      <c r="BM7" s="686"/>
      <c r="BN7" s="687"/>
      <c r="BO7" s="688">
        <v>41.4</v>
      </c>
      <c r="BP7" s="688"/>
      <c r="BQ7" s="688"/>
      <c r="BR7" s="688"/>
      <c r="BS7" s="689" t="s">
        <v>140</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3066918</v>
      </c>
      <c r="CS7" s="686"/>
      <c r="CT7" s="686"/>
      <c r="CU7" s="686"/>
      <c r="CV7" s="686"/>
      <c r="CW7" s="686"/>
      <c r="CX7" s="686"/>
      <c r="CY7" s="687"/>
      <c r="CZ7" s="688">
        <v>41.5</v>
      </c>
      <c r="DA7" s="688"/>
      <c r="DB7" s="688"/>
      <c r="DC7" s="688"/>
      <c r="DD7" s="694">
        <v>329585</v>
      </c>
      <c r="DE7" s="686"/>
      <c r="DF7" s="686"/>
      <c r="DG7" s="686"/>
      <c r="DH7" s="686"/>
      <c r="DI7" s="686"/>
      <c r="DJ7" s="686"/>
      <c r="DK7" s="686"/>
      <c r="DL7" s="686"/>
      <c r="DM7" s="686"/>
      <c r="DN7" s="686"/>
      <c r="DO7" s="686"/>
      <c r="DP7" s="687"/>
      <c r="DQ7" s="694">
        <v>1672220</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2357</v>
      </c>
      <c r="S8" s="686"/>
      <c r="T8" s="686"/>
      <c r="U8" s="686"/>
      <c r="V8" s="686"/>
      <c r="W8" s="686"/>
      <c r="X8" s="686"/>
      <c r="Y8" s="687"/>
      <c r="Z8" s="688">
        <v>0</v>
      </c>
      <c r="AA8" s="688"/>
      <c r="AB8" s="688"/>
      <c r="AC8" s="688"/>
      <c r="AD8" s="689">
        <v>2357</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12415</v>
      </c>
      <c r="BH8" s="686"/>
      <c r="BI8" s="686"/>
      <c r="BJ8" s="686"/>
      <c r="BK8" s="686"/>
      <c r="BL8" s="686"/>
      <c r="BM8" s="686"/>
      <c r="BN8" s="687"/>
      <c r="BO8" s="688">
        <v>1.7</v>
      </c>
      <c r="BP8" s="688"/>
      <c r="BQ8" s="688"/>
      <c r="BR8" s="688"/>
      <c r="BS8" s="694" t="s">
        <v>139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1761835</v>
      </c>
      <c r="CS8" s="686"/>
      <c r="CT8" s="686"/>
      <c r="CU8" s="686"/>
      <c r="CV8" s="686"/>
      <c r="CW8" s="686"/>
      <c r="CX8" s="686"/>
      <c r="CY8" s="687"/>
      <c r="CZ8" s="688">
        <v>23.8</v>
      </c>
      <c r="DA8" s="688"/>
      <c r="DB8" s="688"/>
      <c r="DC8" s="688"/>
      <c r="DD8" s="694">
        <v>287353</v>
      </c>
      <c r="DE8" s="686"/>
      <c r="DF8" s="686"/>
      <c r="DG8" s="686"/>
      <c r="DH8" s="686"/>
      <c r="DI8" s="686"/>
      <c r="DJ8" s="686"/>
      <c r="DK8" s="686"/>
      <c r="DL8" s="686"/>
      <c r="DM8" s="686"/>
      <c r="DN8" s="686"/>
      <c r="DO8" s="686"/>
      <c r="DP8" s="687"/>
      <c r="DQ8" s="694">
        <v>867383</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3066</v>
      </c>
      <c r="S9" s="686"/>
      <c r="T9" s="686"/>
      <c r="U9" s="686"/>
      <c r="V9" s="686"/>
      <c r="W9" s="686"/>
      <c r="X9" s="686"/>
      <c r="Y9" s="687"/>
      <c r="Z9" s="688">
        <v>0</v>
      </c>
      <c r="AA9" s="688"/>
      <c r="AB9" s="688"/>
      <c r="AC9" s="688"/>
      <c r="AD9" s="689">
        <v>3066</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259076</v>
      </c>
      <c r="BH9" s="686"/>
      <c r="BI9" s="686"/>
      <c r="BJ9" s="686"/>
      <c r="BK9" s="686"/>
      <c r="BL9" s="686"/>
      <c r="BM9" s="686"/>
      <c r="BN9" s="687"/>
      <c r="BO9" s="688">
        <v>35.700000000000003</v>
      </c>
      <c r="BP9" s="688"/>
      <c r="BQ9" s="688"/>
      <c r="BR9" s="688"/>
      <c r="BS9" s="694" t="s">
        <v>229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351205</v>
      </c>
      <c r="CS9" s="686"/>
      <c r="CT9" s="686"/>
      <c r="CU9" s="686"/>
      <c r="CV9" s="686"/>
      <c r="CW9" s="686"/>
      <c r="CX9" s="686"/>
      <c r="CY9" s="687"/>
      <c r="CZ9" s="688">
        <v>4.7</v>
      </c>
      <c r="DA9" s="688"/>
      <c r="DB9" s="688"/>
      <c r="DC9" s="688"/>
      <c r="DD9" s="694">
        <v>34780</v>
      </c>
      <c r="DE9" s="686"/>
      <c r="DF9" s="686"/>
      <c r="DG9" s="686"/>
      <c r="DH9" s="686"/>
      <c r="DI9" s="686"/>
      <c r="DJ9" s="686"/>
      <c r="DK9" s="686"/>
      <c r="DL9" s="686"/>
      <c r="DM9" s="686"/>
      <c r="DN9" s="686"/>
      <c r="DO9" s="686"/>
      <c r="DP9" s="687"/>
      <c r="DQ9" s="694">
        <v>328278</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229</v>
      </c>
      <c r="S10" s="686"/>
      <c r="T10" s="686"/>
      <c r="U10" s="686"/>
      <c r="V10" s="686"/>
      <c r="W10" s="686"/>
      <c r="X10" s="686"/>
      <c r="Y10" s="687"/>
      <c r="Z10" s="688" t="s">
        <v>229</v>
      </c>
      <c r="AA10" s="688"/>
      <c r="AB10" s="688"/>
      <c r="AC10" s="688"/>
      <c r="AD10" s="689" t="s">
        <v>140</v>
      </c>
      <c r="AE10" s="689"/>
      <c r="AF10" s="689"/>
      <c r="AG10" s="689"/>
      <c r="AH10" s="689"/>
      <c r="AI10" s="689"/>
      <c r="AJ10" s="689"/>
      <c r="AK10" s="689"/>
      <c r="AL10" s="690" t="s">
        <v>139</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19340</v>
      </c>
      <c r="BH10" s="686"/>
      <c r="BI10" s="686"/>
      <c r="BJ10" s="686"/>
      <c r="BK10" s="686"/>
      <c r="BL10" s="686"/>
      <c r="BM10" s="686"/>
      <c r="BN10" s="687"/>
      <c r="BO10" s="688">
        <v>2.7</v>
      </c>
      <c r="BP10" s="688"/>
      <c r="BQ10" s="688"/>
      <c r="BR10" s="688"/>
      <c r="BS10" s="694" t="s">
        <v>139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229</v>
      </c>
      <c r="CS10" s="686"/>
      <c r="CT10" s="686"/>
      <c r="CU10" s="686"/>
      <c r="CV10" s="686"/>
      <c r="CW10" s="686"/>
      <c r="CX10" s="686"/>
      <c r="CY10" s="687"/>
      <c r="CZ10" s="688" t="s">
        <v>229</v>
      </c>
      <c r="DA10" s="688"/>
      <c r="DB10" s="688"/>
      <c r="DC10" s="688"/>
      <c r="DD10" s="694" t="s">
        <v>229</v>
      </c>
      <c r="DE10" s="686"/>
      <c r="DF10" s="686"/>
      <c r="DG10" s="686"/>
      <c r="DH10" s="686"/>
      <c r="DI10" s="686"/>
      <c r="DJ10" s="686"/>
      <c r="DK10" s="686"/>
      <c r="DL10" s="686"/>
      <c r="DM10" s="686"/>
      <c r="DN10" s="686"/>
      <c r="DO10" s="686"/>
      <c r="DP10" s="687"/>
      <c r="DQ10" s="694" t="s">
        <v>229</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153375</v>
      </c>
      <c r="S11" s="686"/>
      <c r="T11" s="686"/>
      <c r="U11" s="686"/>
      <c r="V11" s="686"/>
      <c r="W11" s="686"/>
      <c r="X11" s="686"/>
      <c r="Y11" s="687"/>
      <c r="Z11" s="690">
        <v>2</v>
      </c>
      <c r="AA11" s="691"/>
      <c r="AB11" s="691"/>
      <c r="AC11" s="703"/>
      <c r="AD11" s="694">
        <v>153375</v>
      </c>
      <c r="AE11" s="686"/>
      <c r="AF11" s="686"/>
      <c r="AG11" s="686"/>
      <c r="AH11" s="686"/>
      <c r="AI11" s="686"/>
      <c r="AJ11" s="686"/>
      <c r="AK11" s="687"/>
      <c r="AL11" s="690">
        <v>5</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9979</v>
      </c>
      <c r="BH11" s="686"/>
      <c r="BI11" s="686"/>
      <c r="BJ11" s="686"/>
      <c r="BK11" s="686"/>
      <c r="BL11" s="686"/>
      <c r="BM11" s="686"/>
      <c r="BN11" s="687"/>
      <c r="BO11" s="688">
        <v>1.4</v>
      </c>
      <c r="BP11" s="688"/>
      <c r="BQ11" s="688"/>
      <c r="BR11" s="688"/>
      <c r="BS11" s="694" t="s">
        <v>229</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299830</v>
      </c>
      <c r="CS11" s="686"/>
      <c r="CT11" s="686"/>
      <c r="CU11" s="686"/>
      <c r="CV11" s="686"/>
      <c r="CW11" s="686"/>
      <c r="CX11" s="686"/>
      <c r="CY11" s="687"/>
      <c r="CZ11" s="688">
        <v>4.0999999999999996</v>
      </c>
      <c r="DA11" s="688"/>
      <c r="DB11" s="688"/>
      <c r="DC11" s="688"/>
      <c r="DD11" s="694">
        <v>87999</v>
      </c>
      <c r="DE11" s="686"/>
      <c r="DF11" s="686"/>
      <c r="DG11" s="686"/>
      <c r="DH11" s="686"/>
      <c r="DI11" s="686"/>
      <c r="DJ11" s="686"/>
      <c r="DK11" s="686"/>
      <c r="DL11" s="686"/>
      <c r="DM11" s="686"/>
      <c r="DN11" s="686"/>
      <c r="DO11" s="686"/>
      <c r="DP11" s="687"/>
      <c r="DQ11" s="694">
        <v>167095</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t="s">
        <v>139</v>
      </c>
      <c r="S12" s="686"/>
      <c r="T12" s="686"/>
      <c r="U12" s="686"/>
      <c r="V12" s="686"/>
      <c r="W12" s="686"/>
      <c r="X12" s="686"/>
      <c r="Y12" s="687"/>
      <c r="Z12" s="688" t="s">
        <v>139</v>
      </c>
      <c r="AA12" s="688"/>
      <c r="AB12" s="688"/>
      <c r="AC12" s="688"/>
      <c r="AD12" s="689" t="s">
        <v>139</v>
      </c>
      <c r="AE12" s="689"/>
      <c r="AF12" s="689"/>
      <c r="AG12" s="689"/>
      <c r="AH12" s="689"/>
      <c r="AI12" s="689"/>
      <c r="AJ12" s="689"/>
      <c r="AK12" s="689"/>
      <c r="AL12" s="690" t="s">
        <v>229</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352996</v>
      </c>
      <c r="BH12" s="686"/>
      <c r="BI12" s="686"/>
      <c r="BJ12" s="686"/>
      <c r="BK12" s="686"/>
      <c r="BL12" s="686"/>
      <c r="BM12" s="686"/>
      <c r="BN12" s="687"/>
      <c r="BO12" s="688">
        <v>48.6</v>
      </c>
      <c r="BP12" s="688"/>
      <c r="BQ12" s="688"/>
      <c r="BR12" s="688"/>
      <c r="BS12" s="694" t="s">
        <v>139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95107</v>
      </c>
      <c r="CS12" s="686"/>
      <c r="CT12" s="686"/>
      <c r="CU12" s="686"/>
      <c r="CV12" s="686"/>
      <c r="CW12" s="686"/>
      <c r="CX12" s="686"/>
      <c r="CY12" s="687"/>
      <c r="CZ12" s="688">
        <v>1.3</v>
      </c>
      <c r="DA12" s="688"/>
      <c r="DB12" s="688"/>
      <c r="DC12" s="688"/>
      <c r="DD12" s="694">
        <v>50829</v>
      </c>
      <c r="DE12" s="686"/>
      <c r="DF12" s="686"/>
      <c r="DG12" s="686"/>
      <c r="DH12" s="686"/>
      <c r="DI12" s="686"/>
      <c r="DJ12" s="686"/>
      <c r="DK12" s="686"/>
      <c r="DL12" s="686"/>
      <c r="DM12" s="686"/>
      <c r="DN12" s="686"/>
      <c r="DO12" s="686"/>
      <c r="DP12" s="687"/>
      <c r="DQ12" s="694">
        <v>89543</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229</v>
      </c>
      <c r="AA13" s="688"/>
      <c r="AB13" s="688"/>
      <c r="AC13" s="688"/>
      <c r="AD13" s="689" t="s">
        <v>229</v>
      </c>
      <c r="AE13" s="689"/>
      <c r="AF13" s="689"/>
      <c r="AG13" s="689"/>
      <c r="AH13" s="689"/>
      <c r="AI13" s="689"/>
      <c r="AJ13" s="689"/>
      <c r="AK13" s="689"/>
      <c r="AL13" s="690" t="s">
        <v>139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352029</v>
      </c>
      <c r="BH13" s="686"/>
      <c r="BI13" s="686"/>
      <c r="BJ13" s="686"/>
      <c r="BK13" s="686"/>
      <c r="BL13" s="686"/>
      <c r="BM13" s="686"/>
      <c r="BN13" s="687"/>
      <c r="BO13" s="688">
        <v>48.5</v>
      </c>
      <c r="BP13" s="688"/>
      <c r="BQ13" s="688"/>
      <c r="BR13" s="688"/>
      <c r="BS13" s="694" t="s">
        <v>229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264866</v>
      </c>
      <c r="CS13" s="686"/>
      <c r="CT13" s="686"/>
      <c r="CU13" s="686"/>
      <c r="CV13" s="686"/>
      <c r="CW13" s="686"/>
      <c r="CX13" s="686"/>
      <c r="CY13" s="687"/>
      <c r="CZ13" s="688">
        <v>3.6</v>
      </c>
      <c r="DA13" s="688"/>
      <c r="DB13" s="688"/>
      <c r="DC13" s="688"/>
      <c r="DD13" s="694">
        <v>156703</v>
      </c>
      <c r="DE13" s="686"/>
      <c r="DF13" s="686"/>
      <c r="DG13" s="686"/>
      <c r="DH13" s="686"/>
      <c r="DI13" s="686"/>
      <c r="DJ13" s="686"/>
      <c r="DK13" s="686"/>
      <c r="DL13" s="686"/>
      <c r="DM13" s="686"/>
      <c r="DN13" s="686"/>
      <c r="DO13" s="686"/>
      <c r="DP13" s="687"/>
      <c r="DQ13" s="694">
        <v>141027</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229</v>
      </c>
      <c r="S14" s="686"/>
      <c r="T14" s="686"/>
      <c r="U14" s="686"/>
      <c r="V14" s="686"/>
      <c r="W14" s="686"/>
      <c r="X14" s="686"/>
      <c r="Y14" s="687"/>
      <c r="Z14" s="688" t="s">
        <v>140</v>
      </c>
      <c r="AA14" s="688"/>
      <c r="AB14" s="688"/>
      <c r="AC14" s="688"/>
      <c r="AD14" s="689" t="s">
        <v>139</v>
      </c>
      <c r="AE14" s="689"/>
      <c r="AF14" s="689"/>
      <c r="AG14" s="689"/>
      <c r="AH14" s="689"/>
      <c r="AI14" s="689"/>
      <c r="AJ14" s="689"/>
      <c r="AK14" s="689"/>
      <c r="AL14" s="690" t="s">
        <v>229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32338</v>
      </c>
      <c r="BH14" s="686"/>
      <c r="BI14" s="686"/>
      <c r="BJ14" s="686"/>
      <c r="BK14" s="686"/>
      <c r="BL14" s="686"/>
      <c r="BM14" s="686"/>
      <c r="BN14" s="687"/>
      <c r="BO14" s="688">
        <v>4.5</v>
      </c>
      <c r="BP14" s="688"/>
      <c r="BQ14" s="688"/>
      <c r="BR14" s="688"/>
      <c r="BS14" s="694" t="s">
        <v>139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268098</v>
      </c>
      <c r="CS14" s="686"/>
      <c r="CT14" s="686"/>
      <c r="CU14" s="686"/>
      <c r="CV14" s="686"/>
      <c r="CW14" s="686"/>
      <c r="CX14" s="686"/>
      <c r="CY14" s="687"/>
      <c r="CZ14" s="688">
        <v>3.6</v>
      </c>
      <c r="DA14" s="688"/>
      <c r="DB14" s="688"/>
      <c r="DC14" s="688"/>
      <c r="DD14" s="694">
        <v>104500</v>
      </c>
      <c r="DE14" s="686"/>
      <c r="DF14" s="686"/>
      <c r="DG14" s="686"/>
      <c r="DH14" s="686"/>
      <c r="DI14" s="686"/>
      <c r="DJ14" s="686"/>
      <c r="DK14" s="686"/>
      <c r="DL14" s="686"/>
      <c r="DM14" s="686"/>
      <c r="DN14" s="686"/>
      <c r="DO14" s="686"/>
      <c r="DP14" s="687"/>
      <c r="DQ14" s="694">
        <v>158077</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139</v>
      </c>
      <c r="AA15" s="688"/>
      <c r="AB15" s="688"/>
      <c r="AC15" s="688"/>
      <c r="AD15" s="689" t="s">
        <v>229</v>
      </c>
      <c r="AE15" s="689"/>
      <c r="AF15" s="689"/>
      <c r="AG15" s="689"/>
      <c r="AH15" s="689"/>
      <c r="AI15" s="689"/>
      <c r="AJ15" s="689"/>
      <c r="AK15" s="689"/>
      <c r="AL15" s="690" t="s">
        <v>229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34115</v>
      </c>
      <c r="BH15" s="686"/>
      <c r="BI15" s="686"/>
      <c r="BJ15" s="686"/>
      <c r="BK15" s="686"/>
      <c r="BL15" s="686"/>
      <c r="BM15" s="686"/>
      <c r="BN15" s="687"/>
      <c r="BO15" s="688">
        <v>4.7</v>
      </c>
      <c r="BP15" s="688"/>
      <c r="BQ15" s="688"/>
      <c r="BR15" s="688"/>
      <c r="BS15" s="694" t="s">
        <v>139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656602</v>
      </c>
      <c r="CS15" s="686"/>
      <c r="CT15" s="686"/>
      <c r="CU15" s="686"/>
      <c r="CV15" s="686"/>
      <c r="CW15" s="686"/>
      <c r="CX15" s="686"/>
      <c r="CY15" s="687"/>
      <c r="CZ15" s="688">
        <v>8.9</v>
      </c>
      <c r="DA15" s="688"/>
      <c r="DB15" s="688"/>
      <c r="DC15" s="688"/>
      <c r="DD15" s="694">
        <v>186498</v>
      </c>
      <c r="DE15" s="686"/>
      <c r="DF15" s="686"/>
      <c r="DG15" s="686"/>
      <c r="DH15" s="686"/>
      <c r="DI15" s="686"/>
      <c r="DJ15" s="686"/>
      <c r="DK15" s="686"/>
      <c r="DL15" s="686"/>
      <c r="DM15" s="686"/>
      <c r="DN15" s="686"/>
      <c r="DO15" s="686"/>
      <c r="DP15" s="687"/>
      <c r="DQ15" s="694">
        <v>416544</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8433</v>
      </c>
      <c r="S16" s="686"/>
      <c r="T16" s="686"/>
      <c r="U16" s="686"/>
      <c r="V16" s="686"/>
      <c r="W16" s="686"/>
      <c r="X16" s="686"/>
      <c r="Y16" s="687"/>
      <c r="Z16" s="688">
        <v>0.1</v>
      </c>
      <c r="AA16" s="688"/>
      <c r="AB16" s="688"/>
      <c r="AC16" s="688"/>
      <c r="AD16" s="689">
        <v>8433</v>
      </c>
      <c r="AE16" s="689"/>
      <c r="AF16" s="689"/>
      <c r="AG16" s="689"/>
      <c r="AH16" s="689"/>
      <c r="AI16" s="689"/>
      <c r="AJ16" s="689"/>
      <c r="AK16" s="689"/>
      <c r="AL16" s="690">
        <v>0.3</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140</v>
      </c>
      <c r="BH16" s="686"/>
      <c r="BI16" s="686"/>
      <c r="BJ16" s="686"/>
      <c r="BK16" s="686"/>
      <c r="BL16" s="686"/>
      <c r="BM16" s="686"/>
      <c r="BN16" s="687"/>
      <c r="BO16" s="688" t="s">
        <v>139</v>
      </c>
      <c r="BP16" s="688"/>
      <c r="BQ16" s="688"/>
      <c r="BR16" s="688"/>
      <c r="BS16" s="694" t="s">
        <v>139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18879</v>
      </c>
      <c r="CS16" s="686"/>
      <c r="CT16" s="686"/>
      <c r="CU16" s="686"/>
      <c r="CV16" s="686"/>
      <c r="CW16" s="686"/>
      <c r="CX16" s="686"/>
      <c r="CY16" s="687"/>
      <c r="CZ16" s="688">
        <v>0.3</v>
      </c>
      <c r="DA16" s="688"/>
      <c r="DB16" s="688"/>
      <c r="DC16" s="688"/>
      <c r="DD16" s="694" t="s">
        <v>139</v>
      </c>
      <c r="DE16" s="686"/>
      <c r="DF16" s="686"/>
      <c r="DG16" s="686"/>
      <c r="DH16" s="686"/>
      <c r="DI16" s="686"/>
      <c r="DJ16" s="686"/>
      <c r="DK16" s="686"/>
      <c r="DL16" s="686"/>
      <c r="DM16" s="686"/>
      <c r="DN16" s="686"/>
      <c r="DO16" s="686"/>
      <c r="DP16" s="687"/>
      <c r="DQ16" s="694">
        <v>18854</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6425</v>
      </c>
      <c r="S17" s="686"/>
      <c r="T17" s="686"/>
      <c r="U17" s="686"/>
      <c r="V17" s="686"/>
      <c r="W17" s="686"/>
      <c r="X17" s="686"/>
      <c r="Y17" s="687"/>
      <c r="Z17" s="688">
        <v>0.1</v>
      </c>
      <c r="AA17" s="688"/>
      <c r="AB17" s="688"/>
      <c r="AC17" s="688"/>
      <c r="AD17" s="689">
        <v>6425</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229</v>
      </c>
      <c r="BP17" s="688"/>
      <c r="BQ17" s="688"/>
      <c r="BR17" s="688"/>
      <c r="BS17" s="694" t="s">
        <v>139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538414</v>
      </c>
      <c r="CS17" s="686"/>
      <c r="CT17" s="686"/>
      <c r="CU17" s="686"/>
      <c r="CV17" s="686"/>
      <c r="CW17" s="686"/>
      <c r="CX17" s="686"/>
      <c r="CY17" s="687"/>
      <c r="CZ17" s="688">
        <v>7.3</v>
      </c>
      <c r="DA17" s="688"/>
      <c r="DB17" s="688"/>
      <c r="DC17" s="688"/>
      <c r="DD17" s="694" t="s">
        <v>139</v>
      </c>
      <c r="DE17" s="686"/>
      <c r="DF17" s="686"/>
      <c r="DG17" s="686"/>
      <c r="DH17" s="686"/>
      <c r="DI17" s="686"/>
      <c r="DJ17" s="686"/>
      <c r="DK17" s="686"/>
      <c r="DL17" s="686"/>
      <c r="DM17" s="686"/>
      <c r="DN17" s="686"/>
      <c r="DO17" s="686"/>
      <c r="DP17" s="687"/>
      <c r="DQ17" s="694">
        <v>538414</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11665</v>
      </c>
      <c r="S18" s="686"/>
      <c r="T18" s="686"/>
      <c r="U18" s="686"/>
      <c r="V18" s="686"/>
      <c r="W18" s="686"/>
      <c r="X18" s="686"/>
      <c r="Y18" s="687"/>
      <c r="Z18" s="688">
        <v>0.1</v>
      </c>
      <c r="AA18" s="688"/>
      <c r="AB18" s="688"/>
      <c r="AC18" s="688"/>
      <c r="AD18" s="689">
        <v>11665</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229</v>
      </c>
      <c r="BH18" s="686"/>
      <c r="BI18" s="686"/>
      <c r="BJ18" s="686"/>
      <c r="BK18" s="686"/>
      <c r="BL18" s="686"/>
      <c r="BM18" s="686"/>
      <c r="BN18" s="687"/>
      <c r="BO18" s="688" t="s">
        <v>139</v>
      </c>
      <c r="BP18" s="688"/>
      <c r="BQ18" s="688"/>
      <c r="BR18" s="688"/>
      <c r="BS18" s="694" t="s">
        <v>229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229</v>
      </c>
      <c r="CS18" s="686"/>
      <c r="CT18" s="686"/>
      <c r="CU18" s="686"/>
      <c r="CV18" s="686"/>
      <c r="CW18" s="686"/>
      <c r="CX18" s="686"/>
      <c r="CY18" s="687"/>
      <c r="CZ18" s="688" t="s">
        <v>139</v>
      </c>
      <c r="DA18" s="688"/>
      <c r="DB18" s="688"/>
      <c r="DC18" s="688"/>
      <c r="DD18" s="694" t="s">
        <v>229</v>
      </c>
      <c r="DE18" s="686"/>
      <c r="DF18" s="686"/>
      <c r="DG18" s="686"/>
      <c r="DH18" s="686"/>
      <c r="DI18" s="686"/>
      <c r="DJ18" s="686"/>
      <c r="DK18" s="686"/>
      <c r="DL18" s="686"/>
      <c r="DM18" s="686"/>
      <c r="DN18" s="686"/>
      <c r="DO18" s="686"/>
      <c r="DP18" s="687"/>
      <c r="DQ18" s="694" t="s">
        <v>229</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7407</v>
      </c>
      <c r="S19" s="686"/>
      <c r="T19" s="686"/>
      <c r="U19" s="686"/>
      <c r="V19" s="686"/>
      <c r="W19" s="686"/>
      <c r="X19" s="686"/>
      <c r="Y19" s="687"/>
      <c r="Z19" s="688">
        <v>0.1</v>
      </c>
      <c r="AA19" s="688"/>
      <c r="AB19" s="688"/>
      <c r="AC19" s="688"/>
      <c r="AD19" s="689">
        <v>7407</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5471</v>
      </c>
      <c r="BH19" s="686"/>
      <c r="BI19" s="686"/>
      <c r="BJ19" s="686"/>
      <c r="BK19" s="686"/>
      <c r="BL19" s="686"/>
      <c r="BM19" s="686"/>
      <c r="BN19" s="687"/>
      <c r="BO19" s="688">
        <v>0.8</v>
      </c>
      <c r="BP19" s="688"/>
      <c r="BQ19" s="688"/>
      <c r="BR19" s="688"/>
      <c r="BS19" s="694" t="s">
        <v>139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229</v>
      </c>
      <c r="CS19" s="686"/>
      <c r="CT19" s="686"/>
      <c r="CU19" s="686"/>
      <c r="CV19" s="686"/>
      <c r="CW19" s="686"/>
      <c r="CX19" s="686"/>
      <c r="CY19" s="687"/>
      <c r="CZ19" s="688" t="s">
        <v>140</v>
      </c>
      <c r="DA19" s="688"/>
      <c r="DB19" s="688"/>
      <c r="DC19" s="688"/>
      <c r="DD19" s="694" t="s">
        <v>139</v>
      </c>
      <c r="DE19" s="686"/>
      <c r="DF19" s="686"/>
      <c r="DG19" s="686"/>
      <c r="DH19" s="686"/>
      <c r="DI19" s="686"/>
      <c r="DJ19" s="686"/>
      <c r="DK19" s="686"/>
      <c r="DL19" s="686"/>
      <c r="DM19" s="686"/>
      <c r="DN19" s="686"/>
      <c r="DO19" s="686"/>
      <c r="DP19" s="687"/>
      <c r="DQ19" s="694" t="s">
        <v>229</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3710</v>
      </c>
      <c r="S20" s="686"/>
      <c r="T20" s="686"/>
      <c r="U20" s="686"/>
      <c r="V20" s="686"/>
      <c r="W20" s="686"/>
      <c r="X20" s="686"/>
      <c r="Y20" s="687"/>
      <c r="Z20" s="688">
        <v>0</v>
      </c>
      <c r="AA20" s="688"/>
      <c r="AB20" s="688"/>
      <c r="AC20" s="688"/>
      <c r="AD20" s="689">
        <v>3710</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5471</v>
      </c>
      <c r="BH20" s="686"/>
      <c r="BI20" s="686"/>
      <c r="BJ20" s="686"/>
      <c r="BK20" s="686"/>
      <c r="BL20" s="686"/>
      <c r="BM20" s="686"/>
      <c r="BN20" s="687"/>
      <c r="BO20" s="688">
        <v>0.8</v>
      </c>
      <c r="BP20" s="688"/>
      <c r="BQ20" s="688"/>
      <c r="BR20" s="688"/>
      <c r="BS20" s="694" t="s">
        <v>229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7394713</v>
      </c>
      <c r="CS20" s="686"/>
      <c r="CT20" s="686"/>
      <c r="CU20" s="686"/>
      <c r="CV20" s="686"/>
      <c r="CW20" s="686"/>
      <c r="CX20" s="686"/>
      <c r="CY20" s="687"/>
      <c r="CZ20" s="688">
        <v>100</v>
      </c>
      <c r="DA20" s="688"/>
      <c r="DB20" s="688"/>
      <c r="DC20" s="688"/>
      <c r="DD20" s="694">
        <v>1238247</v>
      </c>
      <c r="DE20" s="686"/>
      <c r="DF20" s="686"/>
      <c r="DG20" s="686"/>
      <c r="DH20" s="686"/>
      <c r="DI20" s="686"/>
      <c r="DJ20" s="686"/>
      <c r="DK20" s="686"/>
      <c r="DL20" s="686"/>
      <c r="DM20" s="686"/>
      <c r="DN20" s="686"/>
      <c r="DO20" s="686"/>
      <c r="DP20" s="687"/>
      <c r="DQ20" s="694">
        <v>4470355</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548</v>
      </c>
      <c r="S21" s="686"/>
      <c r="T21" s="686"/>
      <c r="U21" s="686"/>
      <c r="V21" s="686"/>
      <c r="W21" s="686"/>
      <c r="X21" s="686"/>
      <c r="Y21" s="687"/>
      <c r="Z21" s="688">
        <v>0</v>
      </c>
      <c r="AA21" s="688"/>
      <c r="AB21" s="688"/>
      <c r="AC21" s="688"/>
      <c r="AD21" s="689">
        <v>548</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5471</v>
      </c>
      <c r="BH21" s="686"/>
      <c r="BI21" s="686"/>
      <c r="BJ21" s="686"/>
      <c r="BK21" s="686"/>
      <c r="BL21" s="686"/>
      <c r="BM21" s="686"/>
      <c r="BN21" s="687"/>
      <c r="BO21" s="688">
        <v>0.8</v>
      </c>
      <c r="BP21" s="688"/>
      <c r="BQ21" s="688"/>
      <c r="BR21" s="688"/>
      <c r="BS21" s="694" t="s">
        <v>229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2322250</v>
      </c>
      <c r="S22" s="686"/>
      <c r="T22" s="686"/>
      <c r="U22" s="686"/>
      <c r="V22" s="686"/>
      <c r="W22" s="686"/>
      <c r="X22" s="686"/>
      <c r="Y22" s="687"/>
      <c r="Z22" s="688">
        <v>29.7</v>
      </c>
      <c r="AA22" s="688"/>
      <c r="AB22" s="688"/>
      <c r="AC22" s="688"/>
      <c r="AD22" s="689">
        <v>2036056</v>
      </c>
      <c r="AE22" s="689"/>
      <c r="AF22" s="689"/>
      <c r="AG22" s="689"/>
      <c r="AH22" s="689"/>
      <c r="AI22" s="689"/>
      <c r="AJ22" s="689"/>
      <c r="AK22" s="689"/>
      <c r="AL22" s="690">
        <v>66.099999999999994</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229</v>
      </c>
      <c r="BP22" s="688"/>
      <c r="BQ22" s="688"/>
      <c r="BR22" s="688"/>
      <c r="BS22" s="694" t="s">
        <v>139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2036056</v>
      </c>
      <c r="S23" s="686"/>
      <c r="T23" s="686"/>
      <c r="U23" s="686"/>
      <c r="V23" s="686"/>
      <c r="W23" s="686"/>
      <c r="X23" s="686"/>
      <c r="Y23" s="687"/>
      <c r="Z23" s="688">
        <v>26</v>
      </c>
      <c r="AA23" s="688"/>
      <c r="AB23" s="688"/>
      <c r="AC23" s="688"/>
      <c r="AD23" s="689">
        <v>2036056</v>
      </c>
      <c r="AE23" s="689"/>
      <c r="AF23" s="689"/>
      <c r="AG23" s="689"/>
      <c r="AH23" s="689"/>
      <c r="AI23" s="689"/>
      <c r="AJ23" s="689"/>
      <c r="AK23" s="689"/>
      <c r="AL23" s="690">
        <v>66.099999999999994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229</v>
      </c>
      <c r="BH23" s="686"/>
      <c r="BI23" s="686"/>
      <c r="BJ23" s="686"/>
      <c r="BK23" s="686"/>
      <c r="BL23" s="686"/>
      <c r="BM23" s="686"/>
      <c r="BN23" s="687"/>
      <c r="BO23" s="688" t="s">
        <v>229</v>
      </c>
      <c r="BP23" s="688"/>
      <c r="BQ23" s="688"/>
      <c r="BR23" s="688"/>
      <c r="BS23" s="694" t="s">
        <v>140</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286194</v>
      </c>
      <c r="S24" s="686"/>
      <c r="T24" s="686"/>
      <c r="U24" s="686"/>
      <c r="V24" s="686"/>
      <c r="W24" s="686"/>
      <c r="X24" s="686"/>
      <c r="Y24" s="687"/>
      <c r="Z24" s="688">
        <v>3.7</v>
      </c>
      <c r="AA24" s="688"/>
      <c r="AB24" s="688"/>
      <c r="AC24" s="688"/>
      <c r="AD24" s="689" t="s">
        <v>229</v>
      </c>
      <c r="AE24" s="689"/>
      <c r="AF24" s="689"/>
      <c r="AG24" s="689"/>
      <c r="AH24" s="689"/>
      <c r="AI24" s="689"/>
      <c r="AJ24" s="689"/>
      <c r="AK24" s="689"/>
      <c r="AL24" s="690" t="s">
        <v>139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229</v>
      </c>
      <c r="BP24" s="688"/>
      <c r="BQ24" s="688"/>
      <c r="BR24" s="688"/>
      <c r="BS24" s="694" t="s">
        <v>139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2121806</v>
      </c>
      <c r="CS24" s="675"/>
      <c r="CT24" s="675"/>
      <c r="CU24" s="675"/>
      <c r="CV24" s="675"/>
      <c r="CW24" s="675"/>
      <c r="CX24" s="675"/>
      <c r="CY24" s="676"/>
      <c r="CZ24" s="679">
        <v>28.7</v>
      </c>
      <c r="DA24" s="680"/>
      <c r="DB24" s="680"/>
      <c r="DC24" s="699"/>
      <c r="DD24" s="724">
        <v>1584665</v>
      </c>
      <c r="DE24" s="675"/>
      <c r="DF24" s="675"/>
      <c r="DG24" s="675"/>
      <c r="DH24" s="675"/>
      <c r="DI24" s="675"/>
      <c r="DJ24" s="675"/>
      <c r="DK24" s="676"/>
      <c r="DL24" s="724">
        <v>1287670</v>
      </c>
      <c r="DM24" s="675"/>
      <c r="DN24" s="675"/>
      <c r="DO24" s="675"/>
      <c r="DP24" s="675"/>
      <c r="DQ24" s="675"/>
      <c r="DR24" s="675"/>
      <c r="DS24" s="675"/>
      <c r="DT24" s="675"/>
      <c r="DU24" s="675"/>
      <c r="DV24" s="676"/>
      <c r="DW24" s="679">
        <v>40.6</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139</v>
      </c>
      <c r="S25" s="686"/>
      <c r="T25" s="686"/>
      <c r="U25" s="686"/>
      <c r="V25" s="686"/>
      <c r="W25" s="686"/>
      <c r="X25" s="686"/>
      <c r="Y25" s="687"/>
      <c r="Z25" s="688" t="s">
        <v>229</v>
      </c>
      <c r="AA25" s="688"/>
      <c r="AB25" s="688"/>
      <c r="AC25" s="688"/>
      <c r="AD25" s="689" t="s">
        <v>139</v>
      </c>
      <c r="AE25" s="689"/>
      <c r="AF25" s="689"/>
      <c r="AG25" s="689"/>
      <c r="AH25" s="689"/>
      <c r="AI25" s="689"/>
      <c r="AJ25" s="689"/>
      <c r="AK25" s="689"/>
      <c r="AL25" s="690" t="s">
        <v>139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140</v>
      </c>
      <c r="BP25" s="688"/>
      <c r="BQ25" s="688"/>
      <c r="BR25" s="688"/>
      <c r="BS25" s="694" t="s">
        <v>139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860766</v>
      </c>
      <c r="CS25" s="721"/>
      <c r="CT25" s="721"/>
      <c r="CU25" s="721"/>
      <c r="CV25" s="721"/>
      <c r="CW25" s="721"/>
      <c r="CX25" s="721"/>
      <c r="CY25" s="722"/>
      <c r="CZ25" s="690">
        <v>11.6</v>
      </c>
      <c r="DA25" s="719"/>
      <c r="DB25" s="719"/>
      <c r="DC25" s="723"/>
      <c r="DD25" s="694">
        <v>809242</v>
      </c>
      <c r="DE25" s="721"/>
      <c r="DF25" s="721"/>
      <c r="DG25" s="721"/>
      <c r="DH25" s="721"/>
      <c r="DI25" s="721"/>
      <c r="DJ25" s="721"/>
      <c r="DK25" s="722"/>
      <c r="DL25" s="694">
        <v>804409</v>
      </c>
      <c r="DM25" s="721"/>
      <c r="DN25" s="721"/>
      <c r="DO25" s="721"/>
      <c r="DP25" s="721"/>
      <c r="DQ25" s="721"/>
      <c r="DR25" s="721"/>
      <c r="DS25" s="721"/>
      <c r="DT25" s="721"/>
      <c r="DU25" s="721"/>
      <c r="DV25" s="722"/>
      <c r="DW25" s="690">
        <v>25.3</v>
      </c>
      <c r="DX25" s="719"/>
      <c r="DY25" s="719"/>
      <c r="DZ25" s="719"/>
      <c r="EA25" s="719"/>
      <c r="EB25" s="719"/>
      <c r="EC25" s="720"/>
    </row>
    <row r="26" spans="2:133" ht="11.25" customHeight="1">
      <c r="B26" s="682" t="s">
        <v>296</v>
      </c>
      <c r="C26" s="683"/>
      <c r="D26" s="683"/>
      <c r="E26" s="683"/>
      <c r="F26" s="683"/>
      <c r="G26" s="683"/>
      <c r="H26" s="683"/>
      <c r="I26" s="683"/>
      <c r="J26" s="683"/>
      <c r="K26" s="683"/>
      <c r="L26" s="683"/>
      <c r="M26" s="683"/>
      <c r="N26" s="683"/>
      <c r="O26" s="683"/>
      <c r="P26" s="683"/>
      <c r="Q26" s="684"/>
      <c r="R26" s="685">
        <v>3305277</v>
      </c>
      <c r="S26" s="686"/>
      <c r="T26" s="686"/>
      <c r="U26" s="686"/>
      <c r="V26" s="686"/>
      <c r="W26" s="686"/>
      <c r="X26" s="686"/>
      <c r="Y26" s="687"/>
      <c r="Z26" s="688">
        <v>42.2</v>
      </c>
      <c r="AA26" s="688"/>
      <c r="AB26" s="688"/>
      <c r="AC26" s="688"/>
      <c r="AD26" s="689">
        <v>3019083</v>
      </c>
      <c r="AE26" s="689"/>
      <c r="AF26" s="689"/>
      <c r="AG26" s="689"/>
      <c r="AH26" s="689"/>
      <c r="AI26" s="689"/>
      <c r="AJ26" s="689"/>
      <c r="AK26" s="689"/>
      <c r="AL26" s="690">
        <v>98.1</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229</v>
      </c>
      <c r="BH26" s="686"/>
      <c r="BI26" s="686"/>
      <c r="BJ26" s="686"/>
      <c r="BK26" s="686"/>
      <c r="BL26" s="686"/>
      <c r="BM26" s="686"/>
      <c r="BN26" s="687"/>
      <c r="BO26" s="688" t="s">
        <v>139</v>
      </c>
      <c r="BP26" s="688"/>
      <c r="BQ26" s="688"/>
      <c r="BR26" s="688"/>
      <c r="BS26" s="694" t="s">
        <v>229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508785</v>
      </c>
      <c r="CS26" s="686"/>
      <c r="CT26" s="686"/>
      <c r="CU26" s="686"/>
      <c r="CV26" s="686"/>
      <c r="CW26" s="686"/>
      <c r="CX26" s="686"/>
      <c r="CY26" s="687"/>
      <c r="CZ26" s="690">
        <v>6.9</v>
      </c>
      <c r="DA26" s="719"/>
      <c r="DB26" s="719"/>
      <c r="DC26" s="723"/>
      <c r="DD26" s="694">
        <v>472682</v>
      </c>
      <c r="DE26" s="686"/>
      <c r="DF26" s="686"/>
      <c r="DG26" s="686"/>
      <c r="DH26" s="686"/>
      <c r="DI26" s="686"/>
      <c r="DJ26" s="686"/>
      <c r="DK26" s="687"/>
      <c r="DL26" s="694" t="s">
        <v>229</v>
      </c>
      <c r="DM26" s="686"/>
      <c r="DN26" s="686"/>
      <c r="DO26" s="686"/>
      <c r="DP26" s="686"/>
      <c r="DQ26" s="686"/>
      <c r="DR26" s="686"/>
      <c r="DS26" s="686"/>
      <c r="DT26" s="686"/>
      <c r="DU26" s="686"/>
      <c r="DV26" s="687"/>
      <c r="DW26" s="690" t="s">
        <v>139</v>
      </c>
      <c r="DX26" s="719"/>
      <c r="DY26" s="719"/>
      <c r="DZ26" s="719"/>
      <c r="EA26" s="719"/>
      <c r="EB26" s="719"/>
      <c r="EC26" s="720"/>
    </row>
    <row r="27" spans="2:133" ht="11.25" customHeight="1">
      <c r="B27" s="682" t="s">
        <v>299</v>
      </c>
      <c r="C27" s="683"/>
      <c r="D27" s="683"/>
      <c r="E27" s="683"/>
      <c r="F27" s="683"/>
      <c r="G27" s="683"/>
      <c r="H27" s="683"/>
      <c r="I27" s="683"/>
      <c r="J27" s="683"/>
      <c r="K27" s="683"/>
      <c r="L27" s="683"/>
      <c r="M27" s="683"/>
      <c r="N27" s="683"/>
      <c r="O27" s="683"/>
      <c r="P27" s="683"/>
      <c r="Q27" s="684"/>
      <c r="R27" s="685">
        <v>1834</v>
      </c>
      <c r="S27" s="686"/>
      <c r="T27" s="686"/>
      <c r="U27" s="686"/>
      <c r="V27" s="686"/>
      <c r="W27" s="686"/>
      <c r="X27" s="686"/>
      <c r="Y27" s="687"/>
      <c r="Z27" s="688">
        <v>0</v>
      </c>
      <c r="AA27" s="688"/>
      <c r="AB27" s="688"/>
      <c r="AC27" s="688"/>
      <c r="AD27" s="689">
        <v>1834</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725730</v>
      </c>
      <c r="BH27" s="686"/>
      <c r="BI27" s="686"/>
      <c r="BJ27" s="686"/>
      <c r="BK27" s="686"/>
      <c r="BL27" s="686"/>
      <c r="BM27" s="686"/>
      <c r="BN27" s="687"/>
      <c r="BO27" s="688">
        <v>100</v>
      </c>
      <c r="BP27" s="688"/>
      <c r="BQ27" s="688"/>
      <c r="BR27" s="688"/>
      <c r="BS27" s="694" t="s">
        <v>139</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744078</v>
      </c>
      <c r="CS27" s="721"/>
      <c r="CT27" s="721"/>
      <c r="CU27" s="721"/>
      <c r="CV27" s="721"/>
      <c r="CW27" s="721"/>
      <c r="CX27" s="721"/>
      <c r="CY27" s="722"/>
      <c r="CZ27" s="690">
        <v>10.1</v>
      </c>
      <c r="DA27" s="719"/>
      <c r="DB27" s="719"/>
      <c r="DC27" s="723"/>
      <c r="DD27" s="694">
        <v>258461</v>
      </c>
      <c r="DE27" s="721"/>
      <c r="DF27" s="721"/>
      <c r="DG27" s="721"/>
      <c r="DH27" s="721"/>
      <c r="DI27" s="721"/>
      <c r="DJ27" s="721"/>
      <c r="DK27" s="722"/>
      <c r="DL27" s="694">
        <v>240064</v>
      </c>
      <c r="DM27" s="721"/>
      <c r="DN27" s="721"/>
      <c r="DO27" s="721"/>
      <c r="DP27" s="721"/>
      <c r="DQ27" s="721"/>
      <c r="DR27" s="721"/>
      <c r="DS27" s="721"/>
      <c r="DT27" s="721"/>
      <c r="DU27" s="721"/>
      <c r="DV27" s="722"/>
      <c r="DW27" s="690">
        <v>7.6</v>
      </c>
      <c r="DX27" s="719"/>
      <c r="DY27" s="719"/>
      <c r="DZ27" s="719"/>
      <c r="EA27" s="719"/>
      <c r="EB27" s="719"/>
      <c r="EC27" s="720"/>
    </row>
    <row r="28" spans="2:133" ht="11.25" customHeight="1">
      <c r="B28" s="682" t="s">
        <v>302</v>
      </c>
      <c r="C28" s="683"/>
      <c r="D28" s="683"/>
      <c r="E28" s="683"/>
      <c r="F28" s="683"/>
      <c r="G28" s="683"/>
      <c r="H28" s="683"/>
      <c r="I28" s="683"/>
      <c r="J28" s="683"/>
      <c r="K28" s="683"/>
      <c r="L28" s="683"/>
      <c r="M28" s="683"/>
      <c r="N28" s="683"/>
      <c r="O28" s="683"/>
      <c r="P28" s="683"/>
      <c r="Q28" s="684"/>
      <c r="R28" s="685">
        <v>73277</v>
      </c>
      <c r="S28" s="686"/>
      <c r="T28" s="686"/>
      <c r="U28" s="686"/>
      <c r="V28" s="686"/>
      <c r="W28" s="686"/>
      <c r="X28" s="686"/>
      <c r="Y28" s="687"/>
      <c r="Z28" s="688">
        <v>0.9</v>
      </c>
      <c r="AA28" s="688"/>
      <c r="AB28" s="688"/>
      <c r="AC28" s="688"/>
      <c r="AD28" s="689">
        <v>46312</v>
      </c>
      <c r="AE28" s="689"/>
      <c r="AF28" s="689"/>
      <c r="AG28" s="689"/>
      <c r="AH28" s="689"/>
      <c r="AI28" s="689"/>
      <c r="AJ28" s="689"/>
      <c r="AK28" s="689"/>
      <c r="AL28" s="690">
        <v>1.5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516962</v>
      </c>
      <c r="CS28" s="686"/>
      <c r="CT28" s="686"/>
      <c r="CU28" s="686"/>
      <c r="CV28" s="686"/>
      <c r="CW28" s="686"/>
      <c r="CX28" s="686"/>
      <c r="CY28" s="687"/>
      <c r="CZ28" s="690">
        <v>7</v>
      </c>
      <c r="DA28" s="719"/>
      <c r="DB28" s="719"/>
      <c r="DC28" s="723"/>
      <c r="DD28" s="694">
        <v>516962</v>
      </c>
      <c r="DE28" s="686"/>
      <c r="DF28" s="686"/>
      <c r="DG28" s="686"/>
      <c r="DH28" s="686"/>
      <c r="DI28" s="686"/>
      <c r="DJ28" s="686"/>
      <c r="DK28" s="687"/>
      <c r="DL28" s="694">
        <v>243197</v>
      </c>
      <c r="DM28" s="686"/>
      <c r="DN28" s="686"/>
      <c r="DO28" s="686"/>
      <c r="DP28" s="686"/>
      <c r="DQ28" s="686"/>
      <c r="DR28" s="686"/>
      <c r="DS28" s="686"/>
      <c r="DT28" s="686"/>
      <c r="DU28" s="686"/>
      <c r="DV28" s="687"/>
      <c r="DW28" s="690">
        <v>7.7</v>
      </c>
      <c r="DX28" s="719"/>
      <c r="DY28" s="719"/>
      <c r="DZ28" s="719"/>
      <c r="EA28" s="719"/>
      <c r="EB28" s="719"/>
      <c r="EC28" s="720"/>
    </row>
    <row r="29" spans="2:133" ht="11.25" customHeight="1">
      <c r="B29" s="682" t="s">
        <v>304</v>
      </c>
      <c r="C29" s="683"/>
      <c r="D29" s="683"/>
      <c r="E29" s="683"/>
      <c r="F29" s="683"/>
      <c r="G29" s="683"/>
      <c r="H29" s="683"/>
      <c r="I29" s="683"/>
      <c r="J29" s="683"/>
      <c r="K29" s="683"/>
      <c r="L29" s="683"/>
      <c r="M29" s="683"/>
      <c r="N29" s="683"/>
      <c r="O29" s="683"/>
      <c r="P29" s="683"/>
      <c r="Q29" s="684"/>
      <c r="R29" s="685">
        <v>35133</v>
      </c>
      <c r="S29" s="686"/>
      <c r="T29" s="686"/>
      <c r="U29" s="686"/>
      <c r="V29" s="686"/>
      <c r="W29" s="686"/>
      <c r="X29" s="686"/>
      <c r="Y29" s="687"/>
      <c r="Z29" s="688">
        <v>0.4</v>
      </c>
      <c r="AA29" s="688"/>
      <c r="AB29" s="688"/>
      <c r="AC29" s="688"/>
      <c r="AD29" s="689">
        <v>1873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70</v>
      </c>
      <c r="CG29" s="701"/>
      <c r="CH29" s="701"/>
      <c r="CI29" s="701"/>
      <c r="CJ29" s="701"/>
      <c r="CK29" s="701"/>
      <c r="CL29" s="701"/>
      <c r="CM29" s="701"/>
      <c r="CN29" s="701"/>
      <c r="CO29" s="701"/>
      <c r="CP29" s="701"/>
      <c r="CQ29" s="702"/>
      <c r="CR29" s="685">
        <v>516962</v>
      </c>
      <c r="CS29" s="721"/>
      <c r="CT29" s="721"/>
      <c r="CU29" s="721"/>
      <c r="CV29" s="721"/>
      <c r="CW29" s="721"/>
      <c r="CX29" s="721"/>
      <c r="CY29" s="722"/>
      <c r="CZ29" s="690">
        <v>7</v>
      </c>
      <c r="DA29" s="719"/>
      <c r="DB29" s="719"/>
      <c r="DC29" s="723"/>
      <c r="DD29" s="694">
        <v>516962</v>
      </c>
      <c r="DE29" s="721"/>
      <c r="DF29" s="721"/>
      <c r="DG29" s="721"/>
      <c r="DH29" s="721"/>
      <c r="DI29" s="721"/>
      <c r="DJ29" s="721"/>
      <c r="DK29" s="722"/>
      <c r="DL29" s="694">
        <v>243197</v>
      </c>
      <c r="DM29" s="721"/>
      <c r="DN29" s="721"/>
      <c r="DO29" s="721"/>
      <c r="DP29" s="721"/>
      <c r="DQ29" s="721"/>
      <c r="DR29" s="721"/>
      <c r="DS29" s="721"/>
      <c r="DT29" s="721"/>
      <c r="DU29" s="721"/>
      <c r="DV29" s="722"/>
      <c r="DW29" s="690">
        <v>7.7</v>
      </c>
      <c r="DX29" s="719"/>
      <c r="DY29" s="719"/>
      <c r="DZ29" s="719"/>
      <c r="EA29" s="719"/>
      <c r="EB29" s="719"/>
      <c r="EC29" s="720"/>
    </row>
    <row r="30" spans="2:133" ht="11.25" customHeight="1">
      <c r="B30" s="682" t="s">
        <v>306</v>
      </c>
      <c r="C30" s="683"/>
      <c r="D30" s="683"/>
      <c r="E30" s="683"/>
      <c r="F30" s="683"/>
      <c r="G30" s="683"/>
      <c r="H30" s="683"/>
      <c r="I30" s="683"/>
      <c r="J30" s="683"/>
      <c r="K30" s="683"/>
      <c r="L30" s="683"/>
      <c r="M30" s="683"/>
      <c r="N30" s="683"/>
      <c r="O30" s="683"/>
      <c r="P30" s="683"/>
      <c r="Q30" s="684"/>
      <c r="R30" s="685">
        <v>10401</v>
      </c>
      <c r="S30" s="686"/>
      <c r="T30" s="686"/>
      <c r="U30" s="686"/>
      <c r="V30" s="686"/>
      <c r="W30" s="686"/>
      <c r="X30" s="686"/>
      <c r="Y30" s="687"/>
      <c r="Z30" s="688">
        <v>0.1</v>
      </c>
      <c r="AA30" s="688"/>
      <c r="AB30" s="688"/>
      <c r="AC30" s="688"/>
      <c r="AD30" s="689">
        <v>703</v>
      </c>
      <c r="AE30" s="689"/>
      <c r="AF30" s="689"/>
      <c r="AG30" s="689"/>
      <c r="AH30" s="689"/>
      <c r="AI30" s="689"/>
      <c r="AJ30" s="689"/>
      <c r="AK30" s="689"/>
      <c r="AL30" s="690">
        <v>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503904</v>
      </c>
      <c r="CS30" s="686"/>
      <c r="CT30" s="686"/>
      <c r="CU30" s="686"/>
      <c r="CV30" s="686"/>
      <c r="CW30" s="686"/>
      <c r="CX30" s="686"/>
      <c r="CY30" s="687"/>
      <c r="CZ30" s="690">
        <v>6.8</v>
      </c>
      <c r="DA30" s="719"/>
      <c r="DB30" s="719"/>
      <c r="DC30" s="723"/>
      <c r="DD30" s="694">
        <v>503904</v>
      </c>
      <c r="DE30" s="686"/>
      <c r="DF30" s="686"/>
      <c r="DG30" s="686"/>
      <c r="DH30" s="686"/>
      <c r="DI30" s="686"/>
      <c r="DJ30" s="686"/>
      <c r="DK30" s="687"/>
      <c r="DL30" s="694">
        <v>230163</v>
      </c>
      <c r="DM30" s="686"/>
      <c r="DN30" s="686"/>
      <c r="DO30" s="686"/>
      <c r="DP30" s="686"/>
      <c r="DQ30" s="686"/>
      <c r="DR30" s="686"/>
      <c r="DS30" s="686"/>
      <c r="DT30" s="686"/>
      <c r="DU30" s="686"/>
      <c r="DV30" s="687"/>
      <c r="DW30" s="690">
        <v>7.2</v>
      </c>
      <c r="DX30" s="719"/>
      <c r="DY30" s="719"/>
      <c r="DZ30" s="719"/>
      <c r="EA30" s="719"/>
      <c r="EB30" s="719"/>
      <c r="EC30" s="720"/>
    </row>
    <row r="31" spans="2:133" ht="11.25" customHeight="1">
      <c r="B31" s="682" t="s">
        <v>310</v>
      </c>
      <c r="C31" s="683"/>
      <c r="D31" s="683"/>
      <c r="E31" s="683"/>
      <c r="F31" s="683"/>
      <c r="G31" s="683"/>
      <c r="H31" s="683"/>
      <c r="I31" s="683"/>
      <c r="J31" s="683"/>
      <c r="K31" s="683"/>
      <c r="L31" s="683"/>
      <c r="M31" s="683"/>
      <c r="N31" s="683"/>
      <c r="O31" s="683"/>
      <c r="P31" s="683"/>
      <c r="Q31" s="684"/>
      <c r="R31" s="685">
        <v>1618498</v>
      </c>
      <c r="S31" s="686"/>
      <c r="T31" s="686"/>
      <c r="U31" s="686"/>
      <c r="V31" s="686"/>
      <c r="W31" s="686"/>
      <c r="X31" s="686"/>
      <c r="Y31" s="687"/>
      <c r="Z31" s="688">
        <v>20.7</v>
      </c>
      <c r="AA31" s="688"/>
      <c r="AB31" s="688"/>
      <c r="AC31" s="688"/>
      <c r="AD31" s="689" t="s">
        <v>229</v>
      </c>
      <c r="AE31" s="689"/>
      <c r="AF31" s="689"/>
      <c r="AG31" s="689"/>
      <c r="AH31" s="689"/>
      <c r="AI31" s="689"/>
      <c r="AJ31" s="689"/>
      <c r="AK31" s="689"/>
      <c r="AL31" s="690" t="s">
        <v>229</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99</v>
      </c>
      <c r="BH31" s="740"/>
      <c r="BI31" s="740"/>
      <c r="BJ31" s="740"/>
      <c r="BK31" s="740"/>
      <c r="BL31" s="740"/>
      <c r="BM31" s="680">
        <v>95.1</v>
      </c>
      <c r="BN31" s="740"/>
      <c r="BO31" s="740"/>
      <c r="BP31" s="740"/>
      <c r="BQ31" s="741"/>
      <c r="BR31" s="753">
        <v>98.9</v>
      </c>
      <c r="BS31" s="740"/>
      <c r="BT31" s="740"/>
      <c r="BU31" s="740"/>
      <c r="BV31" s="740"/>
      <c r="BW31" s="740"/>
      <c r="BX31" s="680">
        <v>95</v>
      </c>
      <c r="BY31" s="740"/>
      <c r="BZ31" s="740"/>
      <c r="CA31" s="740"/>
      <c r="CB31" s="741"/>
      <c r="CD31" s="731"/>
      <c r="CE31" s="732"/>
      <c r="CF31" s="700" t="s">
        <v>313</v>
      </c>
      <c r="CG31" s="701"/>
      <c r="CH31" s="701"/>
      <c r="CI31" s="701"/>
      <c r="CJ31" s="701"/>
      <c r="CK31" s="701"/>
      <c r="CL31" s="701"/>
      <c r="CM31" s="701"/>
      <c r="CN31" s="701"/>
      <c r="CO31" s="701"/>
      <c r="CP31" s="701"/>
      <c r="CQ31" s="702"/>
      <c r="CR31" s="685">
        <v>13058</v>
      </c>
      <c r="CS31" s="721"/>
      <c r="CT31" s="721"/>
      <c r="CU31" s="721"/>
      <c r="CV31" s="721"/>
      <c r="CW31" s="721"/>
      <c r="CX31" s="721"/>
      <c r="CY31" s="722"/>
      <c r="CZ31" s="690">
        <v>0.2</v>
      </c>
      <c r="DA31" s="719"/>
      <c r="DB31" s="719"/>
      <c r="DC31" s="723"/>
      <c r="DD31" s="694">
        <v>13058</v>
      </c>
      <c r="DE31" s="721"/>
      <c r="DF31" s="721"/>
      <c r="DG31" s="721"/>
      <c r="DH31" s="721"/>
      <c r="DI31" s="721"/>
      <c r="DJ31" s="721"/>
      <c r="DK31" s="722"/>
      <c r="DL31" s="694">
        <v>13034</v>
      </c>
      <c r="DM31" s="721"/>
      <c r="DN31" s="721"/>
      <c r="DO31" s="721"/>
      <c r="DP31" s="721"/>
      <c r="DQ31" s="721"/>
      <c r="DR31" s="721"/>
      <c r="DS31" s="721"/>
      <c r="DT31" s="721"/>
      <c r="DU31" s="721"/>
      <c r="DV31" s="722"/>
      <c r="DW31" s="690">
        <v>0.4</v>
      </c>
      <c r="DX31" s="719"/>
      <c r="DY31" s="719"/>
      <c r="DZ31" s="719"/>
      <c r="EA31" s="719"/>
      <c r="EB31" s="719"/>
      <c r="EC31" s="720"/>
    </row>
    <row r="32" spans="2:133" ht="11.25" customHeight="1">
      <c r="B32" s="735" t="s">
        <v>314</v>
      </c>
      <c r="C32" s="736"/>
      <c r="D32" s="736"/>
      <c r="E32" s="736"/>
      <c r="F32" s="736"/>
      <c r="G32" s="736"/>
      <c r="H32" s="736"/>
      <c r="I32" s="736"/>
      <c r="J32" s="736"/>
      <c r="K32" s="736"/>
      <c r="L32" s="736"/>
      <c r="M32" s="736"/>
      <c r="N32" s="736"/>
      <c r="O32" s="736"/>
      <c r="P32" s="736"/>
      <c r="Q32" s="737"/>
      <c r="R32" s="685" t="s">
        <v>139</v>
      </c>
      <c r="S32" s="686"/>
      <c r="T32" s="686"/>
      <c r="U32" s="686"/>
      <c r="V32" s="686"/>
      <c r="W32" s="686"/>
      <c r="X32" s="686"/>
      <c r="Y32" s="687"/>
      <c r="Z32" s="688" t="s">
        <v>139</v>
      </c>
      <c r="AA32" s="688"/>
      <c r="AB32" s="688"/>
      <c r="AC32" s="688"/>
      <c r="AD32" s="689" t="s">
        <v>229</v>
      </c>
      <c r="AE32" s="689"/>
      <c r="AF32" s="689"/>
      <c r="AG32" s="689"/>
      <c r="AH32" s="689"/>
      <c r="AI32" s="689"/>
      <c r="AJ32" s="689"/>
      <c r="AK32" s="689"/>
      <c r="AL32" s="690" t="s">
        <v>139</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98.9</v>
      </c>
      <c r="BH32" s="721"/>
      <c r="BI32" s="721"/>
      <c r="BJ32" s="721"/>
      <c r="BK32" s="721"/>
      <c r="BL32" s="721"/>
      <c r="BM32" s="691">
        <v>95.4</v>
      </c>
      <c r="BN32" s="751"/>
      <c r="BO32" s="751"/>
      <c r="BP32" s="751"/>
      <c r="BQ32" s="752"/>
      <c r="BR32" s="754">
        <v>98.9</v>
      </c>
      <c r="BS32" s="721"/>
      <c r="BT32" s="721"/>
      <c r="BU32" s="721"/>
      <c r="BV32" s="721"/>
      <c r="BW32" s="721"/>
      <c r="BX32" s="691">
        <v>95.7</v>
      </c>
      <c r="BY32" s="751"/>
      <c r="BZ32" s="751"/>
      <c r="CA32" s="751"/>
      <c r="CB32" s="752"/>
      <c r="CD32" s="733"/>
      <c r="CE32" s="734"/>
      <c r="CF32" s="700" t="s">
        <v>317</v>
      </c>
      <c r="CG32" s="701"/>
      <c r="CH32" s="701"/>
      <c r="CI32" s="701"/>
      <c r="CJ32" s="701"/>
      <c r="CK32" s="701"/>
      <c r="CL32" s="701"/>
      <c r="CM32" s="701"/>
      <c r="CN32" s="701"/>
      <c r="CO32" s="701"/>
      <c r="CP32" s="701"/>
      <c r="CQ32" s="702"/>
      <c r="CR32" s="685" t="s">
        <v>139</v>
      </c>
      <c r="CS32" s="686"/>
      <c r="CT32" s="686"/>
      <c r="CU32" s="686"/>
      <c r="CV32" s="686"/>
      <c r="CW32" s="686"/>
      <c r="CX32" s="686"/>
      <c r="CY32" s="687"/>
      <c r="CZ32" s="690" t="s">
        <v>229</v>
      </c>
      <c r="DA32" s="719"/>
      <c r="DB32" s="719"/>
      <c r="DC32" s="723"/>
      <c r="DD32" s="694" t="s">
        <v>139</v>
      </c>
      <c r="DE32" s="686"/>
      <c r="DF32" s="686"/>
      <c r="DG32" s="686"/>
      <c r="DH32" s="686"/>
      <c r="DI32" s="686"/>
      <c r="DJ32" s="686"/>
      <c r="DK32" s="687"/>
      <c r="DL32" s="694" t="s">
        <v>140</v>
      </c>
      <c r="DM32" s="686"/>
      <c r="DN32" s="686"/>
      <c r="DO32" s="686"/>
      <c r="DP32" s="686"/>
      <c r="DQ32" s="686"/>
      <c r="DR32" s="686"/>
      <c r="DS32" s="686"/>
      <c r="DT32" s="686"/>
      <c r="DU32" s="686"/>
      <c r="DV32" s="687"/>
      <c r="DW32" s="690" t="s">
        <v>229</v>
      </c>
      <c r="DX32" s="719"/>
      <c r="DY32" s="719"/>
      <c r="DZ32" s="719"/>
      <c r="EA32" s="719"/>
      <c r="EB32" s="719"/>
      <c r="EC32" s="720"/>
    </row>
    <row r="33" spans="2:133" ht="11.25" customHeight="1">
      <c r="B33" s="682" t="s">
        <v>318</v>
      </c>
      <c r="C33" s="683"/>
      <c r="D33" s="683"/>
      <c r="E33" s="683"/>
      <c r="F33" s="683"/>
      <c r="G33" s="683"/>
      <c r="H33" s="683"/>
      <c r="I33" s="683"/>
      <c r="J33" s="683"/>
      <c r="K33" s="683"/>
      <c r="L33" s="683"/>
      <c r="M33" s="683"/>
      <c r="N33" s="683"/>
      <c r="O33" s="683"/>
      <c r="P33" s="683"/>
      <c r="Q33" s="684"/>
      <c r="R33" s="685">
        <v>382838</v>
      </c>
      <c r="S33" s="686"/>
      <c r="T33" s="686"/>
      <c r="U33" s="686"/>
      <c r="V33" s="686"/>
      <c r="W33" s="686"/>
      <c r="X33" s="686"/>
      <c r="Y33" s="687"/>
      <c r="Z33" s="688">
        <v>4.9000000000000004</v>
      </c>
      <c r="AA33" s="688"/>
      <c r="AB33" s="688"/>
      <c r="AC33" s="688"/>
      <c r="AD33" s="689" t="s">
        <v>229</v>
      </c>
      <c r="AE33" s="689"/>
      <c r="AF33" s="689"/>
      <c r="AG33" s="689"/>
      <c r="AH33" s="689"/>
      <c r="AI33" s="689"/>
      <c r="AJ33" s="689"/>
      <c r="AK33" s="689"/>
      <c r="AL33" s="690" t="s">
        <v>139</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99</v>
      </c>
      <c r="BH33" s="756"/>
      <c r="BI33" s="756"/>
      <c r="BJ33" s="756"/>
      <c r="BK33" s="756"/>
      <c r="BL33" s="756"/>
      <c r="BM33" s="757">
        <v>94.4</v>
      </c>
      <c r="BN33" s="756"/>
      <c r="BO33" s="756"/>
      <c r="BP33" s="756"/>
      <c r="BQ33" s="758"/>
      <c r="BR33" s="755">
        <v>98.9</v>
      </c>
      <c r="BS33" s="756"/>
      <c r="BT33" s="756"/>
      <c r="BU33" s="756"/>
      <c r="BV33" s="756"/>
      <c r="BW33" s="756"/>
      <c r="BX33" s="757">
        <v>93.9</v>
      </c>
      <c r="BY33" s="756"/>
      <c r="BZ33" s="756"/>
      <c r="CA33" s="756"/>
      <c r="CB33" s="758"/>
      <c r="CD33" s="700" t="s">
        <v>320</v>
      </c>
      <c r="CE33" s="701"/>
      <c r="CF33" s="701"/>
      <c r="CG33" s="701"/>
      <c r="CH33" s="701"/>
      <c r="CI33" s="701"/>
      <c r="CJ33" s="701"/>
      <c r="CK33" s="701"/>
      <c r="CL33" s="701"/>
      <c r="CM33" s="701"/>
      <c r="CN33" s="701"/>
      <c r="CO33" s="701"/>
      <c r="CP33" s="701"/>
      <c r="CQ33" s="702"/>
      <c r="CR33" s="685">
        <v>4015781</v>
      </c>
      <c r="CS33" s="721"/>
      <c r="CT33" s="721"/>
      <c r="CU33" s="721"/>
      <c r="CV33" s="721"/>
      <c r="CW33" s="721"/>
      <c r="CX33" s="721"/>
      <c r="CY33" s="722"/>
      <c r="CZ33" s="690">
        <v>54.3</v>
      </c>
      <c r="DA33" s="719"/>
      <c r="DB33" s="719"/>
      <c r="DC33" s="723"/>
      <c r="DD33" s="694">
        <v>2580302</v>
      </c>
      <c r="DE33" s="721"/>
      <c r="DF33" s="721"/>
      <c r="DG33" s="721"/>
      <c r="DH33" s="721"/>
      <c r="DI33" s="721"/>
      <c r="DJ33" s="721"/>
      <c r="DK33" s="722"/>
      <c r="DL33" s="694">
        <v>1311560</v>
      </c>
      <c r="DM33" s="721"/>
      <c r="DN33" s="721"/>
      <c r="DO33" s="721"/>
      <c r="DP33" s="721"/>
      <c r="DQ33" s="721"/>
      <c r="DR33" s="721"/>
      <c r="DS33" s="721"/>
      <c r="DT33" s="721"/>
      <c r="DU33" s="721"/>
      <c r="DV33" s="722"/>
      <c r="DW33" s="690">
        <v>41.3</v>
      </c>
      <c r="DX33" s="719"/>
      <c r="DY33" s="719"/>
      <c r="DZ33" s="719"/>
      <c r="EA33" s="719"/>
      <c r="EB33" s="719"/>
      <c r="EC33" s="720"/>
    </row>
    <row r="34" spans="2:133" ht="11.25" customHeight="1">
      <c r="B34" s="682" t="s">
        <v>321</v>
      </c>
      <c r="C34" s="683"/>
      <c r="D34" s="683"/>
      <c r="E34" s="683"/>
      <c r="F34" s="683"/>
      <c r="G34" s="683"/>
      <c r="H34" s="683"/>
      <c r="I34" s="683"/>
      <c r="J34" s="683"/>
      <c r="K34" s="683"/>
      <c r="L34" s="683"/>
      <c r="M34" s="683"/>
      <c r="N34" s="683"/>
      <c r="O34" s="683"/>
      <c r="P34" s="683"/>
      <c r="Q34" s="684"/>
      <c r="R34" s="685">
        <v>66901</v>
      </c>
      <c r="S34" s="686"/>
      <c r="T34" s="686"/>
      <c r="U34" s="686"/>
      <c r="V34" s="686"/>
      <c r="W34" s="686"/>
      <c r="X34" s="686"/>
      <c r="Y34" s="687"/>
      <c r="Z34" s="688">
        <v>0.9</v>
      </c>
      <c r="AA34" s="688"/>
      <c r="AB34" s="688"/>
      <c r="AC34" s="688"/>
      <c r="AD34" s="689">
        <v>1397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1016383</v>
      </c>
      <c r="CS34" s="686"/>
      <c r="CT34" s="686"/>
      <c r="CU34" s="686"/>
      <c r="CV34" s="686"/>
      <c r="CW34" s="686"/>
      <c r="CX34" s="686"/>
      <c r="CY34" s="687"/>
      <c r="CZ34" s="690">
        <v>13.7</v>
      </c>
      <c r="DA34" s="719"/>
      <c r="DB34" s="719"/>
      <c r="DC34" s="723"/>
      <c r="DD34" s="694">
        <v>625720</v>
      </c>
      <c r="DE34" s="686"/>
      <c r="DF34" s="686"/>
      <c r="DG34" s="686"/>
      <c r="DH34" s="686"/>
      <c r="DI34" s="686"/>
      <c r="DJ34" s="686"/>
      <c r="DK34" s="687"/>
      <c r="DL34" s="694">
        <v>477042</v>
      </c>
      <c r="DM34" s="686"/>
      <c r="DN34" s="686"/>
      <c r="DO34" s="686"/>
      <c r="DP34" s="686"/>
      <c r="DQ34" s="686"/>
      <c r="DR34" s="686"/>
      <c r="DS34" s="686"/>
      <c r="DT34" s="686"/>
      <c r="DU34" s="686"/>
      <c r="DV34" s="687"/>
      <c r="DW34" s="690">
        <v>15</v>
      </c>
      <c r="DX34" s="719"/>
      <c r="DY34" s="719"/>
      <c r="DZ34" s="719"/>
      <c r="EA34" s="719"/>
      <c r="EB34" s="719"/>
      <c r="EC34" s="720"/>
    </row>
    <row r="35" spans="2:133" ht="11.25" customHeight="1">
      <c r="B35" s="682" t="s">
        <v>323</v>
      </c>
      <c r="C35" s="683"/>
      <c r="D35" s="683"/>
      <c r="E35" s="683"/>
      <c r="F35" s="683"/>
      <c r="G35" s="683"/>
      <c r="H35" s="683"/>
      <c r="I35" s="683"/>
      <c r="J35" s="683"/>
      <c r="K35" s="683"/>
      <c r="L35" s="683"/>
      <c r="M35" s="683"/>
      <c r="N35" s="683"/>
      <c r="O35" s="683"/>
      <c r="P35" s="683"/>
      <c r="Q35" s="684"/>
      <c r="R35" s="685">
        <v>352526</v>
      </c>
      <c r="S35" s="686"/>
      <c r="T35" s="686"/>
      <c r="U35" s="686"/>
      <c r="V35" s="686"/>
      <c r="W35" s="686"/>
      <c r="X35" s="686"/>
      <c r="Y35" s="687"/>
      <c r="Z35" s="688">
        <v>4.5</v>
      </c>
      <c r="AA35" s="688"/>
      <c r="AB35" s="688"/>
      <c r="AC35" s="688"/>
      <c r="AD35" s="689" t="s">
        <v>229</v>
      </c>
      <c r="AE35" s="689"/>
      <c r="AF35" s="689"/>
      <c r="AG35" s="689"/>
      <c r="AH35" s="689"/>
      <c r="AI35" s="689"/>
      <c r="AJ35" s="689"/>
      <c r="AK35" s="689"/>
      <c r="AL35" s="690" t="s">
        <v>139</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53880</v>
      </c>
      <c r="CS35" s="721"/>
      <c r="CT35" s="721"/>
      <c r="CU35" s="721"/>
      <c r="CV35" s="721"/>
      <c r="CW35" s="721"/>
      <c r="CX35" s="721"/>
      <c r="CY35" s="722"/>
      <c r="CZ35" s="690">
        <v>0.7</v>
      </c>
      <c r="DA35" s="719"/>
      <c r="DB35" s="719"/>
      <c r="DC35" s="723"/>
      <c r="DD35" s="694">
        <v>48882</v>
      </c>
      <c r="DE35" s="721"/>
      <c r="DF35" s="721"/>
      <c r="DG35" s="721"/>
      <c r="DH35" s="721"/>
      <c r="DI35" s="721"/>
      <c r="DJ35" s="721"/>
      <c r="DK35" s="722"/>
      <c r="DL35" s="694">
        <v>48882</v>
      </c>
      <c r="DM35" s="721"/>
      <c r="DN35" s="721"/>
      <c r="DO35" s="721"/>
      <c r="DP35" s="721"/>
      <c r="DQ35" s="721"/>
      <c r="DR35" s="721"/>
      <c r="DS35" s="721"/>
      <c r="DT35" s="721"/>
      <c r="DU35" s="721"/>
      <c r="DV35" s="722"/>
      <c r="DW35" s="690">
        <v>1.5</v>
      </c>
      <c r="DX35" s="719"/>
      <c r="DY35" s="719"/>
      <c r="DZ35" s="719"/>
      <c r="EA35" s="719"/>
      <c r="EB35" s="719"/>
      <c r="EC35" s="720"/>
    </row>
    <row r="36" spans="2:133" ht="11.25" customHeight="1">
      <c r="B36" s="682" t="s">
        <v>327</v>
      </c>
      <c r="C36" s="683"/>
      <c r="D36" s="683"/>
      <c r="E36" s="683"/>
      <c r="F36" s="683"/>
      <c r="G36" s="683"/>
      <c r="H36" s="683"/>
      <c r="I36" s="683"/>
      <c r="J36" s="683"/>
      <c r="K36" s="683"/>
      <c r="L36" s="683"/>
      <c r="M36" s="683"/>
      <c r="N36" s="683"/>
      <c r="O36" s="683"/>
      <c r="P36" s="683"/>
      <c r="Q36" s="684"/>
      <c r="R36" s="685">
        <v>1216262</v>
      </c>
      <c r="S36" s="686"/>
      <c r="T36" s="686"/>
      <c r="U36" s="686"/>
      <c r="V36" s="686"/>
      <c r="W36" s="686"/>
      <c r="X36" s="686"/>
      <c r="Y36" s="687"/>
      <c r="Z36" s="688">
        <v>15.5</v>
      </c>
      <c r="AA36" s="688"/>
      <c r="AB36" s="688"/>
      <c r="AC36" s="688"/>
      <c r="AD36" s="689" t="s">
        <v>139</v>
      </c>
      <c r="AE36" s="689"/>
      <c r="AF36" s="689"/>
      <c r="AG36" s="689"/>
      <c r="AH36" s="689"/>
      <c r="AI36" s="689"/>
      <c r="AJ36" s="689"/>
      <c r="AK36" s="689"/>
      <c r="AL36" s="690" t="s">
        <v>139</v>
      </c>
      <c r="AM36" s="691"/>
      <c r="AN36" s="691"/>
      <c r="AO36" s="692"/>
      <c r="AP36" s="235"/>
      <c r="AQ36" s="759" t="s">
        <v>328</v>
      </c>
      <c r="AR36" s="760"/>
      <c r="AS36" s="760"/>
      <c r="AT36" s="760"/>
      <c r="AU36" s="760"/>
      <c r="AV36" s="760"/>
      <c r="AW36" s="760"/>
      <c r="AX36" s="760"/>
      <c r="AY36" s="761"/>
      <c r="AZ36" s="674">
        <v>615234</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41779</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1483506</v>
      </c>
      <c r="CS36" s="686"/>
      <c r="CT36" s="686"/>
      <c r="CU36" s="686"/>
      <c r="CV36" s="686"/>
      <c r="CW36" s="686"/>
      <c r="CX36" s="686"/>
      <c r="CY36" s="687"/>
      <c r="CZ36" s="690">
        <v>20.100000000000001</v>
      </c>
      <c r="DA36" s="719"/>
      <c r="DB36" s="719"/>
      <c r="DC36" s="723"/>
      <c r="DD36" s="694">
        <v>673729</v>
      </c>
      <c r="DE36" s="686"/>
      <c r="DF36" s="686"/>
      <c r="DG36" s="686"/>
      <c r="DH36" s="686"/>
      <c r="DI36" s="686"/>
      <c r="DJ36" s="686"/>
      <c r="DK36" s="687"/>
      <c r="DL36" s="694">
        <v>428746</v>
      </c>
      <c r="DM36" s="686"/>
      <c r="DN36" s="686"/>
      <c r="DO36" s="686"/>
      <c r="DP36" s="686"/>
      <c r="DQ36" s="686"/>
      <c r="DR36" s="686"/>
      <c r="DS36" s="686"/>
      <c r="DT36" s="686"/>
      <c r="DU36" s="686"/>
      <c r="DV36" s="687"/>
      <c r="DW36" s="690">
        <v>13.5</v>
      </c>
      <c r="DX36" s="719"/>
      <c r="DY36" s="719"/>
      <c r="DZ36" s="719"/>
      <c r="EA36" s="719"/>
      <c r="EB36" s="719"/>
      <c r="EC36" s="720"/>
    </row>
    <row r="37" spans="2:133" ht="11.25" customHeight="1">
      <c r="B37" s="682" t="s">
        <v>331</v>
      </c>
      <c r="C37" s="683"/>
      <c r="D37" s="683"/>
      <c r="E37" s="683"/>
      <c r="F37" s="683"/>
      <c r="G37" s="683"/>
      <c r="H37" s="683"/>
      <c r="I37" s="683"/>
      <c r="J37" s="683"/>
      <c r="K37" s="683"/>
      <c r="L37" s="683"/>
      <c r="M37" s="683"/>
      <c r="N37" s="683"/>
      <c r="O37" s="683"/>
      <c r="P37" s="683"/>
      <c r="Q37" s="684"/>
      <c r="R37" s="685">
        <v>372625</v>
      </c>
      <c r="S37" s="686"/>
      <c r="T37" s="686"/>
      <c r="U37" s="686"/>
      <c r="V37" s="686"/>
      <c r="W37" s="686"/>
      <c r="X37" s="686"/>
      <c r="Y37" s="687"/>
      <c r="Z37" s="688">
        <v>4.8</v>
      </c>
      <c r="AA37" s="688"/>
      <c r="AB37" s="688"/>
      <c r="AC37" s="688"/>
      <c r="AD37" s="689" t="s">
        <v>139</v>
      </c>
      <c r="AE37" s="689"/>
      <c r="AF37" s="689"/>
      <c r="AG37" s="689"/>
      <c r="AH37" s="689"/>
      <c r="AI37" s="689"/>
      <c r="AJ37" s="689"/>
      <c r="AK37" s="689"/>
      <c r="AL37" s="690" t="s">
        <v>139</v>
      </c>
      <c r="AM37" s="691"/>
      <c r="AN37" s="691"/>
      <c r="AO37" s="692"/>
      <c r="AQ37" s="763" t="s">
        <v>332</v>
      </c>
      <c r="AR37" s="764"/>
      <c r="AS37" s="764"/>
      <c r="AT37" s="764"/>
      <c r="AU37" s="764"/>
      <c r="AV37" s="764"/>
      <c r="AW37" s="764"/>
      <c r="AX37" s="764"/>
      <c r="AY37" s="765"/>
      <c r="AZ37" s="685">
        <v>163650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30204</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253011</v>
      </c>
      <c r="CS37" s="721"/>
      <c r="CT37" s="721"/>
      <c r="CU37" s="721"/>
      <c r="CV37" s="721"/>
      <c r="CW37" s="721"/>
      <c r="CX37" s="721"/>
      <c r="CY37" s="722"/>
      <c r="CZ37" s="690">
        <v>3.4</v>
      </c>
      <c r="DA37" s="719"/>
      <c r="DB37" s="719"/>
      <c r="DC37" s="723"/>
      <c r="DD37" s="694">
        <v>252034</v>
      </c>
      <c r="DE37" s="721"/>
      <c r="DF37" s="721"/>
      <c r="DG37" s="721"/>
      <c r="DH37" s="721"/>
      <c r="DI37" s="721"/>
      <c r="DJ37" s="721"/>
      <c r="DK37" s="722"/>
      <c r="DL37" s="694">
        <v>252034</v>
      </c>
      <c r="DM37" s="721"/>
      <c r="DN37" s="721"/>
      <c r="DO37" s="721"/>
      <c r="DP37" s="721"/>
      <c r="DQ37" s="721"/>
      <c r="DR37" s="721"/>
      <c r="DS37" s="721"/>
      <c r="DT37" s="721"/>
      <c r="DU37" s="721"/>
      <c r="DV37" s="722"/>
      <c r="DW37" s="690">
        <v>7.9</v>
      </c>
      <c r="DX37" s="719"/>
      <c r="DY37" s="719"/>
      <c r="DZ37" s="719"/>
      <c r="EA37" s="719"/>
      <c r="EB37" s="719"/>
      <c r="EC37" s="720"/>
    </row>
    <row r="38" spans="2:133" ht="11.25" customHeight="1">
      <c r="B38" s="682" t="s">
        <v>335</v>
      </c>
      <c r="C38" s="683"/>
      <c r="D38" s="683"/>
      <c r="E38" s="683"/>
      <c r="F38" s="683"/>
      <c r="G38" s="683"/>
      <c r="H38" s="683"/>
      <c r="I38" s="683"/>
      <c r="J38" s="683"/>
      <c r="K38" s="683"/>
      <c r="L38" s="683"/>
      <c r="M38" s="683"/>
      <c r="N38" s="683"/>
      <c r="O38" s="683"/>
      <c r="P38" s="683"/>
      <c r="Q38" s="684"/>
      <c r="R38" s="685">
        <v>55084</v>
      </c>
      <c r="S38" s="686"/>
      <c r="T38" s="686"/>
      <c r="U38" s="686"/>
      <c r="V38" s="686"/>
      <c r="W38" s="686"/>
      <c r="X38" s="686"/>
      <c r="Y38" s="687"/>
      <c r="Z38" s="688">
        <v>0.7</v>
      </c>
      <c r="AA38" s="688"/>
      <c r="AB38" s="688"/>
      <c r="AC38" s="688"/>
      <c r="AD38" s="689">
        <v>7290</v>
      </c>
      <c r="AE38" s="689"/>
      <c r="AF38" s="689"/>
      <c r="AG38" s="689"/>
      <c r="AH38" s="689"/>
      <c r="AI38" s="689"/>
      <c r="AJ38" s="689"/>
      <c r="AK38" s="689"/>
      <c r="AL38" s="690">
        <v>0.2</v>
      </c>
      <c r="AM38" s="691"/>
      <c r="AN38" s="691"/>
      <c r="AO38" s="692"/>
      <c r="AQ38" s="763" t="s">
        <v>336</v>
      </c>
      <c r="AR38" s="764"/>
      <c r="AS38" s="764"/>
      <c r="AT38" s="764"/>
      <c r="AU38" s="764"/>
      <c r="AV38" s="764"/>
      <c r="AW38" s="764"/>
      <c r="AX38" s="764"/>
      <c r="AY38" s="765"/>
      <c r="AZ38" s="685">
        <v>44293</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1112</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615207</v>
      </c>
      <c r="CS38" s="686"/>
      <c r="CT38" s="686"/>
      <c r="CU38" s="686"/>
      <c r="CV38" s="686"/>
      <c r="CW38" s="686"/>
      <c r="CX38" s="686"/>
      <c r="CY38" s="687"/>
      <c r="CZ38" s="690">
        <v>8.3000000000000007</v>
      </c>
      <c r="DA38" s="719"/>
      <c r="DB38" s="719"/>
      <c r="DC38" s="723"/>
      <c r="DD38" s="694">
        <v>559710</v>
      </c>
      <c r="DE38" s="686"/>
      <c r="DF38" s="686"/>
      <c r="DG38" s="686"/>
      <c r="DH38" s="686"/>
      <c r="DI38" s="686"/>
      <c r="DJ38" s="686"/>
      <c r="DK38" s="687"/>
      <c r="DL38" s="694">
        <v>356890</v>
      </c>
      <c r="DM38" s="686"/>
      <c r="DN38" s="686"/>
      <c r="DO38" s="686"/>
      <c r="DP38" s="686"/>
      <c r="DQ38" s="686"/>
      <c r="DR38" s="686"/>
      <c r="DS38" s="686"/>
      <c r="DT38" s="686"/>
      <c r="DU38" s="686"/>
      <c r="DV38" s="687"/>
      <c r="DW38" s="690">
        <v>11.2</v>
      </c>
      <c r="DX38" s="719"/>
      <c r="DY38" s="719"/>
      <c r="DZ38" s="719"/>
      <c r="EA38" s="719"/>
      <c r="EB38" s="719"/>
      <c r="EC38" s="720"/>
    </row>
    <row r="39" spans="2:133" ht="11.25" customHeight="1">
      <c r="B39" s="682" t="s">
        <v>339</v>
      </c>
      <c r="C39" s="683"/>
      <c r="D39" s="683"/>
      <c r="E39" s="683"/>
      <c r="F39" s="683"/>
      <c r="G39" s="683"/>
      <c r="H39" s="683"/>
      <c r="I39" s="683"/>
      <c r="J39" s="683"/>
      <c r="K39" s="683"/>
      <c r="L39" s="683"/>
      <c r="M39" s="683"/>
      <c r="N39" s="683"/>
      <c r="O39" s="683"/>
      <c r="P39" s="683"/>
      <c r="Q39" s="684"/>
      <c r="R39" s="685">
        <v>340781</v>
      </c>
      <c r="S39" s="686"/>
      <c r="T39" s="686"/>
      <c r="U39" s="686"/>
      <c r="V39" s="686"/>
      <c r="W39" s="686"/>
      <c r="X39" s="686"/>
      <c r="Y39" s="687"/>
      <c r="Z39" s="688">
        <v>4.4000000000000004</v>
      </c>
      <c r="AA39" s="688"/>
      <c r="AB39" s="688"/>
      <c r="AC39" s="688"/>
      <c r="AD39" s="689" t="s">
        <v>139</v>
      </c>
      <c r="AE39" s="689"/>
      <c r="AF39" s="689"/>
      <c r="AG39" s="689"/>
      <c r="AH39" s="689"/>
      <c r="AI39" s="689"/>
      <c r="AJ39" s="689"/>
      <c r="AK39" s="689"/>
      <c r="AL39" s="690" t="s">
        <v>139</v>
      </c>
      <c r="AM39" s="691"/>
      <c r="AN39" s="691"/>
      <c r="AO39" s="692"/>
      <c r="AQ39" s="763" t="s">
        <v>340</v>
      </c>
      <c r="AR39" s="764"/>
      <c r="AS39" s="764"/>
      <c r="AT39" s="764"/>
      <c r="AU39" s="764"/>
      <c r="AV39" s="764"/>
      <c r="AW39" s="764"/>
      <c r="AX39" s="764"/>
      <c r="AY39" s="765"/>
      <c r="AZ39" s="685">
        <v>44289</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1734</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837935</v>
      </c>
      <c r="CS39" s="721"/>
      <c r="CT39" s="721"/>
      <c r="CU39" s="721"/>
      <c r="CV39" s="721"/>
      <c r="CW39" s="721"/>
      <c r="CX39" s="721"/>
      <c r="CY39" s="722"/>
      <c r="CZ39" s="690">
        <v>11.3</v>
      </c>
      <c r="DA39" s="719"/>
      <c r="DB39" s="719"/>
      <c r="DC39" s="723"/>
      <c r="DD39" s="694">
        <v>672261</v>
      </c>
      <c r="DE39" s="721"/>
      <c r="DF39" s="721"/>
      <c r="DG39" s="721"/>
      <c r="DH39" s="721"/>
      <c r="DI39" s="721"/>
      <c r="DJ39" s="721"/>
      <c r="DK39" s="722"/>
      <c r="DL39" s="694" t="s">
        <v>139</v>
      </c>
      <c r="DM39" s="721"/>
      <c r="DN39" s="721"/>
      <c r="DO39" s="721"/>
      <c r="DP39" s="721"/>
      <c r="DQ39" s="721"/>
      <c r="DR39" s="721"/>
      <c r="DS39" s="721"/>
      <c r="DT39" s="721"/>
      <c r="DU39" s="721"/>
      <c r="DV39" s="722"/>
      <c r="DW39" s="690" t="s">
        <v>229</v>
      </c>
      <c r="DX39" s="719"/>
      <c r="DY39" s="719"/>
      <c r="DZ39" s="719"/>
      <c r="EA39" s="719"/>
      <c r="EB39" s="719"/>
      <c r="EC39" s="720"/>
    </row>
    <row r="40" spans="2:133" ht="11.25" customHeight="1">
      <c r="B40" s="682" t="s">
        <v>343</v>
      </c>
      <c r="C40" s="683"/>
      <c r="D40" s="683"/>
      <c r="E40" s="683"/>
      <c r="F40" s="683"/>
      <c r="G40" s="683"/>
      <c r="H40" s="683"/>
      <c r="I40" s="683"/>
      <c r="J40" s="683"/>
      <c r="K40" s="683"/>
      <c r="L40" s="683"/>
      <c r="M40" s="683"/>
      <c r="N40" s="683"/>
      <c r="O40" s="683"/>
      <c r="P40" s="683"/>
      <c r="Q40" s="684"/>
      <c r="R40" s="685">
        <v>1997</v>
      </c>
      <c r="S40" s="686"/>
      <c r="T40" s="686"/>
      <c r="U40" s="686"/>
      <c r="V40" s="686"/>
      <c r="W40" s="686"/>
      <c r="X40" s="686"/>
      <c r="Y40" s="687"/>
      <c r="Z40" s="688">
        <v>0</v>
      </c>
      <c r="AA40" s="688"/>
      <c r="AB40" s="688"/>
      <c r="AC40" s="688"/>
      <c r="AD40" s="689" t="s">
        <v>229</v>
      </c>
      <c r="AE40" s="689"/>
      <c r="AF40" s="689"/>
      <c r="AG40" s="689"/>
      <c r="AH40" s="689"/>
      <c r="AI40" s="689"/>
      <c r="AJ40" s="689"/>
      <c r="AK40" s="689"/>
      <c r="AL40" s="690" t="s">
        <v>229</v>
      </c>
      <c r="AM40" s="691"/>
      <c r="AN40" s="691"/>
      <c r="AO40" s="692"/>
      <c r="AQ40" s="763" t="s">
        <v>344</v>
      </c>
      <c r="AR40" s="764"/>
      <c r="AS40" s="764"/>
      <c r="AT40" s="764"/>
      <c r="AU40" s="764"/>
      <c r="AV40" s="764"/>
      <c r="AW40" s="764"/>
      <c r="AX40" s="764"/>
      <c r="AY40" s="765"/>
      <c r="AZ40" s="685">
        <v>27</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76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8870</v>
      </c>
      <c r="CS40" s="686"/>
      <c r="CT40" s="686"/>
      <c r="CU40" s="686"/>
      <c r="CV40" s="686"/>
      <c r="CW40" s="686"/>
      <c r="CX40" s="686"/>
      <c r="CY40" s="687"/>
      <c r="CZ40" s="690">
        <v>0.1</v>
      </c>
      <c r="DA40" s="719"/>
      <c r="DB40" s="719"/>
      <c r="DC40" s="723"/>
      <c r="DD40" s="694" t="s">
        <v>229</v>
      </c>
      <c r="DE40" s="686"/>
      <c r="DF40" s="686"/>
      <c r="DG40" s="686"/>
      <c r="DH40" s="686"/>
      <c r="DI40" s="686"/>
      <c r="DJ40" s="686"/>
      <c r="DK40" s="687"/>
      <c r="DL40" s="694" t="s">
        <v>139</v>
      </c>
      <c r="DM40" s="686"/>
      <c r="DN40" s="686"/>
      <c r="DO40" s="686"/>
      <c r="DP40" s="686"/>
      <c r="DQ40" s="686"/>
      <c r="DR40" s="686"/>
      <c r="DS40" s="686"/>
      <c r="DT40" s="686"/>
      <c r="DU40" s="686"/>
      <c r="DV40" s="687"/>
      <c r="DW40" s="690" t="s">
        <v>139</v>
      </c>
      <c r="DX40" s="719"/>
      <c r="DY40" s="719"/>
      <c r="DZ40" s="719"/>
      <c r="EA40" s="719"/>
      <c r="EB40" s="719"/>
      <c r="EC40" s="720"/>
    </row>
    <row r="41" spans="2:133" ht="11.25" customHeight="1">
      <c r="B41" s="682" t="s">
        <v>348</v>
      </c>
      <c r="C41" s="683"/>
      <c r="D41" s="683"/>
      <c r="E41" s="683"/>
      <c r="F41" s="683"/>
      <c r="G41" s="683"/>
      <c r="H41" s="683"/>
      <c r="I41" s="683"/>
      <c r="J41" s="683"/>
      <c r="K41" s="683"/>
      <c r="L41" s="683"/>
      <c r="M41" s="683"/>
      <c r="N41" s="683"/>
      <c r="O41" s="683"/>
      <c r="P41" s="683"/>
      <c r="Q41" s="684"/>
      <c r="R41" s="685" t="s">
        <v>140</v>
      </c>
      <c r="S41" s="686"/>
      <c r="T41" s="686"/>
      <c r="U41" s="686"/>
      <c r="V41" s="686"/>
      <c r="W41" s="686"/>
      <c r="X41" s="686"/>
      <c r="Y41" s="687"/>
      <c r="Z41" s="688" t="s">
        <v>139</v>
      </c>
      <c r="AA41" s="688"/>
      <c r="AB41" s="688"/>
      <c r="AC41" s="688"/>
      <c r="AD41" s="689" t="s">
        <v>229</v>
      </c>
      <c r="AE41" s="689"/>
      <c r="AF41" s="689"/>
      <c r="AG41" s="689"/>
      <c r="AH41" s="689"/>
      <c r="AI41" s="689"/>
      <c r="AJ41" s="689"/>
      <c r="AK41" s="689"/>
      <c r="AL41" s="690" t="s">
        <v>229</v>
      </c>
      <c r="AM41" s="691"/>
      <c r="AN41" s="691"/>
      <c r="AO41" s="692"/>
      <c r="AQ41" s="763" t="s">
        <v>349</v>
      </c>
      <c r="AR41" s="764"/>
      <c r="AS41" s="764"/>
      <c r="AT41" s="764"/>
      <c r="AU41" s="764"/>
      <c r="AV41" s="764"/>
      <c r="AW41" s="764"/>
      <c r="AX41" s="764"/>
      <c r="AY41" s="765"/>
      <c r="AZ41" s="685">
        <v>60584</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229</v>
      </c>
      <c r="CS41" s="721"/>
      <c r="CT41" s="721"/>
      <c r="CU41" s="721"/>
      <c r="CV41" s="721"/>
      <c r="CW41" s="721"/>
      <c r="CX41" s="721"/>
      <c r="CY41" s="722"/>
      <c r="CZ41" s="690" t="s">
        <v>139</v>
      </c>
      <c r="DA41" s="719"/>
      <c r="DB41" s="719"/>
      <c r="DC41" s="723"/>
      <c r="DD41" s="694" t="s">
        <v>140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v>94577</v>
      </c>
      <c r="S42" s="686"/>
      <c r="T42" s="686"/>
      <c r="U42" s="686"/>
      <c r="V42" s="686"/>
      <c r="W42" s="686"/>
      <c r="X42" s="686"/>
      <c r="Y42" s="687"/>
      <c r="Z42" s="688">
        <v>1.2</v>
      </c>
      <c r="AA42" s="688"/>
      <c r="AB42" s="688"/>
      <c r="AC42" s="688"/>
      <c r="AD42" s="689" t="s">
        <v>229</v>
      </c>
      <c r="AE42" s="689"/>
      <c r="AF42" s="689"/>
      <c r="AG42" s="689"/>
      <c r="AH42" s="689"/>
      <c r="AI42" s="689"/>
      <c r="AJ42" s="689"/>
      <c r="AK42" s="689"/>
      <c r="AL42" s="690" t="s">
        <v>229</v>
      </c>
      <c r="AM42" s="691"/>
      <c r="AN42" s="691"/>
      <c r="AO42" s="692"/>
      <c r="AQ42" s="784" t="s">
        <v>353</v>
      </c>
      <c r="AR42" s="785"/>
      <c r="AS42" s="785"/>
      <c r="AT42" s="785"/>
      <c r="AU42" s="785"/>
      <c r="AV42" s="785"/>
      <c r="AW42" s="785"/>
      <c r="AX42" s="785"/>
      <c r="AY42" s="786"/>
      <c r="AZ42" s="776">
        <v>302391</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361</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1257126</v>
      </c>
      <c r="CS42" s="686"/>
      <c r="CT42" s="686"/>
      <c r="CU42" s="686"/>
      <c r="CV42" s="686"/>
      <c r="CW42" s="686"/>
      <c r="CX42" s="686"/>
      <c r="CY42" s="687"/>
      <c r="CZ42" s="690">
        <v>17</v>
      </c>
      <c r="DA42" s="691"/>
      <c r="DB42" s="691"/>
      <c r="DC42" s="703"/>
      <c r="DD42" s="694">
        <v>305388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356</v>
      </c>
      <c r="C43" s="727"/>
      <c r="D43" s="727"/>
      <c r="E43" s="727"/>
      <c r="F43" s="727"/>
      <c r="G43" s="727"/>
      <c r="H43" s="727"/>
      <c r="I43" s="727"/>
      <c r="J43" s="727"/>
      <c r="K43" s="727"/>
      <c r="L43" s="727"/>
      <c r="M43" s="727"/>
      <c r="N43" s="727"/>
      <c r="O43" s="727"/>
      <c r="P43" s="727"/>
      <c r="Q43" s="728"/>
      <c r="R43" s="776">
        <v>7831437</v>
      </c>
      <c r="S43" s="777"/>
      <c r="T43" s="777"/>
      <c r="U43" s="777"/>
      <c r="V43" s="777"/>
      <c r="W43" s="777"/>
      <c r="X43" s="777"/>
      <c r="Y43" s="778"/>
      <c r="Z43" s="779">
        <v>100</v>
      </c>
      <c r="AA43" s="779"/>
      <c r="AB43" s="779"/>
      <c r="AC43" s="779"/>
      <c r="AD43" s="780">
        <v>3078492</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t="s">
        <v>229</v>
      </c>
      <c r="CS43" s="721"/>
      <c r="CT43" s="721"/>
      <c r="CU43" s="721"/>
      <c r="CV43" s="721"/>
      <c r="CW43" s="721"/>
      <c r="CX43" s="721"/>
      <c r="CY43" s="722"/>
      <c r="CZ43" s="690" t="s">
        <v>139</v>
      </c>
      <c r="DA43" s="719"/>
      <c r="DB43" s="719"/>
      <c r="DC43" s="723"/>
      <c r="DD43" s="694" t="s">
        <v>139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1238247</v>
      </c>
      <c r="CS44" s="686"/>
      <c r="CT44" s="686"/>
      <c r="CU44" s="686"/>
      <c r="CV44" s="686"/>
      <c r="CW44" s="686"/>
      <c r="CX44" s="686"/>
      <c r="CY44" s="687"/>
      <c r="CZ44" s="690">
        <v>16.7</v>
      </c>
      <c r="DA44" s="691"/>
      <c r="DB44" s="691"/>
      <c r="DC44" s="703"/>
      <c r="DD44" s="694">
        <v>286534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603005</v>
      </c>
      <c r="CS45" s="721"/>
      <c r="CT45" s="721"/>
      <c r="CU45" s="721"/>
      <c r="CV45" s="721"/>
      <c r="CW45" s="721"/>
      <c r="CX45" s="721"/>
      <c r="CY45" s="722"/>
      <c r="CZ45" s="690">
        <v>8.1999999999999993</v>
      </c>
      <c r="DA45" s="719"/>
      <c r="DB45" s="719"/>
      <c r="DC45" s="723"/>
      <c r="DD45" s="694">
        <v>22015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635242</v>
      </c>
      <c r="CS46" s="686"/>
      <c r="CT46" s="686"/>
      <c r="CU46" s="686"/>
      <c r="CV46" s="686"/>
      <c r="CW46" s="686"/>
      <c r="CX46" s="686"/>
      <c r="CY46" s="687"/>
      <c r="CZ46" s="690">
        <v>8.6</v>
      </c>
      <c r="DA46" s="691"/>
      <c r="DB46" s="691"/>
      <c r="DC46" s="703"/>
      <c r="DD46" s="694">
        <v>264519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18879</v>
      </c>
      <c r="CS47" s="721"/>
      <c r="CT47" s="721"/>
      <c r="CU47" s="721"/>
      <c r="CV47" s="721"/>
      <c r="CW47" s="721"/>
      <c r="CX47" s="721"/>
      <c r="CY47" s="722"/>
      <c r="CZ47" s="690">
        <v>0.3</v>
      </c>
      <c r="DA47" s="719"/>
      <c r="DB47" s="719"/>
      <c r="DC47" s="723"/>
      <c r="DD47" s="694">
        <v>18854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139</v>
      </c>
      <c r="CS48" s="686"/>
      <c r="CT48" s="686"/>
      <c r="CU48" s="686"/>
      <c r="CV48" s="686"/>
      <c r="CW48" s="686"/>
      <c r="CX48" s="686"/>
      <c r="CY48" s="687"/>
      <c r="CZ48" s="690" t="s">
        <v>229</v>
      </c>
      <c r="DA48" s="691"/>
      <c r="DB48" s="691"/>
      <c r="DC48" s="703"/>
      <c r="DD48" s="694" t="s">
        <v>229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7394713</v>
      </c>
      <c r="CS49" s="756"/>
      <c r="CT49" s="756"/>
      <c r="CU49" s="756"/>
      <c r="CV49" s="756"/>
      <c r="CW49" s="756"/>
      <c r="CX49" s="756"/>
      <c r="CY49" s="787"/>
      <c r="CZ49" s="781">
        <v>100</v>
      </c>
      <c r="DA49" s="788"/>
      <c r="DB49" s="788"/>
      <c r="DC49" s="789"/>
      <c r="DD49" s="790">
        <v>4470355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MBYiTi344SjV5+gs4WpK5pVEVNiTrgoxrMRsmPA/58L9PZKV0KDGNsbcix5N2VEfqgSBiZ2KL4kWcYtEpOYPQ==" saltValue="5popNTkOByzE7mi3Ea+XH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389</v>
      </c>
      <c r="C7" s="818"/>
      <c r="D7" s="818"/>
      <c r="E7" s="818"/>
      <c r="F7" s="818"/>
      <c r="G7" s="818"/>
      <c r="H7" s="818"/>
      <c r="I7" s="818"/>
      <c r="J7" s="818"/>
      <c r="K7" s="818"/>
      <c r="L7" s="818"/>
      <c r="M7" s="818"/>
      <c r="N7" s="818"/>
      <c r="O7" s="818"/>
      <c r="P7" s="819"/>
      <c r="Q7" s="820">
        <v>7817</v>
      </c>
      <c r="R7" s="821"/>
      <c r="S7" s="821"/>
      <c r="T7" s="821"/>
      <c r="U7" s="821"/>
      <c r="V7" s="821">
        <v>7384</v>
      </c>
      <c r="W7" s="821"/>
      <c r="X7" s="821"/>
      <c r="Y7" s="821"/>
      <c r="Z7" s="821"/>
      <c r="AA7" s="821">
        <v>433</v>
      </c>
      <c r="AB7" s="821"/>
      <c r="AC7" s="821"/>
      <c r="AD7" s="821"/>
      <c r="AE7" s="822"/>
      <c r="AF7" s="823">
        <v>387</v>
      </c>
      <c r="AG7" s="824"/>
      <c r="AH7" s="824"/>
      <c r="AI7" s="824"/>
      <c r="AJ7" s="825"/>
      <c r="AK7" s="860">
        <v>1216</v>
      </c>
      <c r="AL7" s="861"/>
      <c r="AM7" s="861"/>
      <c r="AN7" s="861"/>
      <c r="AO7" s="861"/>
      <c r="AP7" s="861">
        <v>2397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604</v>
      </c>
      <c r="BT7" s="865"/>
      <c r="BU7" s="865"/>
      <c r="BV7" s="865"/>
      <c r="BW7" s="865"/>
      <c r="BX7" s="865"/>
      <c r="BY7" s="865"/>
      <c r="BZ7" s="865"/>
      <c r="CA7" s="865"/>
      <c r="CB7" s="865"/>
      <c r="CC7" s="865"/>
      <c r="CD7" s="865"/>
      <c r="CE7" s="865"/>
      <c r="CF7" s="865"/>
      <c r="CG7" s="866"/>
      <c r="CH7" s="857">
        <v>3</v>
      </c>
      <c r="CI7" s="858"/>
      <c r="CJ7" s="858"/>
      <c r="CK7" s="858"/>
      <c r="CL7" s="859"/>
      <c r="CM7" s="857">
        <v>35</v>
      </c>
      <c r="CN7" s="858"/>
      <c r="CO7" s="858"/>
      <c r="CP7" s="858"/>
      <c r="CQ7" s="859"/>
      <c r="CR7" s="857">
        <v>14</v>
      </c>
      <c r="CS7" s="858"/>
      <c r="CT7" s="858"/>
      <c r="CU7" s="858"/>
      <c r="CV7" s="859"/>
      <c r="CW7" s="857" t="s">
        <v>607</v>
      </c>
      <c r="CX7" s="858"/>
      <c r="CY7" s="858"/>
      <c r="CZ7" s="858"/>
      <c r="DA7" s="859"/>
      <c r="DB7" s="857" t="s">
        <v>607</v>
      </c>
      <c r="DC7" s="858"/>
      <c r="DD7" s="858"/>
      <c r="DE7" s="858"/>
      <c r="DF7" s="859"/>
      <c r="DG7" s="857" t="s">
        <v>607</v>
      </c>
      <c r="DH7" s="858"/>
      <c r="DI7" s="858"/>
      <c r="DJ7" s="858"/>
      <c r="DK7" s="859"/>
      <c r="DL7" s="857" t="s">
        <v>607</v>
      </c>
      <c r="DM7" s="858"/>
      <c r="DN7" s="858"/>
      <c r="DO7" s="858"/>
      <c r="DP7" s="859"/>
      <c r="DQ7" s="857" t="s">
        <v>607</v>
      </c>
      <c r="DR7" s="858"/>
      <c r="DS7" s="858"/>
      <c r="DT7" s="858"/>
      <c r="DU7" s="859"/>
      <c r="DV7" s="838"/>
      <c r="DW7" s="839"/>
      <c r="DX7" s="839"/>
      <c r="DY7" s="839"/>
      <c r="DZ7" s="840"/>
      <c r="EA7" s="256"/>
    </row>
    <row r="8" spans="1:131" s="257" customFormat="1" ht="26.25" customHeight="1">
      <c r="A8" s="263">
        <v>2</v>
      </c>
      <c r="B8" s="841" t="s">
        <v>390</v>
      </c>
      <c r="C8" s="842"/>
      <c r="D8" s="842"/>
      <c r="E8" s="842"/>
      <c r="F8" s="842"/>
      <c r="G8" s="842"/>
      <c r="H8" s="842"/>
      <c r="I8" s="842"/>
      <c r="J8" s="842"/>
      <c r="K8" s="842"/>
      <c r="L8" s="842"/>
      <c r="M8" s="842"/>
      <c r="N8" s="842"/>
      <c r="O8" s="842"/>
      <c r="P8" s="843"/>
      <c r="Q8" s="844">
        <v>13</v>
      </c>
      <c r="R8" s="845"/>
      <c r="S8" s="845"/>
      <c r="T8" s="845"/>
      <c r="U8" s="845"/>
      <c r="V8" s="845">
        <v>11</v>
      </c>
      <c r="W8" s="845"/>
      <c r="X8" s="845"/>
      <c r="Y8" s="845"/>
      <c r="Z8" s="845"/>
      <c r="AA8" s="845">
        <v>2</v>
      </c>
      <c r="AB8" s="845"/>
      <c r="AC8" s="845"/>
      <c r="AD8" s="845"/>
      <c r="AE8" s="846"/>
      <c r="AF8" s="847">
        <v>2</v>
      </c>
      <c r="AG8" s="848"/>
      <c r="AH8" s="848"/>
      <c r="AI8" s="848"/>
      <c r="AJ8" s="849"/>
      <c r="AK8" s="850" t="s">
        <v>607</v>
      </c>
      <c r="AL8" s="851"/>
      <c r="AM8" s="851"/>
      <c r="AN8" s="851"/>
      <c r="AO8" s="851"/>
      <c r="AP8" s="851" t="s">
        <v>607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606</v>
      </c>
      <c r="BS8" s="854" t="s">
        <v>605</v>
      </c>
      <c r="BT8" s="855"/>
      <c r="BU8" s="855"/>
      <c r="BV8" s="855"/>
      <c r="BW8" s="855"/>
      <c r="BX8" s="855"/>
      <c r="BY8" s="855"/>
      <c r="BZ8" s="855"/>
      <c r="CA8" s="855"/>
      <c r="CB8" s="855"/>
      <c r="CC8" s="855"/>
      <c r="CD8" s="855"/>
      <c r="CE8" s="855"/>
      <c r="CF8" s="855"/>
      <c r="CG8" s="856"/>
      <c r="CH8" s="867">
        <v>0</v>
      </c>
      <c r="CI8" s="868"/>
      <c r="CJ8" s="868"/>
      <c r="CK8" s="868"/>
      <c r="CL8" s="869"/>
      <c r="CM8" s="867">
        <v>5</v>
      </c>
      <c r="CN8" s="868"/>
      <c r="CO8" s="868"/>
      <c r="CP8" s="868"/>
      <c r="CQ8" s="869"/>
      <c r="CR8" s="867">
        <v>5</v>
      </c>
      <c r="CS8" s="868"/>
      <c r="CT8" s="868"/>
      <c r="CU8" s="868"/>
      <c r="CV8" s="869"/>
      <c r="CW8" s="867">
        <v>0</v>
      </c>
      <c r="CX8" s="868"/>
      <c r="CY8" s="868"/>
      <c r="CZ8" s="868"/>
      <c r="DA8" s="869"/>
      <c r="DB8" s="867" t="s">
        <v>607</v>
      </c>
      <c r="DC8" s="868"/>
      <c r="DD8" s="868"/>
      <c r="DE8" s="868"/>
      <c r="DF8" s="869"/>
      <c r="DG8" s="867" t="s">
        <v>607</v>
      </c>
      <c r="DH8" s="868"/>
      <c r="DI8" s="868"/>
      <c r="DJ8" s="868"/>
      <c r="DK8" s="869"/>
      <c r="DL8" s="867" t="s">
        <v>607</v>
      </c>
      <c r="DM8" s="868"/>
      <c r="DN8" s="868"/>
      <c r="DO8" s="868"/>
      <c r="DP8" s="869"/>
      <c r="DQ8" s="867" t="s">
        <v>607</v>
      </c>
      <c r="DR8" s="868"/>
      <c r="DS8" s="868"/>
      <c r="DT8" s="868"/>
      <c r="DU8" s="869"/>
      <c r="DV8" s="870"/>
      <c r="DW8" s="871"/>
      <c r="DX8" s="871"/>
      <c r="DY8" s="871"/>
      <c r="DZ8" s="872"/>
      <c r="EA8" s="256"/>
    </row>
    <row r="9" spans="1:131" s="257" customFormat="1" ht="26.25" customHeight="1">
      <c r="A9" s="263">
        <v>3</v>
      </c>
      <c r="B9" s="841" t="s">
        <v>391</v>
      </c>
      <c r="C9" s="842"/>
      <c r="D9" s="842"/>
      <c r="E9" s="842"/>
      <c r="F9" s="842"/>
      <c r="G9" s="842"/>
      <c r="H9" s="842"/>
      <c r="I9" s="842"/>
      <c r="J9" s="842"/>
      <c r="K9" s="842"/>
      <c r="L9" s="842"/>
      <c r="M9" s="842"/>
      <c r="N9" s="842"/>
      <c r="O9" s="842"/>
      <c r="P9" s="843"/>
      <c r="Q9" s="844">
        <v>1</v>
      </c>
      <c r="R9" s="845"/>
      <c r="S9" s="845"/>
      <c r="T9" s="845"/>
      <c r="U9" s="845"/>
      <c r="V9" s="845">
        <v>0</v>
      </c>
      <c r="W9" s="845"/>
      <c r="X9" s="845"/>
      <c r="Y9" s="845"/>
      <c r="Z9" s="845"/>
      <c r="AA9" s="845">
        <v>1</v>
      </c>
      <c r="AB9" s="845"/>
      <c r="AC9" s="845"/>
      <c r="AD9" s="845"/>
      <c r="AE9" s="846"/>
      <c r="AF9" s="847">
        <v>1</v>
      </c>
      <c r="AG9" s="848"/>
      <c r="AH9" s="848"/>
      <c r="AI9" s="848"/>
      <c r="AJ9" s="849"/>
      <c r="AK9" s="850" t="s">
        <v>607</v>
      </c>
      <c r="AL9" s="851"/>
      <c r="AM9" s="851"/>
      <c r="AN9" s="851"/>
      <c r="AO9" s="851"/>
      <c r="AP9" s="851" t="s">
        <v>607</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393</v>
      </c>
      <c r="B23" s="876" t="s">
        <v>394</v>
      </c>
      <c r="C23" s="877"/>
      <c r="D23" s="877"/>
      <c r="E23" s="877"/>
      <c r="F23" s="877"/>
      <c r="G23" s="877"/>
      <c r="H23" s="877"/>
      <c r="I23" s="877"/>
      <c r="J23" s="877"/>
      <c r="K23" s="877"/>
      <c r="L23" s="877"/>
      <c r="M23" s="877"/>
      <c r="N23" s="877"/>
      <c r="O23" s="877"/>
      <c r="P23" s="878"/>
      <c r="Q23" s="879">
        <v>7831</v>
      </c>
      <c r="R23" s="880"/>
      <c r="S23" s="880"/>
      <c r="T23" s="880"/>
      <c r="U23" s="880"/>
      <c r="V23" s="880">
        <v>7395</v>
      </c>
      <c r="W23" s="880"/>
      <c r="X23" s="880"/>
      <c r="Y23" s="880"/>
      <c r="Z23" s="880"/>
      <c r="AA23" s="880">
        <v>437</v>
      </c>
      <c r="AB23" s="880"/>
      <c r="AC23" s="880"/>
      <c r="AD23" s="880"/>
      <c r="AE23" s="881"/>
      <c r="AF23" s="882">
        <v>391</v>
      </c>
      <c r="AG23" s="880"/>
      <c r="AH23" s="880"/>
      <c r="AI23" s="880"/>
      <c r="AJ23" s="883"/>
      <c r="AK23" s="884"/>
      <c r="AL23" s="885"/>
      <c r="AM23" s="885"/>
      <c r="AN23" s="885"/>
      <c r="AO23" s="885"/>
      <c r="AP23" s="880">
        <v>2397</v>
      </c>
      <c r="AQ23" s="880"/>
      <c r="AR23" s="880"/>
      <c r="AS23" s="880"/>
      <c r="AT23" s="880"/>
      <c r="AU23" s="886"/>
      <c r="AV23" s="886"/>
      <c r="AW23" s="886"/>
      <c r="AX23" s="886"/>
      <c r="AY23" s="887"/>
      <c r="AZ23" s="895" t="s">
        <v>139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883</v>
      </c>
      <c r="R28" s="909"/>
      <c r="S28" s="909"/>
      <c r="T28" s="909"/>
      <c r="U28" s="909"/>
      <c r="V28" s="909">
        <v>841</v>
      </c>
      <c r="W28" s="909"/>
      <c r="X28" s="909"/>
      <c r="Y28" s="909"/>
      <c r="Z28" s="909"/>
      <c r="AA28" s="909">
        <v>42</v>
      </c>
      <c r="AB28" s="909"/>
      <c r="AC28" s="909"/>
      <c r="AD28" s="909"/>
      <c r="AE28" s="910"/>
      <c r="AF28" s="911">
        <v>42</v>
      </c>
      <c r="AG28" s="909"/>
      <c r="AH28" s="909"/>
      <c r="AI28" s="909"/>
      <c r="AJ28" s="912"/>
      <c r="AK28" s="913">
        <v>61</v>
      </c>
      <c r="AL28" s="904"/>
      <c r="AM28" s="904"/>
      <c r="AN28" s="904"/>
      <c r="AO28" s="904"/>
      <c r="AP28" s="904" t="s">
        <v>607</v>
      </c>
      <c r="AQ28" s="904"/>
      <c r="AR28" s="904"/>
      <c r="AS28" s="904"/>
      <c r="AT28" s="904"/>
      <c r="AU28" s="904" t="s">
        <v>607</v>
      </c>
      <c r="AV28" s="904"/>
      <c r="AW28" s="904"/>
      <c r="AX28" s="904"/>
      <c r="AY28" s="904"/>
      <c r="AZ28" s="905" t="s">
        <v>607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140</v>
      </c>
      <c r="R29" s="845"/>
      <c r="S29" s="845"/>
      <c r="T29" s="845"/>
      <c r="U29" s="845"/>
      <c r="V29" s="845">
        <v>136</v>
      </c>
      <c r="W29" s="845"/>
      <c r="X29" s="845"/>
      <c r="Y29" s="845"/>
      <c r="Z29" s="845"/>
      <c r="AA29" s="845">
        <v>4</v>
      </c>
      <c r="AB29" s="845"/>
      <c r="AC29" s="845"/>
      <c r="AD29" s="845"/>
      <c r="AE29" s="846"/>
      <c r="AF29" s="847">
        <v>4</v>
      </c>
      <c r="AG29" s="848"/>
      <c r="AH29" s="848"/>
      <c r="AI29" s="848"/>
      <c r="AJ29" s="849"/>
      <c r="AK29" s="916">
        <v>46</v>
      </c>
      <c r="AL29" s="917"/>
      <c r="AM29" s="917"/>
      <c r="AN29" s="917"/>
      <c r="AO29" s="917"/>
      <c r="AP29" s="917" t="s">
        <v>607</v>
      </c>
      <c r="AQ29" s="917"/>
      <c r="AR29" s="917"/>
      <c r="AS29" s="917"/>
      <c r="AT29" s="917"/>
      <c r="AU29" s="917" t="s">
        <v>607</v>
      </c>
      <c r="AV29" s="917"/>
      <c r="AW29" s="917"/>
      <c r="AX29" s="917"/>
      <c r="AY29" s="917"/>
      <c r="AZ29" s="918" t="s">
        <v>607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68</v>
      </c>
      <c r="R30" s="845"/>
      <c r="S30" s="845"/>
      <c r="T30" s="845"/>
      <c r="U30" s="845"/>
      <c r="V30" s="845">
        <v>67</v>
      </c>
      <c r="W30" s="845"/>
      <c r="X30" s="845"/>
      <c r="Y30" s="845"/>
      <c r="Z30" s="845"/>
      <c r="AA30" s="845">
        <v>1</v>
      </c>
      <c r="AB30" s="845"/>
      <c r="AC30" s="845"/>
      <c r="AD30" s="845"/>
      <c r="AE30" s="846"/>
      <c r="AF30" s="847">
        <v>1</v>
      </c>
      <c r="AG30" s="848"/>
      <c r="AH30" s="848"/>
      <c r="AI30" s="848"/>
      <c r="AJ30" s="849"/>
      <c r="AK30" s="916">
        <v>44</v>
      </c>
      <c r="AL30" s="917"/>
      <c r="AM30" s="917"/>
      <c r="AN30" s="917"/>
      <c r="AO30" s="917"/>
      <c r="AP30" s="917">
        <v>238</v>
      </c>
      <c r="AQ30" s="917"/>
      <c r="AR30" s="917"/>
      <c r="AS30" s="917"/>
      <c r="AT30" s="917"/>
      <c r="AU30" s="917">
        <v>223</v>
      </c>
      <c r="AV30" s="917"/>
      <c r="AW30" s="917"/>
      <c r="AX30" s="917"/>
      <c r="AY30" s="917"/>
      <c r="AZ30" s="918" t="s">
        <v>607</v>
      </c>
      <c r="BA30" s="918"/>
      <c r="BB30" s="918"/>
      <c r="BC30" s="918"/>
      <c r="BD30" s="918"/>
      <c r="BE30" s="914" t="s">
        <v>408</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409</v>
      </c>
      <c r="C31" s="842"/>
      <c r="D31" s="842"/>
      <c r="E31" s="842"/>
      <c r="F31" s="842"/>
      <c r="G31" s="842"/>
      <c r="H31" s="842"/>
      <c r="I31" s="842"/>
      <c r="J31" s="842"/>
      <c r="K31" s="842"/>
      <c r="L31" s="842"/>
      <c r="M31" s="842"/>
      <c r="N31" s="842"/>
      <c r="O31" s="842"/>
      <c r="P31" s="843"/>
      <c r="Q31" s="844">
        <v>106</v>
      </c>
      <c r="R31" s="845"/>
      <c r="S31" s="845"/>
      <c r="T31" s="845"/>
      <c r="U31" s="845"/>
      <c r="V31" s="845">
        <v>104</v>
      </c>
      <c r="W31" s="845"/>
      <c r="X31" s="845"/>
      <c r="Y31" s="845"/>
      <c r="Z31" s="845"/>
      <c r="AA31" s="845">
        <v>2</v>
      </c>
      <c r="AB31" s="845"/>
      <c r="AC31" s="845"/>
      <c r="AD31" s="845"/>
      <c r="AE31" s="846"/>
      <c r="AF31" s="847">
        <v>2</v>
      </c>
      <c r="AG31" s="848"/>
      <c r="AH31" s="848"/>
      <c r="AI31" s="848"/>
      <c r="AJ31" s="849"/>
      <c r="AK31" s="916">
        <v>44</v>
      </c>
      <c r="AL31" s="917"/>
      <c r="AM31" s="917"/>
      <c r="AN31" s="917"/>
      <c r="AO31" s="917"/>
      <c r="AP31" s="917">
        <v>252</v>
      </c>
      <c r="AQ31" s="917"/>
      <c r="AR31" s="917"/>
      <c r="AS31" s="917"/>
      <c r="AT31" s="917"/>
      <c r="AU31" s="917">
        <v>221</v>
      </c>
      <c r="AV31" s="917"/>
      <c r="AW31" s="917"/>
      <c r="AX31" s="917"/>
      <c r="AY31" s="917"/>
      <c r="AZ31" s="918" t="s">
        <v>607</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411</v>
      </c>
      <c r="C32" s="842"/>
      <c r="D32" s="842"/>
      <c r="E32" s="842"/>
      <c r="F32" s="842"/>
      <c r="G32" s="842"/>
      <c r="H32" s="842"/>
      <c r="I32" s="842"/>
      <c r="J32" s="842"/>
      <c r="K32" s="842"/>
      <c r="L32" s="842"/>
      <c r="M32" s="842"/>
      <c r="N32" s="842"/>
      <c r="O32" s="842"/>
      <c r="P32" s="843"/>
      <c r="Q32" s="844">
        <v>158</v>
      </c>
      <c r="R32" s="845"/>
      <c r="S32" s="845"/>
      <c r="T32" s="845"/>
      <c r="U32" s="845"/>
      <c r="V32" s="845">
        <v>168</v>
      </c>
      <c r="W32" s="845"/>
      <c r="X32" s="845"/>
      <c r="Y32" s="845"/>
      <c r="Z32" s="845"/>
      <c r="AA32" s="845">
        <v>10</v>
      </c>
      <c r="AB32" s="845"/>
      <c r="AC32" s="845"/>
      <c r="AD32" s="845"/>
      <c r="AE32" s="846"/>
      <c r="AF32" s="847">
        <v>10</v>
      </c>
      <c r="AG32" s="848"/>
      <c r="AH32" s="848"/>
      <c r="AI32" s="848"/>
      <c r="AJ32" s="849"/>
      <c r="AK32" s="916" t="s">
        <v>607</v>
      </c>
      <c r="AL32" s="917"/>
      <c r="AM32" s="917"/>
      <c r="AN32" s="917"/>
      <c r="AO32" s="917"/>
      <c r="AP32" s="917" t="s">
        <v>607</v>
      </c>
      <c r="AQ32" s="917"/>
      <c r="AR32" s="917"/>
      <c r="AS32" s="917"/>
      <c r="AT32" s="917"/>
      <c r="AU32" s="917" t="s">
        <v>607</v>
      </c>
      <c r="AV32" s="917"/>
      <c r="AW32" s="917"/>
      <c r="AX32" s="917"/>
      <c r="AY32" s="917"/>
      <c r="AZ32" s="917" t="s">
        <v>607</v>
      </c>
      <c r="BA32" s="917"/>
      <c r="BB32" s="917"/>
      <c r="BC32" s="917"/>
      <c r="BD32" s="917"/>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393</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58</v>
      </c>
      <c r="AG63" s="928"/>
      <c r="AH63" s="928"/>
      <c r="AI63" s="928"/>
      <c r="AJ63" s="929"/>
      <c r="AK63" s="930"/>
      <c r="AL63" s="925"/>
      <c r="AM63" s="925"/>
      <c r="AN63" s="925"/>
      <c r="AO63" s="925"/>
      <c r="AP63" s="928">
        <v>491</v>
      </c>
      <c r="AQ63" s="928"/>
      <c r="AR63" s="928"/>
      <c r="AS63" s="928"/>
      <c r="AT63" s="928"/>
      <c r="AU63" s="928">
        <v>443</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586</v>
      </c>
      <c r="C68" s="956"/>
      <c r="D68" s="956"/>
      <c r="E68" s="956"/>
      <c r="F68" s="956"/>
      <c r="G68" s="956"/>
      <c r="H68" s="956"/>
      <c r="I68" s="956"/>
      <c r="J68" s="956"/>
      <c r="K68" s="956"/>
      <c r="L68" s="956"/>
      <c r="M68" s="956"/>
      <c r="N68" s="956"/>
      <c r="O68" s="956"/>
      <c r="P68" s="957"/>
      <c r="Q68" s="958">
        <v>4</v>
      </c>
      <c r="R68" s="952"/>
      <c r="S68" s="952"/>
      <c r="T68" s="952"/>
      <c r="U68" s="952"/>
      <c r="V68" s="952">
        <v>2</v>
      </c>
      <c r="W68" s="952"/>
      <c r="X68" s="952"/>
      <c r="Y68" s="952"/>
      <c r="Z68" s="952"/>
      <c r="AA68" s="952">
        <v>1</v>
      </c>
      <c r="AB68" s="952"/>
      <c r="AC68" s="952"/>
      <c r="AD68" s="952"/>
      <c r="AE68" s="952"/>
      <c r="AF68" s="952">
        <v>1</v>
      </c>
      <c r="AG68" s="952"/>
      <c r="AH68" s="952"/>
      <c r="AI68" s="952"/>
      <c r="AJ68" s="952"/>
      <c r="AK68" s="952" t="s">
        <v>523</v>
      </c>
      <c r="AL68" s="952"/>
      <c r="AM68" s="952"/>
      <c r="AN68" s="952"/>
      <c r="AO68" s="952"/>
      <c r="AP68" s="952" t="s">
        <v>523</v>
      </c>
      <c r="AQ68" s="952"/>
      <c r="AR68" s="952"/>
      <c r="AS68" s="952"/>
      <c r="AT68" s="952"/>
      <c r="AU68" s="952" t="s">
        <v>609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587</v>
      </c>
      <c r="C69" s="960"/>
      <c r="D69" s="960"/>
      <c r="E69" s="960"/>
      <c r="F69" s="960"/>
      <c r="G69" s="960"/>
      <c r="H69" s="960"/>
      <c r="I69" s="960"/>
      <c r="J69" s="960"/>
      <c r="K69" s="960"/>
      <c r="L69" s="960"/>
      <c r="M69" s="960"/>
      <c r="N69" s="960"/>
      <c r="O69" s="960"/>
      <c r="P69" s="961"/>
      <c r="Q69" s="962">
        <v>85</v>
      </c>
      <c r="R69" s="917"/>
      <c r="S69" s="917"/>
      <c r="T69" s="917"/>
      <c r="U69" s="917"/>
      <c r="V69" s="917">
        <v>79</v>
      </c>
      <c r="W69" s="917"/>
      <c r="X69" s="917"/>
      <c r="Y69" s="917"/>
      <c r="Z69" s="917"/>
      <c r="AA69" s="917">
        <v>5</v>
      </c>
      <c r="AB69" s="917"/>
      <c r="AC69" s="917"/>
      <c r="AD69" s="917"/>
      <c r="AE69" s="917"/>
      <c r="AF69" s="917">
        <v>5</v>
      </c>
      <c r="AG69" s="917"/>
      <c r="AH69" s="917"/>
      <c r="AI69" s="917"/>
      <c r="AJ69" s="917"/>
      <c r="AK69" s="917" t="s">
        <v>523</v>
      </c>
      <c r="AL69" s="917"/>
      <c r="AM69" s="917"/>
      <c r="AN69" s="917"/>
      <c r="AO69" s="917"/>
      <c r="AP69" s="917" t="s">
        <v>523</v>
      </c>
      <c r="AQ69" s="917"/>
      <c r="AR69" s="917"/>
      <c r="AS69" s="917"/>
      <c r="AT69" s="917"/>
      <c r="AU69" s="917" t="s">
        <v>609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588</v>
      </c>
      <c r="C70" s="960"/>
      <c r="D70" s="960"/>
      <c r="E70" s="960"/>
      <c r="F70" s="960"/>
      <c r="G70" s="960"/>
      <c r="H70" s="960"/>
      <c r="I70" s="960"/>
      <c r="J70" s="960"/>
      <c r="K70" s="960"/>
      <c r="L70" s="960"/>
      <c r="M70" s="960"/>
      <c r="N70" s="960"/>
      <c r="O70" s="960"/>
      <c r="P70" s="961"/>
      <c r="Q70" s="962">
        <v>83</v>
      </c>
      <c r="R70" s="917"/>
      <c r="S70" s="917"/>
      <c r="T70" s="917"/>
      <c r="U70" s="917"/>
      <c r="V70" s="917">
        <v>81</v>
      </c>
      <c r="W70" s="917"/>
      <c r="X70" s="917"/>
      <c r="Y70" s="917"/>
      <c r="Z70" s="917"/>
      <c r="AA70" s="917">
        <v>2</v>
      </c>
      <c r="AB70" s="917"/>
      <c r="AC70" s="917"/>
      <c r="AD70" s="917"/>
      <c r="AE70" s="917"/>
      <c r="AF70" s="917">
        <v>2</v>
      </c>
      <c r="AG70" s="917"/>
      <c r="AH70" s="917"/>
      <c r="AI70" s="917"/>
      <c r="AJ70" s="917"/>
      <c r="AK70" s="917" t="s">
        <v>523</v>
      </c>
      <c r="AL70" s="917"/>
      <c r="AM70" s="917"/>
      <c r="AN70" s="917"/>
      <c r="AO70" s="917"/>
      <c r="AP70" s="917" t="s">
        <v>523</v>
      </c>
      <c r="AQ70" s="917"/>
      <c r="AR70" s="917"/>
      <c r="AS70" s="917"/>
      <c r="AT70" s="917"/>
      <c r="AU70" s="917" t="s">
        <v>609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589</v>
      </c>
      <c r="C71" s="960"/>
      <c r="D71" s="960"/>
      <c r="E71" s="960"/>
      <c r="F71" s="960"/>
      <c r="G71" s="960"/>
      <c r="H71" s="960"/>
      <c r="I71" s="960"/>
      <c r="J71" s="960"/>
      <c r="K71" s="960"/>
      <c r="L71" s="960"/>
      <c r="M71" s="960"/>
      <c r="N71" s="960"/>
      <c r="O71" s="960"/>
      <c r="P71" s="961"/>
      <c r="Q71" s="962">
        <v>10665</v>
      </c>
      <c r="R71" s="917"/>
      <c r="S71" s="917"/>
      <c r="T71" s="917"/>
      <c r="U71" s="917"/>
      <c r="V71" s="917">
        <v>10638</v>
      </c>
      <c r="W71" s="917"/>
      <c r="X71" s="917"/>
      <c r="Y71" s="917"/>
      <c r="Z71" s="917"/>
      <c r="AA71" s="917">
        <v>27</v>
      </c>
      <c r="AB71" s="917"/>
      <c r="AC71" s="917"/>
      <c r="AD71" s="917"/>
      <c r="AE71" s="917"/>
      <c r="AF71" s="917">
        <v>27</v>
      </c>
      <c r="AG71" s="917"/>
      <c r="AH71" s="917"/>
      <c r="AI71" s="917"/>
      <c r="AJ71" s="917"/>
      <c r="AK71" s="917" t="s">
        <v>523</v>
      </c>
      <c r="AL71" s="917"/>
      <c r="AM71" s="917"/>
      <c r="AN71" s="917"/>
      <c r="AO71" s="917"/>
      <c r="AP71" s="917" t="s">
        <v>523</v>
      </c>
      <c r="AQ71" s="917"/>
      <c r="AR71" s="917"/>
      <c r="AS71" s="917"/>
      <c r="AT71" s="917"/>
      <c r="AU71" s="917" t="s">
        <v>609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590</v>
      </c>
      <c r="C72" s="960"/>
      <c r="D72" s="960"/>
      <c r="E72" s="960"/>
      <c r="F72" s="960"/>
      <c r="G72" s="960"/>
      <c r="H72" s="960"/>
      <c r="I72" s="960"/>
      <c r="J72" s="960"/>
      <c r="K72" s="960"/>
      <c r="L72" s="960"/>
      <c r="M72" s="960"/>
      <c r="N72" s="960"/>
      <c r="O72" s="960"/>
      <c r="P72" s="961"/>
      <c r="Q72" s="962">
        <v>60</v>
      </c>
      <c r="R72" s="917"/>
      <c r="S72" s="917"/>
      <c r="T72" s="917"/>
      <c r="U72" s="917"/>
      <c r="V72" s="917">
        <v>60</v>
      </c>
      <c r="W72" s="917"/>
      <c r="X72" s="917"/>
      <c r="Y72" s="917"/>
      <c r="Z72" s="917"/>
      <c r="AA72" s="917" t="s">
        <v>523</v>
      </c>
      <c r="AB72" s="917"/>
      <c r="AC72" s="917"/>
      <c r="AD72" s="917"/>
      <c r="AE72" s="917"/>
      <c r="AF72" s="917" t="s">
        <v>523</v>
      </c>
      <c r="AG72" s="917"/>
      <c r="AH72" s="917"/>
      <c r="AI72" s="917"/>
      <c r="AJ72" s="917"/>
      <c r="AK72" s="917" t="s">
        <v>523</v>
      </c>
      <c r="AL72" s="917"/>
      <c r="AM72" s="917"/>
      <c r="AN72" s="917"/>
      <c r="AO72" s="917"/>
      <c r="AP72" s="917" t="s">
        <v>523</v>
      </c>
      <c r="AQ72" s="917"/>
      <c r="AR72" s="917"/>
      <c r="AS72" s="917"/>
      <c r="AT72" s="917"/>
      <c r="AU72" s="917" t="s">
        <v>609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591</v>
      </c>
      <c r="C73" s="960"/>
      <c r="D73" s="960"/>
      <c r="E73" s="960"/>
      <c r="F73" s="960"/>
      <c r="G73" s="960"/>
      <c r="H73" s="960"/>
      <c r="I73" s="960"/>
      <c r="J73" s="960"/>
      <c r="K73" s="960"/>
      <c r="L73" s="960"/>
      <c r="M73" s="960"/>
      <c r="N73" s="960"/>
      <c r="O73" s="960"/>
      <c r="P73" s="961"/>
      <c r="Q73" s="962">
        <v>198</v>
      </c>
      <c r="R73" s="917"/>
      <c r="S73" s="917"/>
      <c r="T73" s="917"/>
      <c r="U73" s="917"/>
      <c r="V73" s="917">
        <v>188</v>
      </c>
      <c r="W73" s="917"/>
      <c r="X73" s="917"/>
      <c r="Y73" s="917"/>
      <c r="Z73" s="917"/>
      <c r="AA73" s="917">
        <v>10</v>
      </c>
      <c r="AB73" s="917"/>
      <c r="AC73" s="917"/>
      <c r="AD73" s="917"/>
      <c r="AE73" s="917"/>
      <c r="AF73" s="917">
        <v>10</v>
      </c>
      <c r="AG73" s="917"/>
      <c r="AH73" s="917"/>
      <c r="AI73" s="917"/>
      <c r="AJ73" s="917"/>
      <c r="AK73" s="917" t="s">
        <v>523</v>
      </c>
      <c r="AL73" s="917"/>
      <c r="AM73" s="917"/>
      <c r="AN73" s="917"/>
      <c r="AO73" s="917"/>
      <c r="AP73" s="917" t="s">
        <v>523</v>
      </c>
      <c r="AQ73" s="917"/>
      <c r="AR73" s="917"/>
      <c r="AS73" s="917"/>
      <c r="AT73" s="917"/>
      <c r="AU73" s="917" t="s">
        <v>609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592</v>
      </c>
      <c r="C74" s="960"/>
      <c r="D74" s="960"/>
      <c r="E74" s="960"/>
      <c r="F74" s="960"/>
      <c r="G74" s="960"/>
      <c r="H74" s="960"/>
      <c r="I74" s="960"/>
      <c r="J74" s="960"/>
      <c r="K74" s="960"/>
      <c r="L74" s="960"/>
      <c r="M74" s="960"/>
      <c r="N74" s="960"/>
      <c r="O74" s="960"/>
      <c r="P74" s="961"/>
      <c r="Q74" s="962">
        <v>11</v>
      </c>
      <c r="R74" s="917"/>
      <c r="S74" s="917"/>
      <c r="T74" s="917"/>
      <c r="U74" s="917"/>
      <c r="V74" s="917">
        <v>6</v>
      </c>
      <c r="W74" s="917"/>
      <c r="X74" s="917"/>
      <c r="Y74" s="917"/>
      <c r="Z74" s="917"/>
      <c r="AA74" s="917">
        <v>4</v>
      </c>
      <c r="AB74" s="917"/>
      <c r="AC74" s="917"/>
      <c r="AD74" s="917"/>
      <c r="AE74" s="917"/>
      <c r="AF74" s="917">
        <v>4</v>
      </c>
      <c r="AG74" s="917"/>
      <c r="AH74" s="917"/>
      <c r="AI74" s="917"/>
      <c r="AJ74" s="917"/>
      <c r="AK74" s="917" t="s">
        <v>523</v>
      </c>
      <c r="AL74" s="917"/>
      <c r="AM74" s="917"/>
      <c r="AN74" s="917"/>
      <c r="AO74" s="917"/>
      <c r="AP74" s="917" t="s">
        <v>523</v>
      </c>
      <c r="AQ74" s="917"/>
      <c r="AR74" s="917"/>
      <c r="AS74" s="917"/>
      <c r="AT74" s="917"/>
      <c r="AU74" s="917" t="s">
        <v>609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593</v>
      </c>
      <c r="C75" s="960"/>
      <c r="D75" s="960"/>
      <c r="E75" s="960"/>
      <c r="F75" s="960"/>
      <c r="G75" s="960"/>
      <c r="H75" s="960"/>
      <c r="I75" s="960"/>
      <c r="J75" s="960"/>
      <c r="K75" s="960"/>
      <c r="L75" s="960"/>
      <c r="M75" s="960"/>
      <c r="N75" s="960"/>
      <c r="O75" s="960"/>
      <c r="P75" s="961"/>
      <c r="Q75" s="965">
        <v>21</v>
      </c>
      <c r="R75" s="966"/>
      <c r="S75" s="966"/>
      <c r="T75" s="966"/>
      <c r="U75" s="916"/>
      <c r="V75" s="967">
        <v>19</v>
      </c>
      <c r="W75" s="966"/>
      <c r="X75" s="966"/>
      <c r="Y75" s="966"/>
      <c r="Z75" s="916"/>
      <c r="AA75" s="967">
        <v>2</v>
      </c>
      <c r="AB75" s="966"/>
      <c r="AC75" s="966"/>
      <c r="AD75" s="966"/>
      <c r="AE75" s="916"/>
      <c r="AF75" s="967">
        <v>2</v>
      </c>
      <c r="AG75" s="966"/>
      <c r="AH75" s="966"/>
      <c r="AI75" s="966"/>
      <c r="AJ75" s="916"/>
      <c r="AK75" s="967">
        <v>1</v>
      </c>
      <c r="AL75" s="966"/>
      <c r="AM75" s="966"/>
      <c r="AN75" s="966"/>
      <c r="AO75" s="916"/>
      <c r="AP75" s="967" t="s">
        <v>523</v>
      </c>
      <c r="AQ75" s="966"/>
      <c r="AR75" s="966"/>
      <c r="AS75" s="966"/>
      <c r="AT75" s="916"/>
      <c r="AU75" s="967">
        <v>42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594</v>
      </c>
      <c r="C76" s="960"/>
      <c r="D76" s="960"/>
      <c r="E76" s="960"/>
      <c r="F76" s="960"/>
      <c r="G76" s="960"/>
      <c r="H76" s="960"/>
      <c r="I76" s="960"/>
      <c r="J76" s="960"/>
      <c r="K76" s="960"/>
      <c r="L76" s="960"/>
      <c r="M76" s="960"/>
      <c r="N76" s="960"/>
      <c r="O76" s="960"/>
      <c r="P76" s="961"/>
      <c r="Q76" s="965">
        <v>1265</v>
      </c>
      <c r="R76" s="966"/>
      <c r="S76" s="966"/>
      <c r="T76" s="966"/>
      <c r="U76" s="916"/>
      <c r="V76" s="967">
        <v>1238</v>
      </c>
      <c r="W76" s="966"/>
      <c r="X76" s="966"/>
      <c r="Y76" s="966"/>
      <c r="Z76" s="916"/>
      <c r="AA76" s="967">
        <v>27</v>
      </c>
      <c r="AB76" s="966"/>
      <c r="AC76" s="966"/>
      <c r="AD76" s="966"/>
      <c r="AE76" s="916"/>
      <c r="AF76" s="967">
        <v>27</v>
      </c>
      <c r="AG76" s="966"/>
      <c r="AH76" s="966"/>
      <c r="AI76" s="966"/>
      <c r="AJ76" s="916"/>
      <c r="AK76" s="967">
        <v>15</v>
      </c>
      <c r="AL76" s="966"/>
      <c r="AM76" s="966"/>
      <c r="AN76" s="966"/>
      <c r="AO76" s="916"/>
      <c r="AP76" s="967">
        <v>380</v>
      </c>
      <c r="AQ76" s="966"/>
      <c r="AR76" s="966"/>
      <c r="AS76" s="966"/>
      <c r="AT76" s="916"/>
      <c r="AU76" s="967" t="s">
        <v>609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595</v>
      </c>
      <c r="C77" s="960"/>
      <c r="D77" s="960"/>
      <c r="E77" s="960"/>
      <c r="F77" s="960"/>
      <c r="G77" s="960"/>
      <c r="H77" s="960"/>
      <c r="I77" s="960"/>
      <c r="J77" s="960"/>
      <c r="K77" s="960"/>
      <c r="L77" s="960"/>
      <c r="M77" s="960"/>
      <c r="N77" s="960"/>
      <c r="O77" s="960"/>
      <c r="P77" s="961"/>
      <c r="Q77" s="965">
        <v>3</v>
      </c>
      <c r="R77" s="966"/>
      <c r="S77" s="966"/>
      <c r="T77" s="966"/>
      <c r="U77" s="916"/>
      <c r="V77" s="967">
        <v>2</v>
      </c>
      <c r="W77" s="966"/>
      <c r="X77" s="966"/>
      <c r="Y77" s="966"/>
      <c r="Z77" s="916"/>
      <c r="AA77" s="967">
        <v>1</v>
      </c>
      <c r="AB77" s="966"/>
      <c r="AC77" s="966"/>
      <c r="AD77" s="966"/>
      <c r="AE77" s="916"/>
      <c r="AF77" s="967">
        <v>1</v>
      </c>
      <c r="AG77" s="966"/>
      <c r="AH77" s="966"/>
      <c r="AI77" s="966"/>
      <c r="AJ77" s="916"/>
      <c r="AK77" s="967" t="s">
        <v>523</v>
      </c>
      <c r="AL77" s="966"/>
      <c r="AM77" s="966"/>
      <c r="AN77" s="966"/>
      <c r="AO77" s="916"/>
      <c r="AP77" s="967" t="s">
        <v>523</v>
      </c>
      <c r="AQ77" s="966"/>
      <c r="AR77" s="966"/>
      <c r="AS77" s="966"/>
      <c r="AT77" s="916"/>
      <c r="AU77" s="967" t="s">
        <v>609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596</v>
      </c>
      <c r="C78" s="960"/>
      <c r="D78" s="960"/>
      <c r="E78" s="960"/>
      <c r="F78" s="960"/>
      <c r="G78" s="960"/>
      <c r="H78" s="960"/>
      <c r="I78" s="960"/>
      <c r="J78" s="960"/>
      <c r="K78" s="960"/>
      <c r="L78" s="960"/>
      <c r="M78" s="960"/>
      <c r="N78" s="960"/>
      <c r="O78" s="960"/>
      <c r="P78" s="961"/>
      <c r="Q78" s="962">
        <v>502</v>
      </c>
      <c r="R78" s="917"/>
      <c r="S78" s="917"/>
      <c r="T78" s="917"/>
      <c r="U78" s="917"/>
      <c r="V78" s="917">
        <v>476</v>
      </c>
      <c r="W78" s="917"/>
      <c r="X78" s="917"/>
      <c r="Y78" s="917"/>
      <c r="Z78" s="917"/>
      <c r="AA78" s="917">
        <v>26</v>
      </c>
      <c r="AB78" s="917"/>
      <c r="AC78" s="917"/>
      <c r="AD78" s="917"/>
      <c r="AE78" s="917"/>
      <c r="AF78" s="917">
        <v>26</v>
      </c>
      <c r="AG78" s="917"/>
      <c r="AH78" s="917"/>
      <c r="AI78" s="917"/>
      <c r="AJ78" s="917"/>
      <c r="AK78" s="917">
        <v>38</v>
      </c>
      <c r="AL78" s="917"/>
      <c r="AM78" s="917"/>
      <c r="AN78" s="917"/>
      <c r="AO78" s="917"/>
      <c r="AP78" s="917">
        <v>126</v>
      </c>
      <c r="AQ78" s="917"/>
      <c r="AR78" s="917"/>
      <c r="AS78" s="917"/>
      <c r="AT78" s="917"/>
      <c r="AU78" s="917">
        <v>27</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597</v>
      </c>
      <c r="C79" s="960"/>
      <c r="D79" s="960"/>
      <c r="E79" s="960"/>
      <c r="F79" s="960"/>
      <c r="G79" s="960"/>
      <c r="H79" s="960"/>
      <c r="I79" s="960"/>
      <c r="J79" s="960"/>
      <c r="K79" s="960"/>
      <c r="L79" s="960"/>
      <c r="M79" s="960"/>
      <c r="N79" s="960"/>
      <c r="O79" s="960"/>
      <c r="P79" s="961"/>
      <c r="Q79" s="962">
        <v>236</v>
      </c>
      <c r="R79" s="917"/>
      <c r="S79" s="917"/>
      <c r="T79" s="917"/>
      <c r="U79" s="917"/>
      <c r="V79" s="917">
        <v>228</v>
      </c>
      <c r="W79" s="917"/>
      <c r="X79" s="917"/>
      <c r="Y79" s="917"/>
      <c r="Z79" s="917"/>
      <c r="AA79" s="917">
        <v>8</v>
      </c>
      <c r="AB79" s="917"/>
      <c r="AC79" s="917"/>
      <c r="AD79" s="917"/>
      <c r="AE79" s="917"/>
      <c r="AF79" s="917">
        <v>8</v>
      </c>
      <c r="AG79" s="917"/>
      <c r="AH79" s="917"/>
      <c r="AI79" s="917"/>
      <c r="AJ79" s="917"/>
      <c r="AK79" s="917">
        <v>45</v>
      </c>
      <c r="AL79" s="917"/>
      <c r="AM79" s="917"/>
      <c r="AN79" s="917"/>
      <c r="AO79" s="917"/>
      <c r="AP79" s="917" t="s">
        <v>523</v>
      </c>
      <c r="AQ79" s="917"/>
      <c r="AR79" s="917"/>
      <c r="AS79" s="917"/>
      <c r="AT79" s="917"/>
      <c r="AU79" s="917" t="s">
        <v>609</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598</v>
      </c>
      <c r="C80" s="960"/>
      <c r="D80" s="960"/>
      <c r="E80" s="960"/>
      <c r="F80" s="960"/>
      <c r="G80" s="960"/>
      <c r="H80" s="960"/>
      <c r="I80" s="960"/>
      <c r="J80" s="960"/>
      <c r="K80" s="960"/>
      <c r="L80" s="960"/>
      <c r="M80" s="960"/>
      <c r="N80" s="960"/>
      <c r="O80" s="960"/>
      <c r="P80" s="961"/>
      <c r="Q80" s="962">
        <v>65</v>
      </c>
      <c r="R80" s="917"/>
      <c r="S80" s="917"/>
      <c r="T80" s="917"/>
      <c r="U80" s="917"/>
      <c r="V80" s="917">
        <v>65</v>
      </c>
      <c r="W80" s="917"/>
      <c r="X80" s="917"/>
      <c r="Y80" s="917"/>
      <c r="Z80" s="917"/>
      <c r="AA80" s="917" t="s">
        <v>523</v>
      </c>
      <c r="AB80" s="917"/>
      <c r="AC80" s="917"/>
      <c r="AD80" s="917"/>
      <c r="AE80" s="917"/>
      <c r="AF80" s="917" t="s">
        <v>523</v>
      </c>
      <c r="AG80" s="917"/>
      <c r="AH80" s="917"/>
      <c r="AI80" s="917"/>
      <c r="AJ80" s="917"/>
      <c r="AK80" s="917" t="s">
        <v>523</v>
      </c>
      <c r="AL80" s="917"/>
      <c r="AM80" s="917"/>
      <c r="AN80" s="917"/>
      <c r="AO80" s="917"/>
      <c r="AP80" s="917" t="s">
        <v>523</v>
      </c>
      <c r="AQ80" s="917"/>
      <c r="AR80" s="917"/>
      <c r="AS80" s="917"/>
      <c r="AT80" s="917"/>
      <c r="AU80" s="917" t="s">
        <v>609</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599</v>
      </c>
      <c r="C81" s="960"/>
      <c r="D81" s="960"/>
      <c r="E81" s="960"/>
      <c r="F81" s="960"/>
      <c r="G81" s="960"/>
      <c r="H81" s="960"/>
      <c r="I81" s="960"/>
      <c r="J81" s="960"/>
      <c r="K81" s="960"/>
      <c r="L81" s="960"/>
      <c r="M81" s="960"/>
      <c r="N81" s="960"/>
      <c r="O81" s="960"/>
      <c r="P81" s="961"/>
      <c r="Q81" s="962">
        <v>1891</v>
      </c>
      <c r="R81" s="917"/>
      <c r="S81" s="917"/>
      <c r="T81" s="917"/>
      <c r="U81" s="917"/>
      <c r="V81" s="917">
        <v>1844</v>
      </c>
      <c r="W81" s="917"/>
      <c r="X81" s="917"/>
      <c r="Y81" s="917"/>
      <c r="Z81" s="917"/>
      <c r="AA81" s="917">
        <v>47</v>
      </c>
      <c r="AB81" s="917"/>
      <c r="AC81" s="917"/>
      <c r="AD81" s="917"/>
      <c r="AE81" s="917"/>
      <c r="AF81" s="917">
        <v>47</v>
      </c>
      <c r="AG81" s="917"/>
      <c r="AH81" s="917"/>
      <c r="AI81" s="917"/>
      <c r="AJ81" s="917"/>
      <c r="AK81" s="917" t="s">
        <v>523</v>
      </c>
      <c r="AL81" s="917"/>
      <c r="AM81" s="917"/>
      <c r="AN81" s="917"/>
      <c r="AO81" s="917"/>
      <c r="AP81" s="917" t="s">
        <v>523</v>
      </c>
      <c r="AQ81" s="917"/>
      <c r="AR81" s="917"/>
      <c r="AS81" s="917"/>
      <c r="AT81" s="917"/>
      <c r="AU81" s="917" t="s">
        <v>609</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600</v>
      </c>
      <c r="C82" s="960"/>
      <c r="D82" s="960"/>
      <c r="E82" s="960"/>
      <c r="F82" s="960"/>
      <c r="G82" s="960"/>
      <c r="H82" s="960"/>
      <c r="I82" s="960"/>
      <c r="J82" s="960"/>
      <c r="K82" s="960"/>
      <c r="L82" s="960"/>
      <c r="M82" s="960"/>
      <c r="N82" s="960"/>
      <c r="O82" s="960"/>
      <c r="P82" s="961"/>
      <c r="Q82" s="962">
        <v>70477</v>
      </c>
      <c r="R82" s="917"/>
      <c r="S82" s="917"/>
      <c r="T82" s="917"/>
      <c r="U82" s="917"/>
      <c r="V82" s="917">
        <v>68238</v>
      </c>
      <c r="W82" s="917"/>
      <c r="X82" s="917"/>
      <c r="Y82" s="917"/>
      <c r="Z82" s="917"/>
      <c r="AA82" s="917">
        <v>2239</v>
      </c>
      <c r="AB82" s="917"/>
      <c r="AC82" s="917"/>
      <c r="AD82" s="917"/>
      <c r="AE82" s="917"/>
      <c r="AF82" s="917">
        <v>2239</v>
      </c>
      <c r="AG82" s="917"/>
      <c r="AH82" s="917"/>
      <c r="AI82" s="917"/>
      <c r="AJ82" s="917"/>
      <c r="AK82" s="917">
        <v>1112</v>
      </c>
      <c r="AL82" s="917"/>
      <c r="AM82" s="917"/>
      <c r="AN82" s="917"/>
      <c r="AO82" s="917"/>
      <c r="AP82" s="917" t="s">
        <v>523</v>
      </c>
      <c r="AQ82" s="917"/>
      <c r="AR82" s="917"/>
      <c r="AS82" s="917"/>
      <c r="AT82" s="917"/>
      <c r="AU82" s="917" t="s">
        <v>609</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601</v>
      </c>
      <c r="C83" s="960"/>
      <c r="D83" s="960"/>
      <c r="E83" s="960"/>
      <c r="F83" s="960"/>
      <c r="G83" s="960"/>
      <c r="H83" s="960"/>
      <c r="I83" s="960"/>
      <c r="J83" s="960"/>
      <c r="K83" s="960"/>
      <c r="L83" s="960"/>
      <c r="M83" s="960"/>
      <c r="N83" s="960"/>
      <c r="O83" s="960"/>
      <c r="P83" s="961"/>
      <c r="Q83" s="962">
        <v>983</v>
      </c>
      <c r="R83" s="917"/>
      <c r="S83" s="917"/>
      <c r="T83" s="917"/>
      <c r="U83" s="917"/>
      <c r="V83" s="917">
        <v>824</v>
      </c>
      <c r="W83" s="917"/>
      <c r="X83" s="917"/>
      <c r="Y83" s="917"/>
      <c r="Z83" s="917"/>
      <c r="AA83" s="917">
        <v>159</v>
      </c>
      <c r="AB83" s="917"/>
      <c r="AC83" s="917"/>
      <c r="AD83" s="917"/>
      <c r="AE83" s="917"/>
      <c r="AF83" s="917">
        <v>1274</v>
      </c>
      <c r="AG83" s="917"/>
      <c r="AH83" s="917"/>
      <c r="AI83" s="917"/>
      <c r="AJ83" s="917"/>
      <c r="AK83" s="917"/>
      <c r="AL83" s="917"/>
      <c r="AM83" s="917"/>
      <c r="AN83" s="917"/>
      <c r="AO83" s="917"/>
      <c r="AP83" s="917">
        <v>3520</v>
      </c>
      <c r="AQ83" s="917"/>
      <c r="AR83" s="917"/>
      <c r="AS83" s="917"/>
      <c r="AT83" s="917"/>
      <c r="AU83" s="917" t="s">
        <v>609</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t="s">
        <v>602</v>
      </c>
      <c r="C84" s="960"/>
      <c r="D84" s="960"/>
      <c r="E84" s="960"/>
      <c r="F84" s="960"/>
      <c r="G84" s="960"/>
      <c r="H84" s="960"/>
      <c r="I84" s="960"/>
      <c r="J84" s="960"/>
      <c r="K84" s="960"/>
      <c r="L84" s="960"/>
      <c r="M84" s="960"/>
      <c r="N84" s="960"/>
      <c r="O84" s="960"/>
      <c r="P84" s="961"/>
      <c r="Q84" s="962">
        <v>168</v>
      </c>
      <c r="R84" s="917"/>
      <c r="S84" s="917"/>
      <c r="T84" s="917"/>
      <c r="U84" s="917"/>
      <c r="V84" s="917">
        <v>146</v>
      </c>
      <c r="W84" s="917"/>
      <c r="X84" s="917"/>
      <c r="Y84" s="917"/>
      <c r="Z84" s="917"/>
      <c r="AA84" s="917">
        <v>21</v>
      </c>
      <c r="AB84" s="917"/>
      <c r="AC84" s="917"/>
      <c r="AD84" s="917"/>
      <c r="AE84" s="917"/>
      <c r="AF84" s="917">
        <v>21</v>
      </c>
      <c r="AG84" s="917"/>
      <c r="AH84" s="917"/>
      <c r="AI84" s="917"/>
      <c r="AJ84" s="917"/>
      <c r="AK84" s="917" t="s">
        <v>523</v>
      </c>
      <c r="AL84" s="917"/>
      <c r="AM84" s="917"/>
      <c r="AN84" s="917"/>
      <c r="AO84" s="917"/>
      <c r="AP84" s="917"/>
      <c r="AQ84" s="917"/>
      <c r="AR84" s="917"/>
      <c r="AS84" s="917"/>
      <c r="AT84" s="917"/>
      <c r="AU84" s="917" t="s">
        <v>609</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t="s">
        <v>603</v>
      </c>
      <c r="C85" s="960"/>
      <c r="D85" s="960"/>
      <c r="E85" s="960"/>
      <c r="F85" s="960"/>
      <c r="G85" s="960"/>
      <c r="H85" s="960"/>
      <c r="I85" s="960"/>
      <c r="J85" s="960"/>
      <c r="K85" s="960"/>
      <c r="L85" s="960"/>
      <c r="M85" s="960"/>
      <c r="N85" s="960"/>
      <c r="O85" s="960"/>
      <c r="P85" s="961"/>
      <c r="Q85" s="962">
        <v>772932</v>
      </c>
      <c r="R85" s="917"/>
      <c r="S85" s="917"/>
      <c r="T85" s="917"/>
      <c r="U85" s="917"/>
      <c r="V85" s="917">
        <v>740589</v>
      </c>
      <c r="W85" s="917"/>
      <c r="X85" s="917"/>
      <c r="Y85" s="917"/>
      <c r="Z85" s="917"/>
      <c r="AA85" s="917">
        <v>32343</v>
      </c>
      <c r="AB85" s="917"/>
      <c r="AC85" s="917"/>
      <c r="AD85" s="917"/>
      <c r="AE85" s="917"/>
      <c r="AF85" s="917">
        <v>32343</v>
      </c>
      <c r="AG85" s="917"/>
      <c r="AH85" s="917"/>
      <c r="AI85" s="917"/>
      <c r="AJ85" s="917"/>
      <c r="AK85" s="917">
        <v>691</v>
      </c>
      <c r="AL85" s="917"/>
      <c r="AM85" s="917"/>
      <c r="AN85" s="917"/>
      <c r="AO85" s="917"/>
      <c r="AP85" s="917"/>
      <c r="AQ85" s="917"/>
      <c r="AR85" s="917"/>
      <c r="AS85" s="917"/>
      <c r="AT85" s="917"/>
      <c r="AU85" s="917" t="s">
        <v>609</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393</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36039</v>
      </c>
      <c r="AG88" s="928"/>
      <c r="AH88" s="928"/>
      <c r="AI88" s="928"/>
      <c r="AJ88" s="928"/>
      <c r="AK88" s="925"/>
      <c r="AL88" s="925"/>
      <c r="AM88" s="925"/>
      <c r="AN88" s="925"/>
      <c r="AO88" s="925"/>
      <c r="AP88" s="928">
        <v>4025</v>
      </c>
      <c r="AQ88" s="928"/>
      <c r="AR88" s="928"/>
      <c r="AS88" s="928"/>
      <c r="AT88" s="928"/>
      <c r="AU88" s="928">
        <v>70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19</v>
      </c>
      <c r="CS102" s="936"/>
      <c r="CT102" s="936"/>
      <c r="CU102" s="936"/>
      <c r="CV102" s="979"/>
      <c r="CW102" s="978">
        <v>0</v>
      </c>
      <c r="CX102" s="936"/>
      <c r="CY102" s="936"/>
      <c r="CZ102" s="936"/>
      <c r="DA102" s="979"/>
      <c r="DB102" s="978" t="s">
        <v>608</v>
      </c>
      <c r="DC102" s="936"/>
      <c r="DD102" s="936"/>
      <c r="DE102" s="936"/>
      <c r="DF102" s="979"/>
      <c r="DG102" s="978" t="s">
        <v>609</v>
      </c>
      <c r="DH102" s="936"/>
      <c r="DI102" s="936"/>
      <c r="DJ102" s="936"/>
      <c r="DK102" s="979"/>
      <c r="DL102" s="978" t="s">
        <v>610</v>
      </c>
      <c r="DM102" s="936"/>
      <c r="DN102" s="936"/>
      <c r="DO102" s="936"/>
      <c r="DP102" s="979"/>
      <c r="DQ102" s="978" t="s">
        <v>609</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307</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307</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307</v>
      </c>
      <c r="DR109" s="981"/>
      <c r="DS109" s="981"/>
      <c r="DT109" s="981"/>
      <c r="DU109" s="982"/>
      <c r="DV109" s="980" t="s">
        <v>435</v>
      </c>
      <c r="DW109" s="981"/>
      <c r="DX109" s="981"/>
      <c r="DY109" s="981"/>
      <c r="DZ109" s="983"/>
    </row>
    <row r="110" spans="1:131" s="248" customFormat="1" ht="26.25" customHeight="1">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334961</v>
      </c>
      <c r="AB110" s="988"/>
      <c r="AC110" s="988"/>
      <c r="AD110" s="988"/>
      <c r="AE110" s="989"/>
      <c r="AF110" s="990">
        <v>263655</v>
      </c>
      <c r="AG110" s="988"/>
      <c r="AH110" s="988"/>
      <c r="AI110" s="988"/>
      <c r="AJ110" s="989"/>
      <c r="AK110" s="990">
        <v>243197</v>
      </c>
      <c r="AL110" s="988"/>
      <c r="AM110" s="988"/>
      <c r="AN110" s="988"/>
      <c r="AO110" s="989"/>
      <c r="AP110" s="991">
        <v>9</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2862709</v>
      </c>
      <c r="BR110" s="1023"/>
      <c r="BS110" s="1023"/>
      <c r="BT110" s="1023"/>
      <c r="BU110" s="1023"/>
      <c r="BV110" s="1023">
        <v>2559689</v>
      </c>
      <c r="BW110" s="1023"/>
      <c r="BX110" s="1023"/>
      <c r="BY110" s="1023"/>
      <c r="BZ110" s="1023"/>
      <c r="CA110" s="1023">
        <v>2396566</v>
      </c>
      <c r="CB110" s="1023"/>
      <c r="CC110" s="1023"/>
      <c r="CD110" s="1023"/>
      <c r="CE110" s="1023"/>
      <c r="CF110" s="1037">
        <v>89</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414</v>
      </c>
      <c r="DH110" s="1023"/>
      <c r="DI110" s="1023"/>
      <c r="DJ110" s="1023"/>
      <c r="DK110" s="1023"/>
      <c r="DL110" s="1023" t="s">
        <v>441</v>
      </c>
      <c r="DM110" s="1023"/>
      <c r="DN110" s="1023"/>
      <c r="DO110" s="1023"/>
      <c r="DP110" s="1023"/>
      <c r="DQ110" s="1023" t="s">
        <v>441</v>
      </c>
      <c r="DR110" s="1023"/>
      <c r="DS110" s="1023"/>
      <c r="DT110" s="1023"/>
      <c r="DU110" s="1023"/>
      <c r="DV110" s="1024" t="s">
        <v>441</v>
      </c>
      <c r="DW110" s="1024"/>
      <c r="DX110" s="1024"/>
      <c r="DY110" s="1024"/>
      <c r="DZ110" s="1025"/>
    </row>
    <row r="111" spans="1:131" s="248" customFormat="1" ht="26.25" customHeight="1">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414</v>
      </c>
      <c r="AB111" s="1030"/>
      <c r="AC111" s="1030"/>
      <c r="AD111" s="1030"/>
      <c r="AE111" s="1031"/>
      <c r="AF111" s="1032" t="s">
        <v>443</v>
      </c>
      <c r="AG111" s="1030"/>
      <c r="AH111" s="1030"/>
      <c r="AI111" s="1030"/>
      <c r="AJ111" s="1031"/>
      <c r="AK111" s="1032" t="s">
        <v>441</v>
      </c>
      <c r="AL111" s="1030"/>
      <c r="AM111" s="1030"/>
      <c r="AN111" s="1030"/>
      <c r="AO111" s="1031"/>
      <c r="AP111" s="1033" t="s">
        <v>441</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17</v>
      </c>
      <c r="BR111" s="1016"/>
      <c r="BS111" s="1016"/>
      <c r="BT111" s="1016"/>
      <c r="BU111" s="1016"/>
      <c r="BV111" s="1016">
        <v>6</v>
      </c>
      <c r="BW111" s="1016"/>
      <c r="BX111" s="1016"/>
      <c r="BY111" s="1016"/>
      <c r="BZ111" s="1016"/>
      <c r="CA111" s="1016">
        <v>1</v>
      </c>
      <c r="CB111" s="1016"/>
      <c r="CC111" s="1016"/>
      <c r="CD111" s="1016"/>
      <c r="CE111" s="1016"/>
      <c r="CF111" s="1010">
        <v>0</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443</v>
      </c>
      <c r="DM111" s="1016"/>
      <c r="DN111" s="1016"/>
      <c r="DO111" s="1016"/>
      <c r="DP111" s="1016"/>
      <c r="DQ111" s="1016" t="s">
        <v>441</v>
      </c>
      <c r="DR111" s="1016"/>
      <c r="DS111" s="1016"/>
      <c r="DT111" s="1016"/>
      <c r="DU111" s="1016"/>
      <c r="DV111" s="1017" t="s">
        <v>441</v>
      </c>
      <c r="DW111" s="1017"/>
      <c r="DX111" s="1017"/>
      <c r="DY111" s="1017"/>
      <c r="DZ111" s="1018"/>
    </row>
    <row r="112" spans="1:131" s="248" customFormat="1" ht="26.25" customHeight="1">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441</v>
      </c>
      <c r="AG112" s="1055"/>
      <c r="AH112" s="1055"/>
      <c r="AI112" s="1055"/>
      <c r="AJ112" s="1056"/>
      <c r="AK112" s="1057" t="s">
        <v>441</v>
      </c>
      <c r="AL112" s="1055"/>
      <c r="AM112" s="1055"/>
      <c r="AN112" s="1055"/>
      <c r="AO112" s="1056"/>
      <c r="AP112" s="1058" t="s">
        <v>441</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541191</v>
      </c>
      <c r="BR112" s="1016"/>
      <c r="BS112" s="1016"/>
      <c r="BT112" s="1016"/>
      <c r="BU112" s="1016"/>
      <c r="BV112" s="1016">
        <v>481136</v>
      </c>
      <c r="BW112" s="1016"/>
      <c r="BX112" s="1016"/>
      <c r="BY112" s="1016"/>
      <c r="BZ112" s="1016"/>
      <c r="CA112" s="1016">
        <v>443492</v>
      </c>
      <c r="CB112" s="1016"/>
      <c r="CC112" s="1016"/>
      <c r="CD112" s="1016"/>
      <c r="CE112" s="1016"/>
      <c r="CF112" s="1010">
        <v>16.5</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443</v>
      </c>
      <c r="DM112" s="1016"/>
      <c r="DN112" s="1016"/>
      <c r="DO112" s="1016"/>
      <c r="DP112" s="1016"/>
      <c r="DQ112" s="1016" t="s">
        <v>443</v>
      </c>
      <c r="DR112" s="1016"/>
      <c r="DS112" s="1016"/>
      <c r="DT112" s="1016"/>
      <c r="DU112" s="1016"/>
      <c r="DV112" s="1017" t="s">
        <v>441</v>
      </c>
      <c r="DW112" s="1017"/>
      <c r="DX112" s="1017"/>
      <c r="DY112" s="1017"/>
      <c r="DZ112" s="1018"/>
    </row>
    <row r="113" spans="1:130" s="248" customFormat="1" ht="26.25" customHeight="1">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61667</v>
      </c>
      <c r="AB113" s="1030"/>
      <c r="AC113" s="1030"/>
      <c r="AD113" s="1030"/>
      <c r="AE113" s="1031"/>
      <c r="AF113" s="1032">
        <v>57714</v>
      </c>
      <c r="AG113" s="1030"/>
      <c r="AH113" s="1030"/>
      <c r="AI113" s="1030"/>
      <c r="AJ113" s="1031"/>
      <c r="AK113" s="1032">
        <v>57724</v>
      </c>
      <c r="AL113" s="1030"/>
      <c r="AM113" s="1030"/>
      <c r="AN113" s="1030"/>
      <c r="AO113" s="1031"/>
      <c r="AP113" s="1033">
        <v>2.1</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127336</v>
      </c>
      <c r="BR113" s="1016"/>
      <c r="BS113" s="1016"/>
      <c r="BT113" s="1016"/>
      <c r="BU113" s="1016"/>
      <c r="BV113" s="1016">
        <v>99904</v>
      </c>
      <c r="BW113" s="1016"/>
      <c r="BX113" s="1016"/>
      <c r="BY113" s="1016"/>
      <c r="BZ113" s="1016"/>
      <c r="CA113" s="1016">
        <v>69569</v>
      </c>
      <c r="CB113" s="1016"/>
      <c r="CC113" s="1016"/>
      <c r="CD113" s="1016"/>
      <c r="CE113" s="1016"/>
      <c r="CF113" s="1010">
        <v>2.6</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443</v>
      </c>
      <c r="DM113" s="1055"/>
      <c r="DN113" s="1055"/>
      <c r="DO113" s="1055"/>
      <c r="DP113" s="1056"/>
      <c r="DQ113" s="1057" t="s">
        <v>443</v>
      </c>
      <c r="DR113" s="1055"/>
      <c r="DS113" s="1055"/>
      <c r="DT113" s="1055"/>
      <c r="DU113" s="1056"/>
      <c r="DV113" s="1058" t="s">
        <v>443</v>
      </c>
      <c r="DW113" s="1059"/>
      <c r="DX113" s="1059"/>
      <c r="DY113" s="1059"/>
      <c r="DZ113" s="1060"/>
    </row>
    <row r="114" spans="1:130" s="248" customFormat="1" ht="26.25" customHeight="1">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343</v>
      </c>
      <c r="AB114" s="1055"/>
      <c r="AC114" s="1055"/>
      <c r="AD114" s="1055"/>
      <c r="AE114" s="1056"/>
      <c r="AF114" s="1057">
        <v>140</v>
      </c>
      <c r="AG114" s="1055"/>
      <c r="AH114" s="1055"/>
      <c r="AI114" s="1055"/>
      <c r="AJ114" s="1056"/>
      <c r="AK114" s="1057">
        <v>225</v>
      </c>
      <c r="AL114" s="1055"/>
      <c r="AM114" s="1055"/>
      <c r="AN114" s="1055"/>
      <c r="AO114" s="1056"/>
      <c r="AP114" s="1058">
        <v>0</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938211</v>
      </c>
      <c r="BR114" s="1016"/>
      <c r="BS114" s="1016"/>
      <c r="BT114" s="1016"/>
      <c r="BU114" s="1016"/>
      <c r="BV114" s="1016">
        <v>923765</v>
      </c>
      <c r="BW114" s="1016"/>
      <c r="BX114" s="1016"/>
      <c r="BY114" s="1016"/>
      <c r="BZ114" s="1016"/>
      <c r="CA114" s="1016">
        <v>930350</v>
      </c>
      <c r="CB114" s="1016"/>
      <c r="CC114" s="1016"/>
      <c r="CD114" s="1016"/>
      <c r="CE114" s="1016"/>
      <c r="CF114" s="1010">
        <v>34.6</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443</v>
      </c>
      <c r="DM114" s="1055"/>
      <c r="DN114" s="1055"/>
      <c r="DO114" s="1055"/>
      <c r="DP114" s="1056"/>
      <c r="DQ114" s="1057" t="s">
        <v>443</v>
      </c>
      <c r="DR114" s="1055"/>
      <c r="DS114" s="1055"/>
      <c r="DT114" s="1055"/>
      <c r="DU114" s="1056"/>
      <c r="DV114" s="1058" t="s">
        <v>443</v>
      </c>
      <c r="DW114" s="1059"/>
      <c r="DX114" s="1059"/>
      <c r="DY114" s="1059"/>
      <c r="DZ114" s="1060"/>
    </row>
    <row r="115" spans="1:130" s="248" customFormat="1" ht="26.25" customHeight="1">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30165</v>
      </c>
      <c r="AB115" s="1030"/>
      <c r="AC115" s="1030"/>
      <c r="AD115" s="1030"/>
      <c r="AE115" s="1031"/>
      <c r="AF115" s="1032">
        <v>30975</v>
      </c>
      <c r="AG115" s="1030"/>
      <c r="AH115" s="1030"/>
      <c r="AI115" s="1030"/>
      <c r="AJ115" s="1031"/>
      <c r="AK115" s="1032">
        <v>30905</v>
      </c>
      <c r="AL115" s="1030"/>
      <c r="AM115" s="1030"/>
      <c r="AN115" s="1030"/>
      <c r="AO115" s="1031"/>
      <c r="AP115" s="1033">
        <v>1.1000000000000001</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441</v>
      </c>
      <c r="BR115" s="1016"/>
      <c r="BS115" s="1016"/>
      <c r="BT115" s="1016"/>
      <c r="BU115" s="1016"/>
      <c r="BV115" s="1016" t="s">
        <v>443</v>
      </c>
      <c r="BW115" s="1016"/>
      <c r="BX115" s="1016"/>
      <c r="BY115" s="1016"/>
      <c r="BZ115" s="1016"/>
      <c r="CA115" s="1016" t="s">
        <v>443</v>
      </c>
      <c r="CB115" s="1016"/>
      <c r="CC115" s="1016"/>
      <c r="CD115" s="1016"/>
      <c r="CE115" s="1016"/>
      <c r="CF115" s="1010" t="s">
        <v>441</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441</v>
      </c>
      <c r="DM115" s="1055"/>
      <c r="DN115" s="1055"/>
      <c r="DO115" s="1055"/>
      <c r="DP115" s="1056"/>
      <c r="DQ115" s="1057" t="s">
        <v>443</v>
      </c>
      <c r="DR115" s="1055"/>
      <c r="DS115" s="1055"/>
      <c r="DT115" s="1055"/>
      <c r="DU115" s="1056"/>
      <c r="DV115" s="1058" t="s">
        <v>443</v>
      </c>
      <c r="DW115" s="1059"/>
      <c r="DX115" s="1059"/>
      <c r="DY115" s="1059"/>
      <c r="DZ115" s="1060"/>
    </row>
    <row r="116" spans="1:130" s="248" customFormat="1" ht="26.25" customHeight="1">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443</v>
      </c>
      <c r="AB116" s="1055"/>
      <c r="AC116" s="1055"/>
      <c r="AD116" s="1055"/>
      <c r="AE116" s="1056"/>
      <c r="AF116" s="1057" t="s">
        <v>443</v>
      </c>
      <c r="AG116" s="1055"/>
      <c r="AH116" s="1055"/>
      <c r="AI116" s="1055"/>
      <c r="AJ116" s="1056"/>
      <c r="AK116" s="1057" t="s">
        <v>441</v>
      </c>
      <c r="AL116" s="1055"/>
      <c r="AM116" s="1055"/>
      <c r="AN116" s="1055"/>
      <c r="AO116" s="1056"/>
      <c r="AP116" s="1058" t="s">
        <v>441</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443</v>
      </c>
      <c r="BR116" s="1016"/>
      <c r="BS116" s="1016"/>
      <c r="BT116" s="1016"/>
      <c r="BU116" s="1016"/>
      <c r="BV116" s="1016" t="s">
        <v>441</v>
      </c>
      <c r="BW116" s="1016"/>
      <c r="BX116" s="1016"/>
      <c r="BY116" s="1016"/>
      <c r="BZ116" s="1016"/>
      <c r="CA116" s="1016" t="s">
        <v>443</v>
      </c>
      <c r="CB116" s="1016"/>
      <c r="CC116" s="1016"/>
      <c r="CD116" s="1016"/>
      <c r="CE116" s="1016"/>
      <c r="CF116" s="1010" t="s">
        <v>441</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443</v>
      </c>
      <c r="DH116" s="1055"/>
      <c r="DI116" s="1055"/>
      <c r="DJ116" s="1055"/>
      <c r="DK116" s="1056"/>
      <c r="DL116" s="1057" t="s">
        <v>441</v>
      </c>
      <c r="DM116" s="1055"/>
      <c r="DN116" s="1055"/>
      <c r="DO116" s="1055"/>
      <c r="DP116" s="1056"/>
      <c r="DQ116" s="1057" t="s">
        <v>443</v>
      </c>
      <c r="DR116" s="1055"/>
      <c r="DS116" s="1055"/>
      <c r="DT116" s="1055"/>
      <c r="DU116" s="1056"/>
      <c r="DV116" s="1058" t="s">
        <v>441</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427136</v>
      </c>
      <c r="AB117" s="1073"/>
      <c r="AC117" s="1073"/>
      <c r="AD117" s="1073"/>
      <c r="AE117" s="1074"/>
      <c r="AF117" s="1075">
        <v>352484</v>
      </c>
      <c r="AG117" s="1073"/>
      <c r="AH117" s="1073"/>
      <c r="AI117" s="1073"/>
      <c r="AJ117" s="1074"/>
      <c r="AK117" s="1075">
        <v>332051</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464</v>
      </c>
      <c r="BR117" s="1016"/>
      <c r="BS117" s="1016"/>
      <c r="BT117" s="1016"/>
      <c r="BU117" s="1016"/>
      <c r="BV117" s="1016" t="s">
        <v>465</v>
      </c>
      <c r="BW117" s="1016"/>
      <c r="BX117" s="1016"/>
      <c r="BY117" s="1016"/>
      <c r="BZ117" s="1016"/>
      <c r="CA117" s="1016" t="s">
        <v>443</v>
      </c>
      <c r="CB117" s="1016"/>
      <c r="CC117" s="1016"/>
      <c r="CD117" s="1016"/>
      <c r="CE117" s="1016"/>
      <c r="CF117" s="1010" t="s">
        <v>443</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467</v>
      </c>
      <c r="DH117" s="1055"/>
      <c r="DI117" s="1055"/>
      <c r="DJ117" s="1055"/>
      <c r="DK117" s="1056"/>
      <c r="DL117" s="1057" t="s">
        <v>468</v>
      </c>
      <c r="DM117" s="1055"/>
      <c r="DN117" s="1055"/>
      <c r="DO117" s="1055"/>
      <c r="DP117" s="1056"/>
      <c r="DQ117" s="1057" t="s">
        <v>414</v>
      </c>
      <c r="DR117" s="1055"/>
      <c r="DS117" s="1055"/>
      <c r="DT117" s="1055"/>
      <c r="DU117" s="1056"/>
      <c r="DV117" s="1058" t="s">
        <v>469</v>
      </c>
      <c r="DW117" s="1059"/>
      <c r="DX117" s="1059"/>
      <c r="DY117" s="1059"/>
      <c r="DZ117" s="1060"/>
    </row>
    <row r="118" spans="1:130" s="248" customFormat="1" ht="26.25" customHeight="1">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307</v>
      </c>
      <c r="AL118" s="981"/>
      <c r="AM118" s="981"/>
      <c r="AN118" s="981"/>
      <c r="AO118" s="982"/>
      <c r="AP118" s="1067" t="s">
        <v>435</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464</v>
      </c>
      <c r="BR118" s="1094"/>
      <c r="BS118" s="1094"/>
      <c r="BT118" s="1094"/>
      <c r="BU118" s="1094"/>
      <c r="BV118" s="1094" t="s">
        <v>464</v>
      </c>
      <c r="BW118" s="1094"/>
      <c r="BX118" s="1094"/>
      <c r="BY118" s="1094"/>
      <c r="BZ118" s="1094"/>
      <c r="CA118" s="1094" t="s">
        <v>471</v>
      </c>
      <c r="CB118" s="1094"/>
      <c r="CC118" s="1094"/>
      <c r="CD118" s="1094"/>
      <c r="CE118" s="1094"/>
      <c r="CF118" s="1010" t="s">
        <v>469</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139</v>
      </c>
      <c r="DH118" s="1055"/>
      <c r="DI118" s="1055"/>
      <c r="DJ118" s="1055"/>
      <c r="DK118" s="1056"/>
      <c r="DL118" s="1057" t="s">
        <v>414</v>
      </c>
      <c r="DM118" s="1055"/>
      <c r="DN118" s="1055"/>
      <c r="DO118" s="1055"/>
      <c r="DP118" s="1056"/>
      <c r="DQ118" s="1057" t="s">
        <v>473</v>
      </c>
      <c r="DR118" s="1055"/>
      <c r="DS118" s="1055"/>
      <c r="DT118" s="1055"/>
      <c r="DU118" s="1056"/>
      <c r="DV118" s="1058" t="s">
        <v>471</v>
      </c>
      <c r="DW118" s="1059"/>
      <c r="DX118" s="1059"/>
      <c r="DY118" s="1059"/>
      <c r="DZ118" s="1060"/>
    </row>
    <row r="119" spans="1:130" s="248" customFormat="1" ht="26.25" customHeight="1">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414</v>
      </c>
      <c r="AB119" s="988"/>
      <c r="AC119" s="988"/>
      <c r="AD119" s="988"/>
      <c r="AE119" s="989"/>
      <c r="AF119" s="990" t="s">
        <v>414</v>
      </c>
      <c r="AG119" s="988"/>
      <c r="AH119" s="988"/>
      <c r="AI119" s="988"/>
      <c r="AJ119" s="989"/>
      <c r="AK119" s="990" t="s">
        <v>414</v>
      </c>
      <c r="AL119" s="988"/>
      <c r="AM119" s="988"/>
      <c r="AN119" s="988"/>
      <c r="AO119" s="989"/>
      <c r="AP119" s="991" t="s">
        <v>414</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474</v>
      </c>
      <c r="BP119" s="1102"/>
      <c r="BQ119" s="1093">
        <v>4469464</v>
      </c>
      <c r="BR119" s="1094"/>
      <c r="BS119" s="1094"/>
      <c r="BT119" s="1094"/>
      <c r="BU119" s="1094"/>
      <c r="BV119" s="1094">
        <v>4064500</v>
      </c>
      <c r="BW119" s="1094"/>
      <c r="BX119" s="1094"/>
      <c r="BY119" s="1094"/>
      <c r="BZ119" s="1094"/>
      <c r="CA119" s="1094">
        <v>3839978</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17</v>
      </c>
      <c r="DH119" s="1080"/>
      <c r="DI119" s="1080"/>
      <c r="DJ119" s="1080"/>
      <c r="DK119" s="1081"/>
      <c r="DL119" s="1079">
        <v>6</v>
      </c>
      <c r="DM119" s="1080"/>
      <c r="DN119" s="1080"/>
      <c r="DO119" s="1080"/>
      <c r="DP119" s="1081"/>
      <c r="DQ119" s="1079">
        <v>1</v>
      </c>
      <c r="DR119" s="1080"/>
      <c r="DS119" s="1080"/>
      <c r="DT119" s="1080"/>
      <c r="DU119" s="1081"/>
      <c r="DV119" s="1082">
        <v>0</v>
      </c>
      <c r="DW119" s="1083"/>
      <c r="DX119" s="1083"/>
      <c r="DY119" s="1083"/>
      <c r="DZ119" s="1084"/>
    </row>
    <row r="120" spans="1:130" s="248" customFormat="1" ht="26.25" customHeight="1">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476</v>
      </c>
      <c r="AB120" s="1055"/>
      <c r="AC120" s="1055"/>
      <c r="AD120" s="1055"/>
      <c r="AE120" s="1056"/>
      <c r="AF120" s="1057" t="s">
        <v>473</v>
      </c>
      <c r="AG120" s="1055"/>
      <c r="AH120" s="1055"/>
      <c r="AI120" s="1055"/>
      <c r="AJ120" s="1056"/>
      <c r="AK120" s="1057" t="s">
        <v>469</v>
      </c>
      <c r="AL120" s="1055"/>
      <c r="AM120" s="1055"/>
      <c r="AN120" s="1055"/>
      <c r="AO120" s="1056"/>
      <c r="AP120" s="1058" t="s">
        <v>467</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8458326</v>
      </c>
      <c r="BR120" s="1023"/>
      <c r="BS120" s="1023"/>
      <c r="BT120" s="1023"/>
      <c r="BU120" s="1023"/>
      <c r="BV120" s="1023">
        <v>8372291</v>
      </c>
      <c r="BW120" s="1023"/>
      <c r="BX120" s="1023"/>
      <c r="BY120" s="1023"/>
      <c r="BZ120" s="1023"/>
      <c r="CA120" s="1023">
        <v>7993964</v>
      </c>
      <c r="CB120" s="1023"/>
      <c r="CC120" s="1023"/>
      <c r="CD120" s="1023"/>
      <c r="CE120" s="1023"/>
      <c r="CF120" s="1037">
        <v>296.89999999999998</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262110</v>
      </c>
      <c r="DH120" s="1023"/>
      <c r="DI120" s="1023"/>
      <c r="DJ120" s="1023"/>
      <c r="DK120" s="1023"/>
      <c r="DL120" s="1023">
        <v>240079</v>
      </c>
      <c r="DM120" s="1023"/>
      <c r="DN120" s="1023"/>
      <c r="DO120" s="1023"/>
      <c r="DP120" s="1023"/>
      <c r="DQ120" s="1023">
        <v>222624</v>
      </c>
      <c r="DR120" s="1023"/>
      <c r="DS120" s="1023"/>
      <c r="DT120" s="1023"/>
      <c r="DU120" s="1023"/>
      <c r="DV120" s="1024">
        <v>8.3000000000000007</v>
      </c>
      <c r="DW120" s="1024"/>
      <c r="DX120" s="1024"/>
      <c r="DY120" s="1024"/>
      <c r="DZ120" s="1025"/>
    </row>
    <row r="121" spans="1:130" s="248" customFormat="1" ht="26.25" customHeight="1">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473</v>
      </c>
      <c r="AB121" s="1055"/>
      <c r="AC121" s="1055"/>
      <c r="AD121" s="1055"/>
      <c r="AE121" s="1056"/>
      <c r="AF121" s="1057" t="s">
        <v>469</v>
      </c>
      <c r="AG121" s="1055"/>
      <c r="AH121" s="1055"/>
      <c r="AI121" s="1055"/>
      <c r="AJ121" s="1056"/>
      <c r="AK121" s="1057" t="s">
        <v>473</v>
      </c>
      <c r="AL121" s="1055"/>
      <c r="AM121" s="1055"/>
      <c r="AN121" s="1055"/>
      <c r="AO121" s="1056"/>
      <c r="AP121" s="1058" t="s">
        <v>465</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t="s">
        <v>471</v>
      </c>
      <c r="BR121" s="1016"/>
      <c r="BS121" s="1016"/>
      <c r="BT121" s="1016"/>
      <c r="BU121" s="1016"/>
      <c r="BV121" s="1016" t="s">
        <v>471</v>
      </c>
      <c r="BW121" s="1016"/>
      <c r="BX121" s="1016"/>
      <c r="BY121" s="1016"/>
      <c r="BZ121" s="1016"/>
      <c r="CA121" s="1016" t="s">
        <v>464</v>
      </c>
      <c r="CB121" s="1016"/>
      <c r="CC121" s="1016"/>
      <c r="CD121" s="1016"/>
      <c r="CE121" s="1016"/>
      <c r="CF121" s="1010" t="s">
        <v>476</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279081</v>
      </c>
      <c r="DH121" s="1016"/>
      <c r="DI121" s="1016"/>
      <c r="DJ121" s="1016"/>
      <c r="DK121" s="1016"/>
      <c r="DL121" s="1016">
        <v>241057</v>
      </c>
      <c r="DM121" s="1016"/>
      <c r="DN121" s="1016"/>
      <c r="DO121" s="1016"/>
      <c r="DP121" s="1016"/>
      <c r="DQ121" s="1016">
        <v>220868</v>
      </c>
      <c r="DR121" s="1016"/>
      <c r="DS121" s="1016"/>
      <c r="DT121" s="1016"/>
      <c r="DU121" s="1016"/>
      <c r="DV121" s="1017">
        <v>8.1999999999999993</v>
      </c>
      <c r="DW121" s="1017"/>
      <c r="DX121" s="1017"/>
      <c r="DY121" s="1017"/>
      <c r="DZ121" s="1018"/>
    </row>
    <row r="122" spans="1:130" s="248" customFormat="1" ht="26.25" customHeight="1">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467</v>
      </c>
      <c r="AB122" s="1055"/>
      <c r="AC122" s="1055"/>
      <c r="AD122" s="1055"/>
      <c r="AE122" s="1056"/>
      <c r="AF122" s="1057" t="s">
        <v>414</v>
      </c>
      <c r="AG122" s="1055"/>
      <c r="AH122" s="1055"/>
      <c r="AI122" s="1055"/>
      <c r="AJ122" s="1056"/>
      <c r="AK122" s="1057" t="s">
        <v>414</v>
      </c>
      <c r="AL122" s="1055"/>
      <c r="AM122" s="1055"/>
      <c r="AN122" s="1055"/>
      <c r="AO122" s="1056"/>
      <c r="AP122" s="1058" t="s">
        <v>476</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3377478</v>
      </c>
      <c r="BR122" s="1094"/>
      <c r="BS122" s="1094"/>
      <c r="BT122" s="1094"/>
      <c r="BU122" s="1094"/>
      <c r="BV122" s="1094">
        <v>3164589</v>
      </c>
      <c r="BW122" s="1094"/>
      <c r="BX122" s="1094"/>
      <c r="BY122" s="1094"/>
      <c r="BZ122" s="1094"/>
      <c r="CA122" s="1094">
        <v>3125273</v>
      </c>
      <c r="CB122" s="1094"/>
      <c r="CC122" s="1094"/>
      <c r="CD122" s="1094"/>
      <c r="CE122" s="1094"/>
      <c r="CF122" s="1114">
        <v>116.1</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468</v>
      </c>
      <c r="DH122" s="1016"/>
      <c r="DI122" s="1016"/>
      <c r="DJ122" s="1016"/>
      <c r="DK122" s="1016"/>
      <c r="DL122" s="1016" t="s">
        <v>473</v>
      </c>
      <c r="DM122" s="1016"/>
      <c r="DN122" s="1016"/>
      <c r="DO122" s="1016"/>
      <c r="DP122" s="1016"/>
      <c r="DQ122" s="1016" t="s">
        <v>464</v>
      </c>
      <c r="DR122" s="1016"/>
      <c r="DS122" s="1016"/>
      <c r="DT122" s="1016"/>
      <c r="DU122" s="1016"/>
      <c r="DV122" s="1017" t="s">
        <v>464</v>
      </c>
      <c r="DW122" s="1017"/>
      <c r="DX122" s="1017"/>
      <c r="DY122" s="1017"/>
      <c r="DZ122" s="1018"/>
    </row>
    <row r="123" spans="1:130" s="248" customFormat="1" ht="26.25" customHeight="1">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443</v>
      </c>
      <c r="AB123" s="1055"/>
      <c r="AC123" s="1055"/>
      <c r="AD123" s="1055"/>
      <c r="AE123" s="1056"/>
      <c r="AF123" s="1057" t="s">
        <v>465</v>
      </c>
      <c r="AG123" s="1055"/>
      <c r="AH123" s="1055"/>
      <c r="AI123" s="1055"/>
      <c r="AJ123" s="1056"/>
      <c r="AK123" s="1057" t="s">
        <v>473</v>
      </c>
      <c r="AL123" s="1055"/>
      <c r="AM123" s="1055"/>
      <c r="AN123" s="1055"/>
      <c r="AO123" s="1056"/>
      <c r="AP123" s="1058" t="s">
        <v>414</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486</v>
      </c>
      <c r="BP123" s="1102"/>
      <c r="BQ123" s="1161">
        <v>11835804</v>
      </c>
      <c r="BR123" s="1162"/>
      <c r="BS123" s="1162"/>
      <c r="BT123" s="1162"/>
      <c r="BU123" s="1162"/>
      <c r="BV123" s="1162">
        <v>11536880</v>
      </c>
      <c r="BW123" s="1162"/>
      <c r="BX123" s="1162"/>
      <c r="BY123" s="1162"/>
      <c r="BZ123" s="1162"/>
      <c r="CA123" s="1162">
        <v>11119237</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139</v>
      </c>
      <c r="AB124" s="1055"/>
      <c r="AC124" s="1055"/>
      <c r="AD124" s="1055"/>
      <c r="AE124" s="1056"/>
      <c r="AF124" s="1057" t="s">
        <v>465</v>
      </c>
      <c r="AG124" s="1055"/>
      <c r="AH124" s="1055"/>
      <c r="AI124" s="1055"/>
      <c r="AJ124" s="1056"/>
      <c r="AK124" s="1057" t="s">
        <v>414</v>
      </c>
      <c r="AL124" s="1055"/>
      <c r="AM124" s="1055"/>
      <c r="AN124" s="1055"/>
      <c r="AO124" s="1056"/>
      <c r="AP124" s="1058" t="s">
        <v>469</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467</v>
      </c>
      <c r="BR124" s="1124"/>
      <c r="BS124" s="1124"/>
      <c r="BT124" s="1124"/>
      <c r="BU124" s="1124"/>
      <c r="BV124" s="1124" t="s">
        <v>469</v>
      </c>
      <c r="BW124" s="1124"/>
      <c r="BX124" s="1124"/>
      <c r="BY124" s="1124"/>
      <c r="BZ124" s="1124"/>
      <c r="CA124" s="1124" t="s">
        <v>476</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467</v>
      </c>
      <c r="DH124" s="1080"/>
      <c r="DI124" s="1080"/>
      <c r="DJ124" s="1080"/>
      <c r="DK124" s="1081"/>
      <c r="DL124" s="1079" t="s">
        <v>476</v>
      </c>
      <c r="DM124" s="1080"/>
      <c r="DN124" s="1080"/>
      <c r="DO124" s="1080"/>
      <c r="DP124" s="1081"/>
      <c r="DQ124" s="1079" t="s">
        <v>414</v>
      </c>
      <c r="DR124" s="1080"/>
      <c r="DS124" s="1080"/>
      <c r="DT124" s="1080"/>
      <c r="DU124" s="1081"/>
      <c r="DV124" s="1082" t="s">
        <v>467</v>
      </c>
      <c r="DW124" s="1083"/>
      <c r="DX124" s="1083"/>
      <c r="DY124" s="1083"/>
      <c r="DZ124" s="1084"/>
    </row>
    <row r="125" spans="1:130" s="248" customFormat="1" ht="26.25" customHeight="1">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467</v>
      </c>
      <c r="AB125" s="1055"/>
      <c r="AC125" s="1055"/>
      <c r="AD125" s="1055"/>
      <c r="AE125" s="1056"/>
      <c r="AF125" s="1057" t="s">
        <v>467</v>
      </c>
      <c r="AG125" s="1055"/>
      <c r="AH125" s="1055"/>
      <c r="AI125" s="1055"/>
      <c r="AJ125" s="1056"/>
      <c r="AK125" s="1057" t="s">
        <v>465</v>
      </c>
      <c r="AL125" s="1055"/>
      <c r="AM125" s="1055"/>
      <c r="AN125" s="1055"/>
      <c r="AO125" s="1056"/>
      <c r="AP125" s="1058" t="s">
        <v>465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139</v>
      </c>
      <c r="DH125" s="1023"/>
      <c r="DI125" s="1023"/>
      <c r="DJ125" s="1023"/>
      <c r="DK125" s="1023"/>
      <c r="DL125" s="1023" t="s">
        <v>467</v>
      </c>
      <c r="DM125" s="1023"/>
      <c r="DN125" s="1023"/>
      <c r="DO125" s="1023"/>
      <c r="DP125" s="1023"/>
      <c r="DQ125" s="1023" t="s">
        <v>467</v>
      </c>
      <c r="DR125" s="1023"/>
      <c r="DS125" s="1023"/>
      <c r="DT125" s="1023"/>
      <c r="DU125" s="1023"/>
      <c r="DV125" s="1024" t="s">
        <v>469</v>
      </c>
      <c r="DW125" s="1024"/>
      <c r="DX125" s="1024"/>
      <c r="DY125" s="1024"/>
      <c r="DZ125" s="1025"/>
    </row>
    <row r="126" spans="1:130" s="248" customFormat="1" ht="26.25" customHeight="1" thickBot="1">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476</v>
      </c>
      <c r="AB126" s="1055"/>
      <c r="AC126" s="1055"/>
      <c r="AD126" s="1055"/>
      <c r="AE126" s="1056"/>
      <c r="AF126" s="1057" t="s">
        <v>465</v>
      </c>
      <c r="AG126" s="1055"/>
      <c r="AH126" s="1055"/>
      <c r="AI126" s="1055"/>
      <c r="AJ126" s="1056"/>
      <c r="AK126" s="1057" t="s">
        <v>467</v>
      </c>
      <c r="AL126" s="1055"/>
      <c r="AM126" s="1055"/>
      <c r="AN126" s="1055"/>
      <c r="AO126" s="1056"/>
      <c r="AP126" s="1058" t="s">
        <v>471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467</v>
      </c>
      <c r="DH126" s="1016"/>
      <c r="DI126" s="1016"/>
      <c r="DJ126" s="1016"/>
      <c r="DK126" s="1016"/>
      <c r="DL126" s="1016" t="s">
        <v>465</v>
      </c>
      <c r="DM126" s="1016"/>
      <c r="DN126" s="1016"/>
      <c r="DO126" s="1016"/>
      <c r="DP126" s="1016"/>
      <c r="DQ126" s="1016" t="s">
        <v>471</v>
      </c>
      <c r="DR126" s="1016"/>
      <c r="DS126" s="1016"/>
      <c r="DT126" s="1016"/>
      <c r="DU126" s="1016"/>
      <c r="DV126" s="1017" t="s">
        <v>467</v>
      </c>
      <c r="DW126" s="1017"/>
      <c r="DX126" s="1017"/>
      <c r="DY126" s="1017"/>
      <c r="DZ126" s="1018"/>
    </row>
    <row r="127" spans="1:130" s="248" customFormat="1" ht="26.25" customHeight="1">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30165</v>
      </c>
      <c r="AB127" s="1055"/>
      <c r="AC127" s="1055"/>
      <c r="AD127" s="1055"/>
      <c r="AE127" s="1056"/>
      <c r="AF127" s="1057">
        <v>30975</v>
      </c>
      <c r="AG127" s="1055"/>
      <c r="AH127" s="1055"/>
      <c r="AI127" s="1055"/>
      <c r="AJ127" s="1056"/>
      <c r="AK127" s="1057">
        <v>30905</v>
      </c>
      <c r="AL127" s="1055"/>
      <c r="AM127" s="1055"/>
      <c r="AN127" s="1055"/>
      <c r="AO127" s="1056"/>
      <c r="AP127" s="1058">
        <v>1.1000000000000001</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467</v>
      </c>
      <c r="DH127" s="1016"/>
      <c r="DI127" s="1016"/>
      <c r="DJ127" s="1016"/>
      <c r="DK127" s="1016"/>
      <c r="DL127" s="1016" t="s">
        <v>414</v>
      </c>
      <c r="DM127" s="1016"/>
      <c r="DN127" s="1016"/>
      <c r="DO127" s="1016"/>
      <c r="DP127" s="1016"/>
      <c r="DQ127" s="1016" t="s">
        <v>468</v>
      </c>
      <c r="DR127" s="1016"/>
      <c r="DS127" s="1016"/>
      <c r="DT127" s="1016"/>
      <c r="DU127" s="1016"/>
      <c r="DV127" s="1017" t="s">
        <v>467</v>
      </c>
      <c r="DW127" s="1017"/>
      <c r="DX127" s="1017"/>
      <c r="DY127" s="1017"/>
      <c r="DZ127" s="1018"/>
    </row>
    <row r="128" spans="1:130" s="248" customFormat="1" ht="26.25" customHeight="1" thickBot="1">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t="s">
        <v>468</v>
      </c>
      <c r="AB128" s="1144"/>
      <c r="AC128" s="1144"/>
      <c r="AD128" s="1144"/>
      <c r="AE128" s="1145"/>
      <c r="AF128" s="1146" t="s">
        <v>465</v>
      </c>
      <c r="AG128" s="1144"/>
      <c r="AH128" s="1144"/>
      <c r="AI128" s="1144"/>
      <c r="AJ128" s="1145"/>
      <c r="AK128" s="1146" t="s">
        <v>471</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465</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139</v>
      </c>
      <c r="DH128" s="1136"/>
      <c r="DI128" s="1136"/>
      <c r="DJ128" s="1136"/>
      <c r="DK128" s="1136"/>
      <c r="DL128" s="1136" t="s">
        <v>465</v>
      </c>
      <c r="DM128" s="1136"/>
      <c r="DN128" s="1136"/>
      <c r="DO128" s="1136"/>
      <c r="DP128" s="1136"/>
      <c r="DQ128" s="1136" t="s">
        <v>414</v>
      </c>
      <c r="DR128" s="1136"/>
      <c r="DS128" s="1136"/>
      <c r="DT128" s="1136"/>
      <c r="DU128" s="1136"/>
      <c r="DV128" s="1137" t="s">
        <v>414</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3111739</v>
      </c>
      <c r="AB129" s="1055"/>
      <c r="AC129" s="1055"/>
      <c r="AD129" s="1055"/>
      <c r="AE129" s="1056"/>
      <c r="AF129" s="1057">
        <v>3011208</v>
      </c>
      <c r="AG129" s="1055"/>
      <c r="AH129" s="1055"/>
      <c r="AI129" s="1055"/>
      <c r="AJ129" s="1056"/>
      <c r="AK129" s="1057">
        <v>3113475</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443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470732</v>
      </c>
      <c r="AB130" s="1055"/>
      <c r="AC130" s="1055"/>
      <c r="AD130" s="1055"/>
      <c r="AE130" s="1056"/>
      <c r="AF130" s="1057">
        <v>427760</v>
      </c>
      <c r="AG130" s="1055"/>
      <c r="AH130" s="1055"/>
      <c r="AI130" s="1055"/>
      <c r="AJ130" s="1056"/>
      <c r="AK130" s="1057">
        <v>420904</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-2.6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2641007</v>
      </c>
      <c r="AB131" s="1080"/>
      <c r="AC131" s="1080"/>
      <c r="AD131" s="1080"/>
      <c r="AE131" s="1081"/>
      <c r="AF131" s="1079">
        <v>2583448</v>
      </c>
      <c r="AG131" s="1080"/>
      <c r="AH131" s="1080"/>
      <c r="AI131" s="1080"/>
      <c r="AJ131" s="1081"/>
      <c r="AK131" s="1079">
        <v>2692571</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t="s">
        <v>473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-1.6507339809999999</v>
      </c>
      <c r="AB132" s="1196"/>
      <c r="AC132" s="1196"/>
      <c r="AD132" s="1196"/>
      <c r="AE132" s="1197"/>
      <c r="AF132" s="1198">
        <v>-2.913780343</v>
      </c>
      <c r="AG132" s="1196"/>
      <c r="AH132" s="1196"/>
      <c r="AI132" s="1196"/>
      <c r="AJ132" s="1197"/>
      <c r="AK132" s="1198">
        <v>-3.2999315519999999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-0.2</v>
      </c>
      <c r="AB133" s="1179"/>
      <c r="AC133" s="1179"/>
      <c r="AD133" s="1179"/>
      <c r="AE133" s="1180"/>
      <c r="AF133" s="1178">
        <v>-1.5</v>
      </c>
      <c r="AG133" s="1179"/>
      <c r="AH133" s="1179"/>
      <c r="AI133" s="1179"/>
      <c r="AJ133" s="1180"/>
      <c r="AK133" s="1178">
        <v>-2.6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ABCfb8BWp7UArWtshtjNuMNWl0f4kU/ewyajrGfLgAJQ9GCYE9XTW5ItUBnrtgZCGB6ZVELAdyZRAzTlpBDmw==" saltValue="/ozd/mIiLRtTCo4pg92V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election activeCell="BC75" sqref="BC75"/>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J4ErSai3m5wSzXBHqNuBCU7jtvD90RBUjbo1BNUWByRtwfV0wpKm1fRXkAMLgi0cKKaSKFYbteZHwZULOk+uKA==" saltValue="zHbtJbQqZd4HNlXHODfS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WQpY2wdy53iA6EXkb38UODqip3N0hgLW5psT66kPH43BtWyGi8UuvvRRpKHxwKep3366dePDOCRKW30LHxcmw==" saltValue="Uy+X6uLRP82LbhrqgLxU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18" sqref="AK18"/>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860766</v>
      </c>
      <c r="AP9" s="314">
        <v>113602</v>
      </c>
      <c r="AQ9" s="315">
        <v>131552</v>
      </c>
      <c r="AR9" s="316">
        <v>-13.6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141634</v>
      </c>
      <c r="AP10" s="317">
        <v>18693</v>
      </c>
      <c r="AQ10" s="318">
        <v>15222</v>
      </c>
      <c r="AR10" s="319">
        <v>22.8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t="s">
        <v>523</v>
      </c>
      <c r="AP11" s="317" t="s">
        <v>523</v>
      </c>
      <c r="AQ11" s="318">
        <v>927</v>
      </c>
      <c r="AR11" s="319" t="s">
        <v>523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523</v>
      </c>
      <c r="AP12" s="317" t="s">
        <v>523</v>
      </c>
      <c r="AQ12" s="318" t="s">
        <v>523</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21251</v>
      </c>
      <c r="AP13" s="317">
        <v>2805</v>
      </c>
      <c r="AQ13" s="318">
        <v>5186</v>
      </c>
      <c r="AR13" s="319">
        <v>-45.9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t="s">
        <v>523</v>
      </c>
      <c r="AP14" s="317" t="s">
        <v>523</v>
      </c>
      <c r="AQ14" s="318">
        <v>3097</v>
      </c>
      <c r="AR14" s="319" t="s">
        <v>523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-72575</v>
      </c>
      <c r="AP15" s="317">
        <v>-9578</v>
      </c>
      <c r="AQ15" s="318">
        <v>-10369</v>
      </c>
      <c r="AR15" s="319">
        <v>-7.6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951076</v>
      </c>
      <c r="AP16" s="317">
        <v>125521</v>
      </c>
      <c r="AQ16" s="318">
        <v>145615</v>
      </c>
      <c r="AR16" s="319">
        <v>-13.8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10.82</v>
      </c>
      <c r="AP21" s="331">
        <v>13.36</v>
      </c>
      <c r="AQ21" s="332">
        <v>-2.54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95.8</v>
      </c>
      <c r="AP22" s="336">
        <v>95.8</v>
      </c>
      <c r="AQ22" s="337">
        <v>0</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243197</v>
      </c>
      <c r="AP32" s="345">
        <v>32097</v>
      </c>
      <c r="AQ32" s="346">
        <v>74764</v>
      </c>
      <c r="AR32" s="347">
        <v>-57.1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523</v>
      </c>
      <c r="AP34" s="345" t="s">
        <v>523</v>
      </c>
      <c r="AQ34" s="346" t="s">
        <v>523</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57724</v>
      </c>
      <c r="AP35" s="345">
        <v>7618</v>
      </c>
      <c r="AQ35" s="346">
        <v>25584</v>
      </c>
      <c r="AR35" s="347">
        <v>-70.2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225</v>
      </c>
      <c r="AP36" s="345">
        <v>30</v>
      </c>
      <c r="AQ36" s="346">
        <v>3670</v>
      </c>
      <c r="AR36" s="347">
        <v>-99.2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v>30905</v>
      </c>
      <c r="AP37" s="345">
        <v>4079</v>
      </c>
      <c r="AQ37" s="346">
        <v>420</v>
      </c>
      <c r="AR37" s="347">
        <v>871.2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523</v>
      </c>
      <c r="AP38" s="348" t="s">
        <v>523</v>
      </c>
      <c r="AQ38" s="349">
        <v>9</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t="s">
        <v>523</v>
      </c>
      <c r="AP39" s="345" t="s">
        <v>523</v>
      </c>
      <c r="AQ39" s="346">
        <v>-2239</v>
      </c>
      <c r="AR39" s="347" t="s">
        <v>523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-420904</v>
      </c>
      <c r="AP40" s="345">
        <v>-55550</v>
      </c>
      <c r="AQ40" s="346">
        <v>-71783</v>
      </c>
      <c r="AR40" s="347">
        <v>-22.6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-88853</v>
      </c>
      <c r="AP41" s="345">
        <v>-11727</v>
      </c>
      <c r="AQ41" s="346">
        <v>30425</v>
      </c>
      <c r="AR41" s="347">
        <v>-138.5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513806</v>
      </c>
      <c r="AN51" s="367">
        <v>65949</v>
      </c>
      <c r="AO51" s="368">
        <v>6.7</v>
      </c>
      <c r="AP51" s="369">
        <v>138651</v>
      </c>
      <c r="AQ51" s="370">
        <v>7.8</v>
      </c>
      <c r="AR51" s="371">
        <v>-1.1000000000000001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368979</v>
      </c>
      <c r="AN52" s="375">
        <v>47360</v>
      </c>
      <c r="AO52" s="376">
        <v>14.5</v>
      </c>
      <c r="AP52" s="377">
        <v>71211</v>
      </c>
      <c r="AQ52" s="378">
        <v>15.7</v>
      </c>
      <c r="AR52" s="379">
        <v>-1.2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463975</v>
      </c>
      <c r="AN53" s="367">
        <v>59968</v>
      </c>
      <c r="AO53" s="368">
        <v>-9.1</v>
      </c>
      <c r="AP53" s="369">
        <v>122882</v>
      </c>
      <c r="AQ53" s="370">
        <v>-11.4</v>
      </c>
      <c r="AR53" s="371">
        <v>2.2999999999999998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141091</v>
      </c>
      <c r="AN54" s="375">
        <v>18236</v>
      </c>
      <c r="AO54" s="376">
        <v>-61.5</v>
      </c>
      <c r="AP54" s="377">
        <v>65785</v>
      </c>
      <c r="AQ54" s="378">
        <v>-7.6</v>
      </c>
      <c r="AR54" s="379">
        <v>-53.9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543445</v>
      </c>
      <c r="AN55" s="367">
        <v>71029</v>
      </c>
      <c r="AO55" s="368">
        <v>18.399999999999999</v>
      </c>
      <c r="AP55" s="369">
        <v>114790</v>
      </c>
      <c r="AQ55" s="370">
        <v>-6.6</v>
      </c>
      <c r="AR55" s="371">
        <v>25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244858</v>
      </c>
      <c r="AN56" s="375">
        <v>32003</v>
      </c>
      <c r="AO56" s="376">
        <v>75.5</v>
      </c>
      <c r="AP56" s="377">
        <v>55601</v>
      </c>
      <c r="AQ56" s="378">
        <v>-15.5</v>
      </c>
      <c r="AR56" s="379">
        <v>91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602519</v>
      </c>
      <c r="AN57" s="367">
        <v>79081</v>
      </c>
      <c r="AO57" s="368">
        <v>11.3</v>
      </c>
      <c r="AP57" s="369">
        <v>126262</v>
      </c>
      <c r="AQ57" s="370">
        <v>10</v>
      </c>
      <c r="AR57" s="371">
        <v>1.3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399286</v>
      </c>
      <c r="AN58" s="375">
        <v>52407</v>
      </c>
      <c r="AO58" s="376">
        <v>63.8</v>
      </c>
      <c r="AP58" s="377">
        <v>56769</v>
      </c>
      <c r="AQ58" s="378">
        <v>2.1</v>
      </c>
      <c r="AR58" s="379">
        <v>61.7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1238247</v>
      </c>
      <c r="AN59" s="367">
        <v>163422</v>
      </c>
      <c r="AO59" s="368">
        <v>106.7</v>
      </c>
      <c r="AP59" s="369">
        <v>126525</v>
      </c>
      <c r="AQ59" s="370">
        <v>0.2</v>
      </c>
      <c r="AR59" s="371">
        <v>106.5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635242</v>
      </c>
      <c r="AN60" s="375">
        <v>83838</v>
      </c>
      <c r="AO60" s="376">
        <v>60</v>
      </c>
      <c r="AP60" s="377">
        <v>67052</v>
      </c>
      <c r="AQ60" s="378">
        <v>18.100000000000001</v>
      </c>
      <c r="AR60" s="379">
        <v>41.9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672398</v>
      </c>
      <c r="AN61" s="382">
        <v>87890</v>
      </c>
      <c r="AO61" s="383">
        <v>26.8</v>
      </c>
      <c r="AP61" s="384">
        <v>125822</v>
      </c>
      <c r="AQ61" s="385">
        <v>0</v>
      </c>
      <c r="AR61" s="371">
        <v>26.8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357891</v>
      </c>
      <c r="AN62" s="375">
        <v>46769</v>
      </c>
      <c r="AO62" s="376">
        <v>30.5</v>
      </c>
      <c r="AP62" s="377">
        <v>63284</v>
      </c>
      <c r="AQ62" s="378">
        <v>2.6</v>
      </c>
      <c r="AR62" s="379">
        <v>27.9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6+sFhZCTPXi6e0Xl7k7Mnx1Ji/ZwTLA6DZDXJLLhaPneZR0oirWmHMNwg4vyuje7Btlj8S9l7AT4hOblN2bXw==" saltValue="hiFF4jDZ39psEOUbU/NZ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gTv+aSircFvJ/AipTlKdTonMJKbcgXSrZhpil0ZYnI8WU2SC75DktPhbf8GMtLu5HCcUx3v5O48IjQrnGp0GVg==" saltValue="AdwAQIh7Ybiq3FYNXGD1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43" sqref="C43"/>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Grgc04RxZnKbGXcX9A09XhYIAUVAHSrzMZythp0gEUb9sUx3I/dcwTTtD9arh3txDXzTHZiWkwiO/r30ld0sBw==" saltValue="/QW3/PGmkp+PsQrQ/Dox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8" t="s">
        <v>3</v>
      </c>
      <c r="D47" s="1238"/>
      <c r="E47" s="1239"/>
      <c r="F47" s="11">
        <v>59.46</v>
      </c>
      <c r="G47" s="12">
        <v>64.5</v>
      </c>
      <c r="H47" s="12">
        <v>67.959999999999994</v>
      </c>
      <c r="I47" s="12">
        <v>75.16</v>
      </c>
      <c r="J47" s="13">
        <v>72.650000000000006</v>
      </c>
    </row>
    <row r="48" spans="2:10" ht="57.75" customHeight="1">
      <c r="B48" s="14"/>
      <c r="C48" s="1240" t="s">
        <v>4</v>
      </c>
      <c r="D48" s="1240"/>
      <c r="E48" s="1241"/>
      <c r="F48" s="15">
        <v>7.61</v>
      </c>
      <c r="G48" s="16">
        <v>3.42</v>
      </c>
      <c r="H48" s="16">
        <v>9.1999999999999993</v>
      </c>
      <c r="I48" s="16">
        <v>11.3</v>
      </c>
      <c r="J48" s="17">
        <v>12.54</v>
      </c>
    </row>
    <row r="49" spans="2:10" ht="57.75" customHeight="1" thickBot="1">
      <c r="B49" s="18"/>
      <c r="C49" s="1242" t="s">
        <v>5</v>
      </c>
      <c r="D49" s="1242"/>
      <c r="E49" s="1243"/>
      <c r="F49" s="19">
        <v>13.19</v>
      </c>
      <c r="G49" s="20">
        <v>8.1199999999999992</v>
      </c>
      <c r="H49" s="20">
        <v>14.34</v>
      </c>
      <c r="I49" s="20">
        <v>14.05</v>
      </c>
      <c r="J49" s="21">
        <v>10.35</v>
      </c>
    </row>
    <row r="50" spans="2:10" ht="13.5" customHeight="1"/>
  </sheetData>
  <sheetProtection algorithmName="SHA-512" hashValue="KPEFt1tXIvCmNZ19OvpqW4U81Ui8UvAbfHwkBaDUbth+ml3o1CEHWPZO+dKJOTedu8dT1qwHEmec1nOti1bpwg==" saltValue="LkflGJ5GMml4dxG45xcV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2022-03-23T01:47:38Z</cp:lastPrinted>
  <dcterms:created xsi:type="dcterms:W3CDTF">2022-02-02T07:08:04Z</dcterms:created>
  <dcterms:modified xsi:type="dcterms:W3CDTF">2022-09-27T07:40:41Z</dcterms:modified>
  <cp:category/>
</cp:coreProperties>
</file>