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8090" windowHeight="6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CO34" i="10" s="1"/>
  <c r="AM34" i="10"/>
  <c r="AM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<sst xmlns="http://schemas.openxmlformats.org/spreadsheetml/2006/main" count="1117" uniqueCount="617">
  <si>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</si>
  <si>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</si>
  <si>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</si>
  <si>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</si>
  <si>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</si>
  <si>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</si>
  <si>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</si>
  <si>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</si>
  <si>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</si>
  <si>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</si>
  <si>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</si>
  <si>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</si>
  <si>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</si>
  <si>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</si>
  <si>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</si>
  <si>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</si>
  <si>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</si>
  <si>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</si>
  <si>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</si>
  <si>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</si>
  <si>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</si>
  <si>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</si>
  <si>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</si>
  <si>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</si>
  <si>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</si>
  <si>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</si>
  <si>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</si>
  <si>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</si>
  <si>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</si>
  <si>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</si>
  <si>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</si>
  <si>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</si>
  <si>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</si>
  <si>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</si>
  <si>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</si>
  <si>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</si>
  <si>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</si>
  <si>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</si>
  <si>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</si>
  <si>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</si>
  <si>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</si>
  <si>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</si>
  <si>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</si>
  <si>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</si>
  <si>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</si>
  <si>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</si>
  <si>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</si>
  <si>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</si>
  <si>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</si>
  <si>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</si>
  <si>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</si>
  <si>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</si>
  <si>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</si>
  <si>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</si>
  <si>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</si>
  <si>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</si>
  <si>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</si>
  <si>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</si>
  <si>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</si>
  <si>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</si>
  <si>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</si>
  <si>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</si>
  <si>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</si>
  <si>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</si>
  <si>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</si>
  <si>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</si>
  <si>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</si>
  <si>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</si>
  <si>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</si>
  <si>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</si>
  <si>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</si>
  <si>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</si>
  <si>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</si>
  <si>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</si>
  <si>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</si>
  <si>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</si>
  <si>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</si>
  <si>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</si>
  <si>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</si>
  <si>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</si>
  <si>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</si>
  <si>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</si>
  <si>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</si>
  <si>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</si>
  <si>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</si>
  <si>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</si>
  <si>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</si>
  <si>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</si>
  <si>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</si>
  <si>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</si>
  <si>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</si>
  <si>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</si>
  <si>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</si>
  <si>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</si>
  <si>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</si>
  <si>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</si>
  <si>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</si>
  <si>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</si>
  <si>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</si>
  <si>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</si>
  <si>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</si>
  <si>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</si>
  <si>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</si>
  <si>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</si>
  <si>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</si>
  <si>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</si>
  <si>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</si>
  <si>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</si>
  <si>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</si>
  <si>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</si>
  <si>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</si>
  <si>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</si>
  <si>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</si>
  <si>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</si>
  <si>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</si>
  <si>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</si>
  <si>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</si>
  <si>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</si>
  <si>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</si>
  <si>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</si>
  <si>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</si>
  <si>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</si>
  <si>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</si>
  <si>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</si>
  <si>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</si>
  <si>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</si>
  <si>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</si>
  <si>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</si>
  <si>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</si>
  <si>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</si>
  <si>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</si>
  <si>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</si>
  <si>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</si>
  <si>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</si>
  <si>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</si>
  <si>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</si>
  <si>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</si>
  <si>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</si>
  <si>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</si>
  <si>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</si>
  <si>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</si>
  <si>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</si>
  <si>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</si>
  <si>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</si>
  <si>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</si>
  <si>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</si>
  <si>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</si>
  <si>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</si>
  <si>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</si>
  <si>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</si>
  <si>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</si>
  <si>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</si>
  <si>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</si>
  <si>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</si>
  <si>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</si>
  <si>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</si>
  <si>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</si>
  <si>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</si>
  <si>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</si>
  <si>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</si>
  <si>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</si>
  <si>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</si>
  <si>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</si>
  <si>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</si>
  <si>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</si>
  <si>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</si>
  <si>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</si>
  <si>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</si>
  <si>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</si>
  <si>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</si>
  <si>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</si>
  <si>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</si>
  <si>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</si>
  <si>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</si>
  <si>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</si>
  <si>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</si>
  <si>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</si>
  <si>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</si>
  <si>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</si>
  <si>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</si>
  <si>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</si>
  <si>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</si>
  <si>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</si>
  <si>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</si>
  <si>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</si>
  <si>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</si>
  <si>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</si>
  <si>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</si>
  <si>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</si>
  <si>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</si>
  <si>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</si>
  <si>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</si>
  <si>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</si>
  <si>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</si>
  <si>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</si>
  <si>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</si>
  <si>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</si>
  <si>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</si>
  <si>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</si>
  <si>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</si>
  <si>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</si>
  <si>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</si>
  <si>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</si>
  <si>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</si>
  <si>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</si>
  <si>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</si>
  <si>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</si>
  <si>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</si>
  <si>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</si>
  <si>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</si>
  <si>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福岡県柳川市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</si>
  <si>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</si>
  <si>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</si>
  <si>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</si>
  <si>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</si>
  <si>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</si>
  <si>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</si>
  <si>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</si>
  <si>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</si>
  <si>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</si>
  <si>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</si>
  <si>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</si>
  <si>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</si>
  <si>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</si>
  <si>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</si>
  <si>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</si>
  <si>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</si>
  <si>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</si>
  <si>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</si>
  <si>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</si>
  <si>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</si>
  <si>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</si>
  <si>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</si>
  <si>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</si>
  <si>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</si>
  <si>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</si>
  <si>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</si>
  <si>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</si>
  <si>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</si>
  <si>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</si>
  <si>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</si>
  <si>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</si>
  <si>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</si>
  <si>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</si>
  <si>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</si>
  <si>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</si>
  <si>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</si>
  <si>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</si>
  <si>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</si>
  <si>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</si>
  <si>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</si>
  <si>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</si>
  <si>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</si>
  <si>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</si>
  <si>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</si>
  <si>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</si>
  <si>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</si>
  <si>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</si>
  <si>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</si>
  <si>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</si>
  <si>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</si>
  <si>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</si>
  <si>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</si>
  <si>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</si>
  <si>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</si>
  <si>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</si>
  <si>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</si>
  <si>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</si>
  <si>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</si>
  <si>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</si>
  <si>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</si>
  <si>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</si>
  <si>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</si>
  <si>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</si>
  <si>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</si>
  <si>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</si>
  <si>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</si>
  <si>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</si>
  <si>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</si>
  <si>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</si>
  <si>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</si>
  <si>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</si>
  <si>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</si>
  <si>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</si>
  <si>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</si>
  <si>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</si>
  <si>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</si>
  <si>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</si>
  <si>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</si>
  <si>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</si>
  <si>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</si>
  <si>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</si>
  <si>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</si>
  <si>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</si>
  <si>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</si>
  <si>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</si>
  <si>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</si>
  <si>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</si>
  <si>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</si>
  <si>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</si>
  <si>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</si>
  <si>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</si>
  <si>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</si>
  <si>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</si>
  <si>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</si>
  <si>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</si>
  <si>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</si>
  <si>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</si>
  <si>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</si>
  <si>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</si>
  <si>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</si>
  <si>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</si>
  <si>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</si>
  <si>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</si>
  <si>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</si>
  <si>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</si>
  <si>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</si>
  <si>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</si>
  <si>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</si>
  <si>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</si>
  <si>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</si>
  <si>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</si>
  <si>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</si>
  <si>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</si>
  <si>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</si>
  <si>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</si>
  <si>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</si>
  <si>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</si>
  <si>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</si>
  <si>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</si>
  <si>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</si>
  <si>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</si>
  <si>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</si>
  <si>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</si>
  <si>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</si>
  <si>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</si>
  <si>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</si>
  <si>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</si>
  <si>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</si>
  <si>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</si>
  <si>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</si>
  <si>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</si>
  <si>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</si>
  <si>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</si>
  <si>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</si>
  <si>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</si>
  <si>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</si>
  <si>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</si>
  <si>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</si>
  <si>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</si>
  <si>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</si>
  <si>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</si>
  <si>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</si>
  <si>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</si>
  <si>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</si>
  <si>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</si>
  <si>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</si>
  <si>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</si>
  <si>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</si>
  <si>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</si>
  <si>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</si>
  <si>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</si>
  <si>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</si>
  <si>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</si>
  <si>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</si>
  <si>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</si>
  <si>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福岡県柳川市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</si>
  <si>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</si>
  <si>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</si>
  <si>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</si>
  <si>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</si>
  <si>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</si>
  <si>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</si>
  <si>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</si>
  <si>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</si>
  <si>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</si>
  <si>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</si>
  <si>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</si>
  <si>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</si>
  <si>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</si>
  <si>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</si>
  <si>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</si>
  <si>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</si>
  <si>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</si>
  <si>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</si>
  <si>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</si>
  <si>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</si>
  <si>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</si>
  <si>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公共用地先行取得等特別会計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</si>
  <si>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</si>
  <si>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</si>
  <si>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</si>
  <si>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</si>
  <si>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</si>
  <si>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</si>
  <si>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</si>
  <si>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</si>
  <si>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</si>
  <si>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</si>
  <si>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</si>
  <si>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</si>
  <si>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</si>
  <si>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</si>
  <si>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</si>
  <si>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</si>
  <si>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</si>
  <si>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</si>
  <si>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</si>
  <si>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</si>
  <si>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</si>
  <si>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</si>
  <si>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</si>
  <si>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</si>
  <si>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</si>
  <si>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</si>
  <si>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</si>
  <si>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</si>
  <si>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</si>
  <si>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</si>
  <si>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</si>
  <si>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</si>
  <si>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</si>
  <si>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</si>
  <si>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</si>
  <si>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</si>
  <si>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</si>
  <si>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</si>
  <si>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</si>
  <si>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</si>
  <si>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</si>
  <si>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</si>
  <si>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</si>
  <si>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</si>
  <si>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</si>
  <si>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</si>
  <si>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</si>
  <si>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</si>
  <si>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</si>
  <si>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</si>
  <si>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</si>
  <si>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</si>
  <si>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</si>
  <si>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</si>
  <si>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</si>
  <si>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</si>
  <si>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</si>
  <si>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</si>
  <si>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</si>
  <si>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</si>
  <si>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</si>
  <si>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</si>
  <si>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</si>
  <si>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</si>
  <si>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</si>
  <si>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</si>
  <si>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</si>
  <si>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</si>
  <si>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</si>
  <si>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</si>
  <si>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</si>
  <si>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</si>
  <si>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</si>
  <si>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</si>
  <si>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</si>
  <si>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</si>
  <si>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</si>
  <si>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</si>
  <si>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</si>
  <si>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</si>
  <si>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</si>
  <si>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</si>
  <si>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</si>
  <si>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</si>
  <si>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</si>
  <si>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</si>
  <si>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</si>
  <si>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</si>
  <si>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</si>
  <si>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</si>
  <si>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</si>
  <si>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</si>
  <si>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</si>
  <si>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</si>
  <si>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</si>
  <si>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</si>
  <si>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</si>
  <si>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</si>
  <si>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</si>
  <si>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</si>
  <si>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</si>
  <si>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</si>
  <si>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</si>
  <si>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</si>
  <si>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</si>
  <si>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</si>
  <si>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</si>
  <si>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</si>
  <si>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</si>
  <si>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</si>
  <si>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</si>
  <si>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</si>
  <si>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</si>
  <si>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</si>
  <si>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</si>
  <si>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</si>
  <si>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</si>
  <si>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</si>
  <si>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</si>
  <si>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</si>
  <si>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</si>
  <si>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</si>
  <si>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</si>
  <si>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</si>
  <si>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</si>
  <si>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</si>
  <si>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</si>
  <si>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</si>
  <si>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</si>
  <si>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</si>
  <si>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</si>
  <si>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</si>
  <si>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</si>
  <si>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</si>
  <si>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</si>
  <si>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</si>
  <si>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</si>
  <si>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</si>
  <si>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</si>
  <si>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</si>
  <si>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</si>
  <si>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</si>
  <si>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</si>
  <si>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</si>
  <si>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</si>
  <si>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</si>
  <si>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</si>
  <si>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</si>
  <si>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</si>
  <si>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</si>
  <si>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</si>
  <si>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</si>
  <si>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</si>
  <si>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</si>
  <si>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</si>
  <si>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</si>
  <si>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</si>
  <si>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</si>
  <si>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</si>
  <si>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</si>
  <si>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</si>
  <si>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</si>
  <si>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</si>
  <si>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</si>
  <si>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</si>
  <si>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</si>
  <si>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</si>
  <si>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1.15</t>
  </si>
  <si>
    <t>▲ 3.42</t>
  </si>
  <si>
    <t>▲ 2.20</t>
  </si>
  <si>
    <t>水道事業会計</t>
  </si>
  <si>
    <t>一般会計</t>
  </si>
  <si>
    <t>国民健康保険特別会計</t>
  </si>
  <si>
    <t>下水道事業会計</t>
  </si>
  <si>
    <t>住宅新築資金等特別会計</t>
  </si>
  <si>
    <t>後期高齢者医療特別会計</t>
  </si>
  <si>
    <t>公共用地先行取得等特別会計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</si>
  <si>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</si>
  <si>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</si>
  <si>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</si>
  <si>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</si>
  <si>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</si>
  <si>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</si>
  <si>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</si>
  <si>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</si>
  <si>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</si>
  <si>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</si>
  <si>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〇柳川市土地開発公社</t>
    <rPh sb="1" eb="4">
      <t>ヤナガワシ</t>
    </rPh>
    <rPh sb="4" eb="6">
      <t>トチ</t>
    </rPh>
    <rPh sb="6" eb="8">
      <t>カイハツ</t>
    </rPh>
    <rPh sb="8" eb="10">
      <t>コウシャ</t>
    </rPh>
    <phoneticPr fontId="2"/>
  </si>
  <si>
    <t>-</t>
    <phoneticPr fontId="2"/>
  </si>
  <si>
    <t>-</t>
    <phoneticPr fontId="2"/>
  </si>
  <si>
    <t>柳川みやま土木組合</t>
  </si>
  <si>
    <t>花宗太田土木組合</t>
  </si>
  <si>
    <t>大川柳川衛生組合</t>
  </si>
  <si>
    <t>福岡県市町村職員退職手当組合（一般会計）</t>
    <rPh sb="15" eb="17">
      <t>イッパン</t>
    </rPh>
    <rPh sb="17" eb="19">
      <t>カイケイ</t>
    </rPh>
    <phoneticPr fontId="29"/>
  </si>
  <si>
    <t>福岡県市町村職員退職手当組合（基金特別会計）</t>
  </si>
  <si>
    <t>有明生活環境施設組合（一般会計）</t>
    <rPh sb="2" eb="4">
      <t>セイカツ</t>
    </rPh>
    <rPh sb="4" eb="6">
      <t>カンキョウ</t>
    </rPh>
    <rPh sb="11" eb="13">
      <t>イッパン</t>
    </rPh>
    <rPh sb="13" eb="15">
      <t>カイケイ</t>
    </rPh>
    <phoneticPr fontId="2"/>
  </si>
  <si>
    <t>有明生活環境施設組合（広域火葬施設建設事業特別会計）</t>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</si>
  <si>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13" eb="15">
      <t>ショウキャク</t>
    </rPh>
    <rPh sb="15" eb="17">
      <t>シセツ</t>
    </rPh>
    <rPh sb="17" eb="19">
      <t>ケンセツ</t>
    </rPh>
    <rPh sb="19" eb="21">
      <t>ジギョウ</t>
    </rPh>
    <phoneticPr fontId="2"/>
  </si>
  <si>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</si>
  <si>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</si>
  <si>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</si>
  <si>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</si>
  <si>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</si>
  <si>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</si>
  <si>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福岡県南広域水道企業団（用水供給事業会計）</t>
    <phoneticPr fontId="2"/>
  </si>
  <si>
    <t>-</t>
    <phoneticPr fontId="2"/>
  </si>
  <si>
    <t>まちづくり振興基金</t>
    <rPh sb="5" eb="7">
      <t>シンコウ</t>
    </rPh>
    <rPh sb="7" eb="9">
      <t>キキン</t>
    </rPh>
    <phoneticPr fontId="2"/>
  </si>
  <si>
    <t>ふるさと元気応援基金</t>
    <rPh sb="4" eb="6">
      <t>ゲンキ</t>
    </rPh>
    <rPh sb="6" eb="8">
      <t>オウエン</t>
    </rPh>
    <rPh sb="8" eb="10">
      <t>キキン</t>
    </rPh>
    <phoneticPr fontId="2"/>
  </si>
  <si>
    <t>一般廃棄物処理施設建設及び整備基金</t>
    <rPh sb="0" eb="2">
      <t>イッパン</t>
    </rPh>
    <rPh sb="2" eb="5">
      <t>ハイキブツ</t>
    </rPh>
    <rPh sb="5" eb="7">
      <t>ショリ</t>
    </rPh>
    <rPh sb="7" eb="9">
      <t>シセツ</t>
    </rPh>
    <rPh sb="9" eb="11">
      <t>ケンセツ</t>
    </rPh>
    <rPh sb="11" eb="12">
      <t>オヨ</t>
    </rPh>
    <rPh sb="13" eb="15">
      <t>セイビ</t>
    </rPh>
    <rPh sb="15" eb="17">
      <t>キキン</t>
    </rPh>
    <phoneticPr fontId="2"/>
  </si>
  <si>
    <t>公共施設維持整備等基金</t>
    <rPh sb="0" eb="2">
      <t>コウキョウ</t>
    </rPh>
    <rPh sb="2" eb="4">
      <t>シセツ</t>
    </rPh>
    <rPh sb="4" eb="6">
      <t>イジ</t>
    </rPh>
    <rPh sb="6" eb="8">
      <t>セイビ</t>
    </rPh>
    <rPh sb="8" eb="9">
      <t>トウ</t>
    </rPh>
    <rPh sb="9" eb="11">
      <t>キキン</t>
    </rPh>
    <phoneticPr fontId="2"/>
  </si>
  <si>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</si>
  <si>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</si>
  <si>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</si>
  <si>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</si>
  <si>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</si>
  <si>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</si>
  <si>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</si>
  <si>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</si>
  <si>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</si>
  <si>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</si>
  <si>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</si>
  <si>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に市民文化会館整備事業、一般廃棄物処理施設整備事業など大型事業の借入により地方債の現在高が増加していることで将来負担比率は増加している。また、実質公債費比率は、類似団体と比較して低い水準にはあるものの昨年度より0.4上昇しているため、これまで以上に公債費の適正化に取り組んで行く必要がある。</t>
    <rPh sb="85" eb="87">
      <t>ルイジ</t>
    </rPh>
    <rPh sb="87" eb="89">
      <t>ダンタイ</t>
    </rPh>
    <rPh sb="90" eb="92">
      <t>ヒカク</t>
    </rPh>
    <rPh sb="94" eb="95">
      <t>ヒク</t>
    </rPh>
    <rPh sb="96" eb="98">
      <t>スイジュン</t>
    </rPh>
    <rPh sb="105" eb="108">
      <t>サクネンド</t>
    </rPh>
    <rPh sb="113" eb="115">
      <t>ジョウショウ</t>
    </rPh>
    <rPh sb="126" eb="128">
      <t>イジョウ</t>
    </rPh>
    <rPh sb="129" eb="131">
      <t>コウサイ</t>
    </rPh>
    <rPh sb="131" eb="132">
      <t>ヒ</t>
    </rPh>
    <rPh sb="133" eb="136">
      <t>テキセイカ</t>
    </rPh>
    <rPh sb="137" eb="138">
      <t>ト</t>
    </rPh>
    <rPh sb="139" eb="140">
      <t>ク</t>
    </rPh>
    <rPh sb="142" eb="143">
      <t>イ</t>
    </rPh>
    <rPh sb="144" eb="146">
      <t>ヒツヨウ</t>
    </rPh>
    <phoneticPr fontId="5"/>
  </si>
  <si>
    <t>将来負担比率</t>
    <phoneticPr fontId="5"/>
  </si>
  <si>
    <t>実質公債費比率</t>
    <phoneticPr fontId="5"/>
  </si>
  <si>
    <t>将来負担比率</t>
    <phoneticPr fontId="5"/>
  </si>
  <si>
    <t xml:space="preserve"> </t>
    <phoneticPr fontId="5"/>
  </si>
  <si>
    <t xml:space="preserve"> </t>
    <phoneticPr fontId="5"/>
  </si>
  <si>
    <t>令和２年度に市民文化会館整備事業、一般廃棄物処理施設整備事業など大型事業の借入により地方債の現在高が増加したことで、実質的な将来負担額が増加し、将来負担比率が上昇している。有形固定資産減価償却率については、建築年数が経過した施設が増加しているが、まだ類似団体平均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</si>
</sst>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D7D7-4608-8D30-17646BBB0F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46625</c:v>
                </c:pt>
                <c:pt idx="1">
                  <c:v>50352</c:v>
                </c:pt>
                <c:pt idx="2">
                  <c:v>101411</c:v>
                </c:pt>
                <c:pt idx="3">
                  <c:v>68006</c:v>
                </c:pt>
                <c:pt idx="4">
                  <c:v>95506</c:v>
                </c:pt>
              </c:numCache>
            </c:numRef>
          </c:val>
          <c:smooth val="0"/>
          <c:extLst xmlns:c16r2="http://schemas.microsoft.com/office/drawing/2015/06/chart">
            <c:ext xmlns:c16="http://schemas.microsoft.com/office/drawing/2014/chart" uri="{C3380CC4-5D6E-409C-BE32-E72D297353CC}">
              <c16:uniqueId val="{00000001-D7D7-4608-8D30-17646BBB0FBE}"/>
            </c:ext>
          </c:extLst>
        </c:ser>
        <c:dLbls>
          <c:showLegendKey val="0"/>
          <c:showVal val="0"/>
          <c:showCatName val="0"/>
          <c:showSerName val="0"/>
          <c:showPercent val="0"/>
          <c:showBubbleSize val="0"/>
        </c:dLbls>
        <c:marker val="1"/>
        <c:smooth val="0"/>
        <c:axId val="403348184"/>
        <c:axId val="403350552"/>
      </c:lineChart>
      <c:catAx>
        <c:axId val="403348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50552"/>
        <c:crosses val="autoZero"/>
        <c:auto val="1"/>
        <c:lblAlgn val="ctr"/>
        <c:lblOffset val="100"/>
        <c:tickLblSkip val="1"/>
        <c:tickMarkSkip val="1"/>
        <c:noMultiLvlLbl val="0"/>
      </c:catAx>
      <c:valAx>
        <c:axId val="403350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348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6.33</c:v>
                </c:pt>
                <c:pt idx="1">
                  <c:v>5.08</c:v>
                </c:pt>
                <c:pt idx="2">
                  <c:v>4.79</c:v>
                </c:pt>
                <c:pt idx="3">
                  <c:v>4.37</c:v>
                </c:pt>
                <c:pt idx="4">
                  <c:v>4.72</c:v>
                </c:pt>
              </c:numCache>
            </c:numRef>
          </c:val>
          <c:extLst xmlns:c16r2="http://schemas.microsoft.com/office/drawing/2015/06/chart">
            <c:ext xmlns:c16="http://schemas.microsoft.com/office/drawing/2014/chart" uri="{C3380CC4-5D6E-409C-BE32-E72D297353CC}">
              <c16:uniqueId val="{00000000-CCFA-4BE4-9A5A-58705863D3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33.86</c:v>
                </c:pt>
                <c:pt idx="1">
                  <c:v>33.96</c:v>
                </c:pt>
                <c:pt idx="2">
                  <c:v>36.630000000000003</c:v>
                </c:pt>
                <c:pt idx="3">
                  <c:v>33.880000000000003</c:v>
                </c:pt>
                <c:pt idx="4">
                  <c:v>30.98</c:v>
                </c:pt>
              </c:numCache>
            </c:numRef>
          </c:val>
          <c:extLst xmlns:c16r2="http://schemas.microsoft.com/office/drawing/2015/06/chart">
            <c:ext xmlns:c16="http://schemas.microsoft.com/office/drawing/2014/chart" uri="{C3380CC4-5D6E-409C-BE32-E72D297353CC}">
              <c16:uniqueId val="{00000001-CCFA-4BE4-9A5A-58705863D333}"/>
            </c:ext>
          </c:extLst>
        </c:ser>
        <c:dLbls>
          <c:showLegendKey val="0"/>
          <c:showVal val="0"/>
          <c:showCatName val="0"/>
          <c:showSerName val="0"/>
          <c:showPercent val="0"/>
          <c:showBubbleSize val="0"/>
        </c:dLbls>
        <c:gapWidth val="250"/>
        <c:overlap val="100"/>
        <c:axId val="491872184"/>
        <c:axId val="491872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14.4</c:v>
                </c:pt>
                <c:pt idx="1">
                  <c:v>-1.1499999999999999</c:v>
                </c:pt>
                <c:pt idx="2">
                  <c:v>2.29</c:v>
                </c:pt>
                <c:pt idx="3">
                  <c:v>-3.42</c:v>
                </c:pt>
                <c:pt idx="4">
                  <c:v>-2.2000000000000002</c:v>
                </c:pt>
              </c:numCache>
            </c:numRef>
          </c:val>
          <c:smooth val="0"/>
          <c:extLst xmlns:c16r2="http://schemas.microsoft.com/office/drawing/2015/06/chart">
            <c:ext xmlns:c16="http://schemas.microsoft.com/office/drawing/2014/chart" uri="{C3380CC4-5D6E-409C-BE32-E72D297353CC}">
              <c16:uniqueId val="{00000002-CCFA-4BE4-9A5A-58705863D333}"/>
            </c:ext>
          </c:extLst>
        </c:ser>
        <c:dLbls>
          <c:showLegendKey val="0"/>
          <c:showVal val="0"/>
          <c:showCatName val="0"/>
          <c:showSerName val="0"/>
          <c:showPercent val="0"/>
          <c:showBubbleSize val="0"/>
        </c:dLbls>
        <c:marker val="1"/>
        <c:smooth val="0"/>
        <c:axId val="491872184"/>
        <c:axId val="491872568"/>
      </c:lineChart>
      <c:catAx>
        <c:axId val="491872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872568"/>
        <c:crosses val="autoZero"/>
        <c:auto val="1"/>
        <c:lblAlgn val="ctr"/>
        <c:lblOffset val="100"/>
        <c:tickLblSkip val="1"/>
        <c:tickMarkSkip val="1"/>
        <c:noMultiLvlLbl val="0"/>
      </c:catAx>
      <c:valAx>
        <c:axId val="491872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872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0.4</c:v>
                </c:pt>
                <c:pt idx="4">
                  <c:v>#N/A</c:v>
                </c:pt>
                <c:pt idx="5">
                  <c:v>0.19</c:v>
                </c:pt>
                <c:pt idx="6">
                  <c:v>#N/A</c:v>
                </c:pt>
                <c:pt idx="7">
                  <c:v>0.71</c:v>
                </c:pt>
                <c:pt idx="8">
                  <c:v>0</c:v>
                </c:pt>
                <c:pt idx="9">
                  <c:v>0</c:v>
                </c:pt>
              </c:numCache>
            </c:numRef>
          </c:val>
          <c:extLst xmlns:c16r2="http://schemas.microsoft.com/office/drawing/2015/06/chart">
            <c:ext xmlns:c16="http://schemas.microsoft.com/office/drawing/2014/chart" uri="{C3380CC4-5D6E-409C-BE32-E72D297353CC}">
              <c16:uniqueId val="{00000000-E4B9-4650-A371-2BE417E918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B9-4650-A371-2BE417E918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4B9-4650-A371-2BE417E9189E}"/>
            </c:ext>
          </c:extLst>
        </c:ser>
        <c:ser>
          <c:idx val="3"/>
          <c:order val="3"/>
          <c:tx>
            <c:strRef>
              <c:f>データシート!$A$30</c:f>
              <c:strCache>
                <c:ptCount val="1"/>
                <c:pt idx="0">
                  <c:v>公共用地先行取得等特別会計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4B9-4650-A371-2BE417E9189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4B9-4650-A371-2BE417E9189E}"/>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0.02</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5-E4B9-4650-A371-2BE417E9189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0.75</c:v>
                </c:pt>
              </c:numCache>
            </c:numRef>
          </c:val>
          <c:extLst xmlns:c16r2="http://schemas.microsoft.com/office/drawing/2015/06/chart">
            <c:ext xmlns:c16="http://schemas.microsoft.com/office/drawing/2014/chart" uri="{C3380CC4-5D6E-409C-BE32-E72D297353CC}">
              <c16:uniqueId val="{00000006-E4B9-4650-A371-2BE417E9189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1.37</c:v>
                </c:pt>
                <c:pt idx="4">
                  <c:v>#N/A</c:v>
                </c:pt>
                <c:pt idx="5">
                  <c:v>1.19</c:v>
                </c:pt>
                <c:pt idx="6">
                  <c:v>#N/A</c:v>
                </c:pt>
                <c:pt idx="7">
                  <c:v>0.61</c:v>
                </c:pt>
                <c:pt idx="8">
                  <c:v>#N/A</c:v>
                </c:pt>
                <c:pt idx="9">
                  <c:v>0.77</c:v>
                </c:pt>
              </c:numCache>
            </c:numRef>
          </c:val>
          <c:extLst xmlns:c16r2="http://schemas.microsoft.com/office/drawing/2015/06/chart">
            <c:ext xmlns:c16="http://schemas.microsoft.com/office/drawing/2014/chart" uri="{C3380CC4-5D6E-409C-BE32-E72D297353CC}">
              <c16:uniqueId val="{00000007-E4B9-4650-A371-2BE417E918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c:v>
                </c:pt>
                <c:pt idx="2">
                  <c:v>#N/A</c:v>
                </c:pt>
                <c:pt idx="3">
                  <c:v>5.05</c:v>
                </c:pt>
                <c:pt idx="4">
                  <c:v>#N/A</c:v>
                </c:pt>
                <c:pt idx="5">
                  <c:v>4.71</c:v>
                </c:pt>
                <c:pt idx="6">
                  <c:v>#N/A</c:v>
                </c:pt>
                <c:pt idx="7">
                  <c:v>4.3</c:v>
                </c:pt>
                <c:pt idx="8">
                  <c:v>#N/A</c:v>
                </c:pt>
                <c:pt idx="9">
                  <c:v>4.6399999999999997</c:v>
                </c:pt>
              </c:numCache>
            </c:numRef>
          </c:val>
          <c:extLst xmlns:c16r2="http://schemas.microsoft.com/office/drawing/2015/06/chart">
            <c:ext xmlns:c16="http://schemas.microsoft.com/office/drawing/2014/chart" uri="{C3380CC4-5D6E-409C-BE32-E72D297353CC}">
              <c16:uniqueId val="{00000008-E4B9-4650-A371-2BE417E918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11.65</c:v>
                </c:pt>
                <c:pt idx="2">
                  <c:v>#N/A</c:v>
                </c:pt>
                <c:pt idx="3">
                  <c:v>11.89</c:v>
                </c:pt>
                <c:pt idx="4">
                  <c:v>#N/A</c:v>
                </c:pt>
                <c:pt idx="5">
                  <c:v>12.2</c:v>
                </c:pt>
                <c:pt idx="6">
                  <c:v>#N/A</c:v>
                </c:pt>
                <c:pt idx="7">
                  <c:v>12.38</c:v>
                </c:pt>
                <c:pt idx="8">
                  <c:v>#N/A</c:v>
                </c:pt>
                <c:pt idx="9">
                  <c:v>12.92</c:v>
                </c:pt>
              </c:numCache>
            </c:numRef>
          </c:val>
          <c:extLst xmlns:c16r2="http://schemas.microsoft.com/office/drawing/2015/06/chart">
            <c:ext xmlns:c16="http://schemas.microsoft.com/office/drawing/2014/chart" uri="{C3380CC4-5D6E-409C-BE32-E72D297353CC}">
              <c16:uniqueId val="{00000009-E4B9-4650-A371-2BE417E9189E}"/>
            </c:ext>
          </c:extLst>
        </c:ser>
        <c:dLbls>
          <c:showLegendKey val="0"/>
          <c:showVal val="0"/>
          <c:showCatName val="0"/>
          <c:showSerName val="0"/>
          <c:showPercent val="0"/>
          <c:showBubbleSize val="0"/>
        </c:dLbls>
        <c:gapWidth val="150"/>
        <c:overlap val="100"/>
        <c:axId val="492600832"/>
        <c:axId val="490215656"/>
      </c:barChart>
      <c:catAx>
        <c:axId val="4926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0215656"/>
        <c:crosses val="autoZero"/>
        <c:auto val="1"/>
        <c:lblAlgn val="ctr"/>
        <c:lblOffset val="100"/>
        <c:tickLblSkip val="1"/>
        <c:tickMarkSkip val="1"/>
        <c:noMultiLvlLbl val="0"/>
      </c:catAx>
      <c:valAx>
        <c:axId val="490215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00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2744</c:v>
                </c:pt>
                <c:pt idx="5">
                  <c:v>2813</c:v>
                </c:pt>
                <c:pt idx="8">
                  <c:v>2892</c:v>
                </c:pt>
                <c:pt idx="11">
                  <c:v>2955</c:v>
                </c:pt>
                <c:pt idx="14">
                  <c:v>2973</c:v>
                </c:pt>
              </c:numCache>
            </c:numRef>
          </c:val>
          <c:extLst xmlns:c16r2="http://schemas.microsoft.com/office/drawing/2015/06/chart">
            <c:ext xmlns:c16="http://schemas.microsoft.com/office/drawing/2014/chart" uri="{C3380CC4-5D6E-409C-BE32-E72D297353CC}">
              <c16:uniqueId val="{00000000-201F-4C45-BAE9-F8D917D425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01F-4C45-BAE9-F8D917D425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120</c:v>
                </c:pt>
                <c:pt idx="3">
                  <c:v>113</c:v>
                </c:pt>
                <c:pt idx="6">
                  <c:v>93</c:v>
                </c:pt>
                <c:pt idx="9">
                  <c:v>79</c:v>
                </c:pt>
                <c:pt idx="12">
                  <c:v>122</c:v>
                </c:pt>
              </c:numCache>
            </c:numRef>
          </c:val>
          <c:extLst xmlns:c16r2="http://schemas.microsoft.com/office/drawing/2015/06/chart">
            <c:ext xmlns:c16="http://schemas.microsoft.com/office/drawing/2014/chart" uri="{C3380CC4-5D6E-409C-BE32-E72D297353CC}">
              <c16:uniqueId val="{00000002-201F-4C45-BAE9-F8D917D425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36</c:v>
                </c:pt>
                <c:pt idx="6">
                  <c:v>34</c:v>
                </c:pt>
                <c:pt idx="9">
                  <c:v>34</c:v>
                </c:pt>
                <c:pt idx="12">
                  <c:v>53</c:v>
                </c:pt>
              </c:numCache>
            </c:numRef>
          </c:val>
          <c:extLst xmlns:c16r2="http://schemas.microsoft.com/office/drawing/2015/06/chart">
            <c:ext xmlns:c16="http://schemas.microsoft.com/office/drawing/2014/chart" uri="{C3380CC4-5D6E-409C-BE32-E72D297353CC}">
              <c16:uniqueId val="{00000003-201F-4C45-BAE9-F8D917D425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461</c:v>
                </c:pt>
                <c:pt idx="3">
                  <c:v>464</c:v>
                </c:pt>
                <c:pt idx="6">
                  <c:v>471</c:v>
                </c:pt>
                <c:pt idx="9">
                  <c:v>466</c:v>
                </c:pt>
                <c:pt idx="12">
                  <c:v>474</c:v>
                </c:pt>
              </c:numCache>
            </c:numRef>
          </c:val>
          <c:extLst xmlns:c16r2="http://schemas.microsoft.com/office/drawing/2015/06/chart">
            <c:ext xmlns:c16="http://schemas.microsoft.com/office/drawing/2014/chart" uri="{C3380CC4-5D6E-409C-BE32-E72D297353CC}">
              <c16:uniqueId val="{00000004-201F-4C45-BAE9-F8D917D425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1F-4C45-BAE9-F8D917D425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1F-4C45-BAE9-F8D917D425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3261</c:v>
                </c:pt>
                <c:pt idx="3">
                  <c:v>2859</c:v>
                </c:pt>
                <c:pt idx="6">
                  <c:v>2995</c:v>
                </c:pt>
                <c:pt idx="9">
                  <c:v>3074</c:v>
                </c:pt>
                <c:pt idx="12">
                  <c:v>3126</c:v>
                </c:pt>
              </c:numCache>
            </c:numRef>
          </c:val>
          <c:extLst xmlns:c16r2="http://schemas.microsoft.com/office/drawing/2015/06/chart">
            <c:ext xmlns:c16="http://schemas.microsoft.com/office/drawing/2014/chart" uri="{C3380CC4-5D6E-409C-BE32-E72D297353CC}">
              <c16:uniqueId val="{00000007-201F-4C45-BAE9-F8D917D4250B}"/>
            </c:ext>
          </c:extLst>
        </c:ser>
        <c:dLbls>
          <c:showLegendKey val="0"/>
          <c:showVal val="0"/>
          <c:showCatName val="0"/>
          <c:showSerName val="0"/>
          <c:showPercent val="0"/>
          <c:showBubbleSize val="0"/>
        </c:dLbls>
        <c:gapWidth val="100"/>
        <c:overlap val="100"/>
        <c:axId val="402085384"/>
        <c:axId val="402085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1134</c:v>
                </c:pt>
                <c:pt idx="2">
                  <c:v>#N/A</c:v>
                </c:pt>
                <c:pt idx="3">
                  <c:v>#N/A</c:v>
                </c:pt>
                <c:pt idx="4">
                  <c:v>659</c:v>
                </c:pt>
                <c:pt idx="5">
                  <c:v>#N/A</c:v>
                </c:pt>
                <c:pt idx="6">
                  <c:v>#N/A</c:v>
                </c:pt>
                <c:pt idx="7">
                  <c:v>701</c:v>
                </c:pt>
                <c:pt idx="8">
                  <c:v>#N/A</c:v>
                </c:pt>
                <c:pt idx="9">
                  <c:v>#N/A</c:v>
                </c:pt>
                <c:pt idx="10">
                  <c:v>698</c:v>
                </c:pt>
                <c:pt idx="11">
                  <c:v>#N/A</c:v>
                </c:pt>
                <c:pt idx="12">
                  <c:v>#N/A</c:v>
                </c:pt>
                <c:pt idx="13">
                  <c:v>802</c:v>
                </c:pt>
                <c:pt idx="14">
                  <c:v>#N/A</c:v>
                </c:pt>
              </c:numCache>
            </c:numRef>
          </c:val>
          <c:smooth val="0"/>
          <c:extLst xmlns:c16r2="http://schemas.microsoft.com/office/drawing/2015/06/chart">
            <c:ext xmlns:c16="http://schemas.microsoft.com/office/drawing/2014/chart" uri="{C3380CC4-5D6E-409C-BE32-E72D297353CC}">
              <c16:uniqueId val="{00000008-201F-4C45-BAE9-F8D917D4250B}"/>
            </c:ext>
          </c:extLst>
        </c:ser>
        <c:dLbls>
          <c:showLegendKey val="0"/>
          <c:showVal val="0"/>
          <c:showCatName val="0"/>
          <c:showSerName val="0"/>
          <c:showPercent val="0"/>
          <c:showBubbleSize val="0"/>
        </c:dLbls>
        <c:marker val="1"/>
        <c:smooth val="0"/>
        <c:axId val="402085384"/>
        <c:axId val="402085768"/>
      </c:lineChart>
      <c:catAx>
        <c:axId val="40208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085768"/>
        <c:crosses val="autoZero"/>
        <c:auto val="1"/>
        <c:lblAlgn val="ctr"/>
        <c:lblOffset val="100"/>
        <c:tickLblSkip val="1"/>
        <c:tickMarkSkip val="1"/>
        <c:noMultiLvlLbl val="0"/>
      </c:catAx>
      <c:valAx>
        <c:axId val="402085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08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29226</c:v>
                </c:pt>
                <c:pt idx="5">
                  <c:v>28395</c:v>
                </c:pt>
                <c:pt idx="8">
                  <c:v>28755</c:v>
                </c:pt>
                <c:pt idx="11">
                  <c:v>28702</c:v>
                </c:pt>
                <c:pt idx="14">
                  <c:v>30197</c:v>
                </c:pt>
              </c:numCache>
            </c:numRef>
          </c:val>
          <c:extLst xmlns:c16r2="http://schemas.microsoft.com/office/drawing/2015/06/chart">
            <c:ext xmlns:c16="http://schemas.microsoft.com/office/drawing/2014/chart" uri="{C3380CC4-5D6E-409C-BE32-E72D297353CC}">
              <c16:uniqueId val="{00000000-1F61-481D-9644-9EE1840207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843</c:v>
                </c:pt>
                <c:pt idx="5">
                  <c:v>781</c:v>
                </c:pt>
                <c:pt idx="8">
                  <c:v>814</c:v>
                </c:pt>
                <c:pt idx="11">
                  <c:v>910</c:v>
                </c:pt>
                <c:pt idx="14">
                  <c:v>936</c:v>
                </c:pt>
              </c:numCache>
            </c:numRef>
          </c:val>
          <c:extLst xmlns:c16r2="http://schemas.microsoft.com/office/drawing/2015/06/chart">
            <c:ext xmlns:c16="http://schemas.microsoft.com/office/drawing/2014/chart" uri="{C3380CC4-5D6E-409C-BE32-E72D297353CC}">
              <c16:uniqueId val="{00000001-1F61-481D-9644-9EE1840207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9923</c:v>
                </c:pt>
                <c:pt idx="5">
                  <c:v>10618</c:v>
                </c:pt>
                <c:pt idx="8">
                  <c:v>11101</c:v>
                </c:pt>
                <c:pt idx="11">
                  <c:v>11065</c:v>
                </c:pt>
                <c:pt idx="14">
                  <c:v>11063</c:v>
                </c:pt>
              </c:numCache>
            </c:numRef>
          </c:val>
          <c:extLst xmlns:c16r2="http://schemas.microsoft.com/office/drawing/2015/06/chart">
            <c:ext xmlns:c16="http://schemas.microsoft.com/office/drawing/2014/chart" uri="{C3380CC4-5D6E-409C-BE32-E72D297353CC}">
              <c16:uniqueId val="{00000002-1F61-481D-9644-9EE1840207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F61-481D-9644-9EE1840207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F61-481D-9644-9EE1840207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2</c:v>
                </c:pt>
                <c:pt idx="6">
                  <c:v>1</c:v>
                </c:pt>
                <c:pt idx="9">
                  <c:v>2</c:v>
                </c:pt>
                <c:pt idx="12">
                  <c:v>0</c:v>
                </c:pt>
              </c:numCache>
            </c:numRef>
          </c:val>
          <c:extLst xmlns:c16r2="http://schemas.microsoft.com/office/drawing/2015/06/chart">
            <c:ext xmlns:c16="http://schemas.microsoft.com/office/drawing/2014/chart" uri="{C3380CC4-5D6E-409C-BE32-E72D297353CC}">
              <c16:uniqueId val="{00000005-1F61-481D-9644-9EE1840207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4618</c:v>
                </c:pt>
                <c:pt idx="3">
                  <c:v>4552</c:v>
                </c:pt>
                <c:pt idx="6">
                  <c:v>4435</c:v>
                </c:pt>
                <c:pt idx="9">
                  <c:v>4222</c:v>
                </c:pt>
                <c:pt idx="12">
                  <c:v>4383</c:v>
                </c:pt>
              </c:numCache>
            </c:numRef>
          </c:val>
          <c:extLst xmlns:c16r2="http://schemas.microsoft.com/office/drawing/2015/06/chart">
            <c:ext xmlns:c16="http://schemas.microsoft.com/office/drawing/2014/chart" uri="{C3380CC4-5D6E-409C-BE32-E72D297353CC}">
              <c16:uniqueId val="{00000006-1F61-481D-9644-9EE1840207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F61-481D-9644-9EE1840207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6876</c:v>
                </c:pt>
                <c:pt idx="3">
                  <c:v>6918</c:v>
                </c:pt>
                <c:pt idx="6">
                  <c:v>6582</c:v>
                </c:pt>
                <c:pt idx="9">
                  <c:v>6282</c:v>
                </c:pt>
                <c:pt idx="12">
                  <c:v>5946</c:v>
                </c:pt>
              </c:numCache>
            </c:numRef>
          </c:val>
          <c:extLst xmlns:c16r2="http://schemas.microsoft.com/office/drawing/2015/06/chart">
            <c:ext xmlns:c16="http://schemas.microsoft.com/office/drawing/2014/chart" uri="{C3380CC4-5D6E-409C-BE32-E72D297353CC}">
              <c16:uniqueId val="{00000008-1F61-481D-9644-9EE1840207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805</c:v>
                </c:pt>
                <c:pt idx="3">
                  <c:v>660</c:v>
                </c:pt>
                <c:pt idx="6">
                  <c:v>581</c:v>
                </c:pt>
                <c:pt idx="9">
                  <c:v>756</c:v>
                </c:pt>
                <c:pt idx="12">
                  <c:v>639</c:v>
                </c:pt>
              </c:numCache>
            </c:numRef>
          </c:val>
          <c:extLst xmlns:c16r2="http://schemas.microsoft.com/office/drawing/2015/06/chart">
            <c:ext xmlns:c16="http://schemas.microsoft.com/office/drawing/2014/chart" uri="{C3380CC4-5D6E-409C-BE32-E72D297353CC}">
              <c16:uniqueId val="{00000009-1F61-481D-9644-9EE1840207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30699</c:v>
                </c:pt>
                <c:pt idx="3">
                  <c:v>30120</c:v>
                </c:pt>
                <c:pt idx="6">
                  <c:v>31350</c:v>
                </c:pt>
                <c:pt idx="9">
                  <c:v>32416</c:v>
                </c:pt>
                <c:pt idx="12">
                  <c:v>35649</c:v>
                </c:pt>
              </c:numCache>
            </c:numRef>
          </c:val>
          <c:extLst xmlns:c16r2="http://schemas.microsoft.com/office/drawing/2015/06/chart">
            <c:ext xmlns:c16="http://schemas.microsoft.com/office/drawing/2014/chart" uri="{C3380CC4-5D6E-409C-BE32-E72D297353CC}">
              <c16:uniqueId val="{0000000A-1F61-481D-9644-9EE1840207B2}"/>
            </c:ext>
          </c:extLst>
        </c:ser>
        <c:dLbls>
          <c:showLegendKey val="0"/>
          <c:showVal val="0"/>
          <c:showCatName val="0"/>
          <c:showSerName val="0"/>
          <c:showPercent val="0"/>
          <c:showBubbleSize val="0"/>
        </c:dLbls>
        <c:gapWidth val="100"/>
        <c:overlap val="100"/>
        <c:axId val="498556520"/>
        <c:axId val="49420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3006</c:v>
                </c:pt>
                <c:pt idx="2">
                  <c:v>#N/A</c:v>
                </c:pt>
                <c:pt idx="3">
                  <c:v>#N/A</c:v>
                </c:pt>
                <c:pt idx="4">
                  <c:v>2460</c:v>
                </c:pt>
                <c:pt idx="5">
                  <c:v>#N/A</c:v>
                </c:pt>
                <c:pt idx="6">
                  <c:v>#N/A</c:v>
                </c:pt>
                <c:pt idx="7">
                  <c:v>2278</c:v>
                </c:pt>
                <c:pt idx="8">
                  <c:v>#N/A</c:v>
                </c:pt>
                <c:pt idx="9">
                  <c:v>#N/A</c:v>
                </c:pt>
                <c:pt idx="10">
                  <c:v>3001</c:v>
                </c:pt>
                <c:pt idx="11">
                  <c:v>#N/A</c:v>
                </c:pt>
                <c:pt idx="12">
                  <c:v>#N/A</c:v>
                </c:pt>
                <c:pt idx="13">
                  <c:v>4420</c:v>
                </c:pt>
                <c:pt idx="14">
                  <c:v>#N/A</c:v>
                </c:pt>
              </c:numCache>
            </c:numRef>
          </c:val>
          <c:smooth val="0"/>
          <c:extLst xmlns:c16r2="http://schemas.microsoft.com/office/drawing/2015/06/chart">
            <c:ext xmlns:c16="http://schemas.microsoft.com/office/drawing/2014/chart" uri="{C3380CC4-5D6E-409C-BE32-E72D297353CC}">
              <c16:uniqueId val="{0000000B-1F61-481D-9644-9EE1840207B2}"/>
            </c:ext>
          </c:extLst>
        </c:ser>
        <c:dLbls>
          <c:showLegendKey val="0"/>
          <c:showVal val="0"/>
          <c:showCatName val="0"/>
          <c:showSerName val="0"/>
          <c:showPercent val="0"/>
          <c:showBubbleSize val="0"/>
        </c:dLbls>
        <c:marker val="1"/>
        <c:smooth val="0"/>
        <c:axId val="498556520"/>
        <c:axId val="494207488"/>
      </c:lineChart>
      <c:catAx>
        <c:axId val="49855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207488"/>
        <c:crosses val="autoZero"/>
        <c:auto val="1"/>
        <c:lblAlgn val="ctr"/>
        <c:lblOffset val="100"/>
        <c:tickLblSkip val="1"/>
        <c:tickMarkSkip val="1"/>
        <c:noMultiLvlLbl val="0"/>
      </c:catAx>
      <c:valAx>
        <c:axId val="4942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55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5996</c:v>
                </c:pt>
                <c:pt idx="1">
                  <c:v>5511</c:v>
                </c:pt>
                <c:pt idx="2">
                  <c:v>5086</c:v>
                </c:pt>
              </c:numCache>
            </c:numRef>
          </c:val>
          <c:extLst xmlns:c16r2="http://schemas.microsoft.com/office/drawing/2015/06/chart">
            <c:ext xmlns:c16="http://schemas.microsoft.com/office/drawing/2014/chart" uri="{C3380CC4-5D6E-409C-BE32-E72D297353CC}">
              <c16:uniqueId val="{00000000-AB93-4762-962A-2871D45C9C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3129</c:v>
                </c:pt>
                <c:pt idx="1">
                  <c:v>3073</c:v>
                </c:pt>
                <c:pt idx="2">
                  <c:v>2994</c:v>
                </c:pt>
              </c:numCache>
            </c:numRef>
          </c:val>
          <c:extLst xmlns:c16r2="http://schemas.microsoft.com/office/drawing/2015/06/chart">
            <c:ext xmlns:c16="http://schemas.microsoft.com/office/drawing/2014/chart" uri="{C3380CC4-5D6E-409C-BE32-E72D297353CC}">
              <c16:uniqueId val="{00000001-AB93-4762-962A-2871D45C9C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3764</c:v>
                </c:pt>
                <c:pt idx="1">
                  <c:v>4254</c:v>
                </c:pt>
                <c:pt idx="2">
                  <c:v>4679</c:v>
                </c:pt>
              </c:numCache>
            </c:numRef>
          </c:val>
          <c:extLst xmlns:c16r2="http://schemas.microsoft.com/office/drawing/2015/06/chart">
            <c:ext xmlns:c16="http://schemas.microsoft.com/office/drawing/2014/chart" uri="{C3380CC4-5D6E-409C-BE32-E72D297353CC}">
              <c16:uniqueId val="{00000002-AB93-4762-962A-2871D45C9CB7}"/>
            </c:ext>
          </c:extLst>
        </c:ser>
        <c:dLbls>
          <c:showLegendKey val="0"/>
          <c:showVal val="0"/>
          <c:showCatName val="0"/>
          <c:showSerName val="0"/>
          <c:showPercent val="0"/>
          <c:showBubbleSize val="0"/>
        </c:dLbls>
        <c:gapWidth val="120"/>
        <c:overlap val="100"/>
        <c:axId val="498163296"/>
        <c:axId val="498163680"/>
      </c:barChart>
      <c:catAx>
        <c:axId val="4981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163680"/>
        <c:crosses val="autoZero"/>
        <c:auto val="1"/>
        <c:lblAlgn val="ctr"/>
        <c:lblOffset val="100"/>
        <c:tickLblSkip val="1"/>
        <c:tickMarkSkip val="1"/>
        <c:noMultiLvlLbl val="0"/>
      </c:catAx>
      <c:valAx>
        <c:axId val="498163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1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6E1-4FCE-AB19-ACE77E8F3B19}"/>
                </c:ext>
                <c:ext xmlns:c15="http://schemas.microsoft.com/office/drawing/2012/chart" uri="{CE6537A1-D6FC-4f65-9D91-7224C49458BB}">
                  <c15:dlblFieldTable>
                    <c15:dlblFTEntry>
                      <c15:txfldGUID>{688631B3-1EA4-4B3F-91CD-F2B49C5FCA40}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6E1-4FCE-AB19-ACE77E8F3B19}"/>
                </c:ext>
                <c:ext xmlns:c15="http://schemas.microsoft.com/office/drawing/2012/chart" uri="{CE6537A1-D6FC-4f65-9D91-7224C49458BB}">
                  <c15:dlblFieldTable>
                    <c15:dlblFTEntry>
                      <c15:txfldGUID>{8730FEBD-75FC-4FB3-B315-6EF2A8CDC137}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6E1-4FCE-AB19-ACE77E8F3B19}"/>
                </c:ext>
                <c:ext xmlns:c15="http://schemas.microsoft.com/office/drawing/2012/chart" uri="{CE6537A1-D6FC-4f65-9D91-7224C49458BB}">
                  <c15:dlblFieldTable>
                    <c15:dlblFTEntry>
                      <c15:txfldGUID>{5F43AA93-F768-4633-A6F7-C372E1CC7373}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6E1-4FCE-AB19-ACE77E8F3B19}"/>
                </c:ext>
                <c:ext xmlns:c15="http://schemas.microsoft.com/office/drawing/2012/chart" uri="{CE6537A1-D6FC-4f65-9D91-7224C49458BB}">
                  <c15:dlblFieldTable>
                    <c15:dlblFTEntry>
                      <c15:txfldGUID>{2959F3A7-799E-4CED-BE85-962A685F03F0}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6E1-4FCE-AB19-ACE77E8F3B19}"/>
                </c:ext>
                <c:ext xmlns:c15="http://schemas.microsoft.com/office/drawing/2012/chart" uri="{CE6537A1-D6FC-4f65-9D91-7224C49458BB}">
                  <c15:dlblFieldTable>
                    <c15:dlblFTEntry>
                      <c15:txfldGUID>{93A23660-7EC5-47B5-A598-72F7CF8DD60C}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6E1-4FCE-AB19-ACE77E8F3B19}"/>
                </c:ext>
                <c:ext xmlns:c15="http://schemas.microsoft.com/office/drawing/2012/chart" uri="{CE6537A1-D6FC-4f65-9D91-7224C49458BB}">
                  <c15:dlblFieldTable>
                    <c15:dlblFTEntry>
                      <c15:txfldGUID>{E705E701-5CCB-49ED-8325-8FFAEE49A82E}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6E1-4FCE-AB19-ACE77E8F3B19}"/>
                </c:ext>
                <c:ext xmlns:c15="http://schemas.microsoft.com/office/drawing/2012/chart" uri="{CE6537A1-D6FC-4f65-9D91-7224C49458BB}">
                  <c15:dlblFieldTable>
                    <c15:dlblFTEntry>
                      <c15:txfldGUID>{0189E793-078D-4F09-8E60-EA093444AAF4}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6E1-4FCE-AB19-ACE77E8F3B19}"/>
                </c:ext>
                <c:ext xmlns:c15="http://schemas.microsoft.com/office/drawing/2012/chart" uri="{CE6537A1-D6FC-4f65-9D91-7224C49458BB}">
                  <c15:dlblFieldTable>
                    <c15:dlblFTEntry>
                      <c15:txfldGUID>{5CED8C48-14C7-4E4D-AF3C-4A5123DB7A7E}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6E1-4FCE-AB19-ACE77E8F3B19}"/>
                </c:ext>
                <c:ext xmlns:c15="http://schemas.microsoft.com/office/drawing/2012/chart" uri="{CE6537A1-D6FC-4f65-9D91-7224C49458BB}">
                  <c15:dlblFieldTable>
                    <c15:dlblFTEntry>
                      <c15:txfldGUID>{4938E80F-4355-40A6-9E48-06FD75F8D899}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56.8</c:v>
                </c:pt>
                <c:pt idx="16">
                  <c:v>58.2</c:v>
                </c:pt>
                <c:pt idx="24">
                  <c:v>59.3</c:v>
                </c:pt>
                <c:pt idx="32">
                  <c:v>58.9</c:v>
                </c:pt>
              </c:numCache>
            </c:numRef>
          </c:xVal>
          <c:yVal>
            <c:numRef>
              <c:f>公会計指標分析・財政指標組合せ分析表!$BP$51:$DC$51</c:f>
              <c:numCache>
                <c:formatCode>#,##0.0;"▲ "#,##0.0</c:formatCode>
                <c:ptCount val="40"/>
                <c:pt idx="0">
                  <c:v>21.8</c:v>
                </c:pt>
                <c:pt idx="8">
                  <c:v>17.899999999999999</c:v>
                </c:pt>
                <c:pt idx="16">
                  <c:v>16.7</c:v>
                </c:pt>
                <c:pt idx="24">
                  <c:v>22.3</c:v>
                </c:pt>
                <c:pt idx="32">
                  <c:v>32.5</c:v>
                </c:pt>
              </c:numCache>
            </c:numRef>
          </c:yVal>
          <c:smooth val="0"/>
          <c:extLst xmlns:c16r2="http://schemas.microsoft.com/office/drawing/2015/06/chart">
            <c:ext xmlns:c16="http://schemas.microsoft.com/office/drawing/2014/chart" uri="{C3380CC4-5D6E-409C-BE32-E72D297353CC}">
              <c16:uniqueId val="{00000009-06E1-4FCE-AB19-ACE77E8F3B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6E1-4FCE-AB19-ACE77E8F3B19}"/>
                </c:ext>
                <c:ext xmlns:c15="http://schemas.microsoft.com/office/drawing/2012/chart" uri="{CE6537A1-D6FC-4f65-9D91-7224C49458BB}">
                  <c15:dlblFieldTable>
                    <c15:dlblFTEntry>
                      <c15:txfldGUID>{BF045A6C-0E3C-4CE8-A473-E92A334EA269}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6E1-4FCE-AB19-ACE77E8F3B19}"/>
                </c:ext>
                <c:ext xmlns:c15="http://schemas.microsoft.com/office/drawing/2012/chart" uri="{CE6537A1-D6FC-4f65-9D91-7224C49458BB}">
                  <c15:dlblFieldTable>
                    <c15:dlblFTEntry>
                      <c15:txfldGUID>{D6F3C2EE-2C9C-40EB-9861-FB85C2915128}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6E1-4FCE-AB19-ACE77E8F3B19}"/>
                </c:ext>
                <c:ext xmlns:c15="http://schemas.microsoft.com/office/drawing/2012/chart" uri="{CE6537A1-D6FC-4f65-9D91-7224C49458BB}">
                  <c15:dlblFieldTable>
                    <c15:dlblFTEntry>
                      <c15:txfldGUID>{1A327E65-8099-4EA0-BEE1-8BAD0C83FFEF}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6E1-4FCE-AB19-ACE77E8F3B19}"/>
                </c:ext>
                <c:ext xmlns:c15="http://schemas.microsoft.com/office/drawing/2012/chart" uri="{CE6537A1-D6FC-4f65-9D91-7224C49458BB}">
                  <c15:dlblFieldTable>
                    <c15:dlblFTEntry>
                      <c15:txfldGUID>{F9C27771-B3AF-4F13-9F48-A3C8AAB9361E}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6E1-4FCE-AB19-ACE77E8F3B19}"/>
                </c:ext>
                <c:ext xmlns:c15="http://schemas.microsoft.com/office/drawing/2012/chart" uri="{CE6537A1-D6FC-4f65-9D91-7224C49458BB}">
                  <c15:dlblFieldTable>
                    <c15:dlblFTEntry>
                      <c15:txfldGUID>{9B9571A8-758D-4C55-8E15-1FD5D8273F15}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6E1-4FCE-AB19-ACE77E8F3B19}"/>
                </c:ext>
                <c:ext xmlns:c15="http://schemas.microsoft.com/office/drawing/2012/chart" uri="{CE6537A1-D6FC-4f65-9D91-7224C49458BB}">
                  <c15:dlblFieldTable>
                    <c15:dlblFTEntry>
                      <c15:txfldGUID>{59961907-D1F2-4A5A-89E3-469089ED0131}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6E1-4FCE-AB19-ACE77E8F3B19}"/>
                </c:ext>
                <c:ext xmlns:c15="http://schemas.microsoft.com/office/drawing/2012/chart" uri="{CE6537A1-D6FC-4f65-9D91-7224C49458BB}">
                  <c15:dlblFieldTable>
                    <c15:dlblFTEntry>
                      <c15:txfldGUID>{B8D3EAC8-9803-4E1F-A23C-47EC05F927F7}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6E1-4FCE-AB19-ACE77E8F3B19}"/>
                </c:ext>
                <c:ext xmlns:c15="http://schemas.microsoft.com/office/drawing/2012/chart" uri="{CE6537A1-D6FC-4f65-9D91-7224C49458BB}">
                  <c15:dlblFieldTable>
                    <c15:dlblFTEntry>
                      <c15:txfldGUID>{3F2B8B76-AB6D-435A-96CC-D38C8105518B}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6E1-4FCE-AB19-ACE77E8F3B19}"/>
                </c:ext>
                <c:ext xmlns:c15="http://schemas.microsoft.com/office/drawing/2012/chart" uri="{CE6537A1-D6FC-4f65-9D91-7224C49458BB}">
                  <c15:dlblFieldTable>
                    <c15:dlblFTEntry>
                      <c15:txfldGUID>{E73CB21E-4C93-4518-A361-CAF32DB3B87E}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06E1-4FCE-AB19-ACE77E8F3B19}"/>
            </c:ext>
          </c:extLst>
        </c:ser>
        <c:dLbls>
          <c:showLegendKey val="0"/>
          <c:showVal val="1"/>
          <c:showCatName val="0"/>
          <c:showSerName val="0"/>
          <c:showPercent val="0"/>
          <c:showBubbleSize val="0"/>
        </c:dLbls>
        <c:axId val="498402920"/>
        <c:axId val="498463776"/>
      </c:scatterChart>
      <c:valAx>
        <c:axId val="49840292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463776"/>
        <c:crosses val="autoZero"/>
        <c:crossBetween val="midCat"/>
      </c:valAx>
      <c:valAx>
        <c:axId val="49846377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8402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B6-4272-B665-57CB8B9C3CD7}"/>
                </c:ext>
                <c:ext xmlns:c15="http://schemas.microsoft.com/office/drawing/2012/chart" uri="{CE6537A1-D6FC-4f65-9D91-7224C49458BB}">
                  <c15:dlblFieldTable>
                    <c15:dlblFTEntry>
                      <c15:txfldGUID>{29970E0E-233B-4AB1-A44D-BB8744582034}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B6-4272-B665-57CB8B9C3CD7}"/>
                </c:ext>
                <c:ext xmlns:c15="http://schemas.microsoft.com/office/drawing/2012/chart" uri="{CE6537A1-D6FC-4f65-9D91-7224C49458BB}">
                  <c15:dlblFieldTable>
                    <c15:dlblFTEntry>
                      <c15:txfldGUID>{7D2DAF2D-3575-4F6A-95EF-02D5A2D461EB}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B6-4272-B665-57CB8B9C3CD7}"/>
                </c:ext>
                <c:ext xmlns:c15="http://schemas.microsoft.com/office/drawing/2012/chart" uri="{CE6537A1-D6FC-4f65-9D91-7224C49458BB}">
                  <c15:dlblFieldTable>
                    <c15:dlblFTEntry>
                      <c15:txfldGUID>{13D21C3C-5932-4387-82FE-80C88F4470C4}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B6-4272-B665-57CB8B9C3CD7}"/>
                </c:ext>
                <c:ext xmlns:c15="http://schemas.microsoft.com/office/drawing/2012/chart" uri="{CE6537A1-D6FC-4f65-9D91-7224C49458BB}">
                  <c15:dlblFieldTable>
                    <c15:dlblFTEntry>
                      <c15:txfldGUID>{4E2F745B-851A-46E5-9950-2DC1E9640C16}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B6-4272-B665-57CB8B9C3CD7}"/>
                </c:ext>
                <c:ext xmlns:c15="http://schemas.microsoft.com/office/drawing/2012/chart" uri="{CE6537A1-D6FC-4f65-9D91-7224C49458BB}">
                  <c15:dlblFieldTable>
                    <c15:dlblFTEntry>
                      <c15:txfldGUID>{ECA12836-E92A-41D5-B1DE-6733983E4BED}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B6-4272-B665-57CB8B9C3CD7}"/>
                </c:ext>
                <c:ext xmlns:c15="http://schemas.microsoft.com/office/drawing/2012/chart" uri="{CE6537A1-D6FC-4f65-9D91-7224C49458BB}">
                  <c15:dlblFieldTable>
                    <c15:dlblFTEntry>
                      <c15:txfldGUID>{7AC84A39-A3FB-4737-BDCA-C684029E5CA0}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B6-4272-B665-57CB8B9C3CD7}"/>
                </c:ext>
                <c:ext xmlns:c15="http://schemas.microsoft.com/office/drawing/2012/chart" uri="{CE6537A1-D6FC-4f65-9D91-7224C49458BB}">
                  <c15:dlblFieldTable>
                    <c15:dlblFTEntry>
                      <c15:txfldGUID>{A2AD65A8-8C1C-4794-B977-F819F3B3EE9E}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B6-4272-B665-57CB8B9C3CD7}"/>
                </c:ext>
                <c:ext xmlns:c15="http://schemas.microsoft.com/office/drawing/2012/chart" uri="{CE6537A1-D6FC-4f65-9D91-7224C49458BB}">
                  <c15:dlblFieldTable>
                    <c15:dlblFTEntry>
                      <c15:txfldGUID>{37825074-608D-4464-807A-8FFA38DF3709}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B6-4272-B665-57CB8B9C3CD7}"/>
                </c:ext>
                <c:ext xmlns:c15="http://schemas.microsoft.com/office/drawing/2012/chart" uri="{CE6537A1-D6FC-4f65-9D91-7224C49458BB}">
                  <c15:dlblFieldTable>
                    <c15:dlblFTEntry>
                      <c15:txfldGUID>{92A84035-83C9-42C6-ADA7-7C63AD8CD7E6}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6.9</c:v>
                </c:pt>
                <c:pt idx="16">
                  <c:v>6</c:v>
                </c:pt>
                <c:pt idx="24">
                  <c:v>5</c:v>
                </c:pt>
                <c:pt idx="32">
                  <c:v>5.4</c:v>
                </c:pt>
              </c:numCache>
            </c:numRef>
          </c:xVal>
          <c:yVal>
            <c:numRef>
              <c:f>公会計指標分析・財政指標組合せ分析表!$BP$73:$DC$73</c:f>
              <c:numCache>
                <c:formatCode>#,##0.0;"▲ "#,##0.0</c:formatCode>
                <c:ptCount val="40"/>
                <c:pt idx="0">
                  <c:v>21.8</c:v>
                </c:pt>
                <c:pt idx="8">
                  <c:v>17.899999999999999</c:v>
                </c:pt>
                <c:pt idx="16">
                  <c:v>16.7</c:v>
                </c:pt>
                <c:pt idx="24">
                  <c:v>22.3</c:v>
                </c:pt>
                <c:pt idx="32">
                  <c:v>32.5</c:v>
                </c:pt>
              </c:numCache>
            </c:numRef>
          </c:yVal>
          <c:smooth val="0"/>
          <c:extLst xmlns:c16r2="http://schemas.microsoft.com/office/drawing/2015/06/chart">
            <c:ext xmlns:c16="http://schemas.microsoft.com/office/drawing/2014/chart" uri="{C3380CC4-5D6E-409C-BE32-E72D297353CC}">
              <c16:uniqueId val="{00000009-33B6-4272-B665-57CB8B9C3C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B6-4272-B665-57CB8B9C3CD7}"/>
                </c:ext>
                <c:ext xmlns:c15="http://schemas.microsoft.com/office/drawing/2012/chart" uri="{CE6537A1-D6FC-4f65-9D91-7224C49458BB}">
                  <c15:dlblFieldTable>
                    <c15:dlblFTEntry>
                      <c15:txfldGUID>{1EAF3459-FE81-4D78-9FEC-39BB8D064296}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B6-4272-B665-57CB8B9C3CD7}"/>
                </c:ext>
                <c:ext xmlns:c15="http://schemas.microsoft.com/office/drawing/2012/chart" uri="{CE6537A1-D6FC-4f65-9D91-7224C49458BB}">
                  <c15:dlblFieldTable>
                    <c15:dlblFTEntry>
                      <c15:txfldGUID>{8A9CFB1B-011F-4E2E-8494-114F5E80D042}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B6-4272-B665-57CB8B9C3CD7}"/>
                </c:ext>
                <c:ext xmlns:c15="http://schemas.microsoft.com/office/drawing/2012/chart" uri="{CE6537A1-D6FC-4f65-9D91-7224C49458BB}">
                  <c15:dlblFieldTable>
                    <c15:dlblFTEntry>
                      <c15:txfldGUID>{3857585A-D9C2-42FA-A10C-F6C5DA66F43E}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B6-4272-B665-57CB8B9C3CD7}"/>
                </c:ext>
                <c:ext xmlns:c15="http://schemas.microsoft.com/office/drawing/2012/chart" uri="{CE6537A1-D6FC-4f65-9D91-7224C49458BB}">
                  <c15:dlblFieldTable>
                    <c15:dlblFTEntry>
                      <c15:txfldGUID>{6E90D190-EE68-4B6E-9DF7-23D1549BC487}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B6-4272-B665-57CB8B9C3CD7}"/>
                </c:ext>
                <c:ext xmlns:c15="http://schemas.microsoft.com/office/drawing/2012/chart" uri="{CE6537A1-D6FC-4f65-9D91-7224C49458BB}">
                  <c15:dlblFieldTable>
                    <c15:dlblFTEntry>
                      <c15:txfldGUID>{E22C0809-A861-4340-9881-A1DB1145677A}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B6-4272-B665-57CB8B9C3CD7}"/>
                </c:ext>
                <c:ext xmlns:c15="http://schemas.microsoft.com/office/drawing/2012/chart" uri="{CE6537A1-D6FC-4f65-9D91-7224C49458BB}">
                  <c15:dlblFieldTable>
                    <c15:dlblFTEntry>
                      <c15:txfldGUID>{85A52B1D-2F46-4D81-B08E-EC50E4E5AE14}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B6-4272-B665-57CB8B9C3CD7}"/>
                </c:ext>
                <c:ext xmlns:c15="http://schemas.microsoft.com/office/drawing/2012/chart" uri="{CE6537A1-D6FC-4f65-9D91-7224C49458BB}">
                  <c15:dlblFieldTable>
                    <c15:dlblFTEntry>
                      <c15:txfldGUID>{B7E07368-9026-4B05-8D9E-D8C3C868E42C}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B6-4272-B665-57CB8B9C3CD7}"/>
                </c:ext>
                <c:ext xmlns:c15="http://schemas.microsoft.com/office/drawing/2012/chart" uri="{CE6537A1-D6FC-4f65-9D91-7224C49458BB}">
                  <c15:dlblFieldTable>
                    <c15:dlblFTEntry>
                      <c15:txfldGUID>{A34A74A8-B1A2-4C4A-BEE6-59C3BFD67FDC}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B6-4272-B665-57CB8B9C3CD7}"/>
                </c:ext>
                <c:ext xmlns:c15="http://schemas.microsoft.com/office/drawing/2012/chart" uri="{CE6537A1-D6FC-4f65-9D91-7224C49458BB}">
                  <c15:dlblFieldTable>
                    <c15:dlblFTEntry>
                      <c15:txfldGUID>{62BDDBDB-802A-4835-9C18-260C06CE13F7}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xmlns:c16r2="http://schemas.microsoft.com/office/drawing/2015/06/chart">
            <c:ext xmlns:c16="http://schemas.microsoft.com/office/drawing/2014/chart" uri="{C3380CC4-5D6E-409C-BE32-E72D297353CC}">
              <c16:uniqueId val="{00000013-33B6-4272-B665-57CB8B9C3CD7}"/>
            </c:ext>
          </c:extLst>
        </c:ser>
        <c:dLbls>
          <c:showLegendKey val="0"/>
          <c:showVal val="1"/>
          <c:showCatName val="0"/>
          <c:showSerName val="0"/>
          <c:showPercent val="0"/>
          <c:showBubbleSize val="0"/>
        </c:dLbls>
        <c:axId val="498854736"/>
        <c:axId val="498855120"/>
      </c:scatterChart>
      <c:valAx>
        <c:axId val="49885473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855120"/>
        <c:crosses val="autoZero"/>
        <c:crossBetween val="midCat"/>
      </c:valAx>
      <c:valAx>
        <c:axId val="49885512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8854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２８年度に繰上償還を行ったことにより、平成２９年度の償還金が大きく減少したが、平成２６年度に実施した柳川駅周辺地区整備事業費等の大型事業の借入の償還が平成３０年度より開始したことや、平成２７年度に実施した市民文化会館整備事業等の大型事業の借入れの償還が令和元年より開始したことにより、増加傾向にある。</a:t>
          </a:r>
          <a:endParaRPr lang="ja-JP" altLang="ja-JP" sz="1400">
            <a:effectLst/>
          </a:endParaRPr>
        </a:p>
        <a:p>
          <a:r>
            <a:rPr kumimoji="1" lang="ja-JP" altLang="ja-JP" sz="1100">
              <a:solidFill>
                <a:schemeClr val="dk1"/>
              </a:solidFill>
              <a:effectLst/>
              <a:latin typeface="+mn-lt"/>
              <a:ea typeface="+mn-ea"/>
              <a:cs typeface="+mn-cs"/>
            </a:rPr>
            <a:t>　地方債残高は平成２８年度の繰上償還の実施や通常償還額が地方債発行額を上</a:t>
          </a:r>
          <a:r>
            <a:rPr kumimoji="1" lang="ja-JP" altLang="en-US" sz="1100">
              <a:solidFill>
                <a:schemeClr val="dk1"/>
              </a:solidFill>
              <a:effectLst/>
              <a:latin typeface="+mn-lt"/>
              <a:ea typeface="+mn-ea"/>
              <a:cs typeface="+mn-cs"/>
            </a:rPr>
            <a:t>回り</a:t>
          </a:r>
          <a:r>
            <a:rPr kumimoji="1" lang="ja-JP" altLang="ja-JP" sz="1100">
              <a:solidFill>
                <a:schemeClr val="dk1"/>
              </a:solidFill>
              <a:effectLst/>
              <a:latin typeface="+mn-lt"/>
              <a:ea typeface="+mn-ea"/>
              <a:cs typeface="+mn-cs"/>
            </a:rPr>
            <a:t>一時減少していたが、市民文化会館整備事業、火葬場整備等事業、一般廃棄物処理施設整備事業など大型事業の借入等により、地方債残高は、約３</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億円と増加している。また、より交付税算入率が高い地方債（交付税算入率：「合併特例債」元利償還金の７０％、「臨時財政対策債」元利償還金の１００％）の割合が高まっている。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令和元年度に市民文化会館整備事業、火葬場整備等事業、一般廃棄物処理施設整備事業</a:t>
          </a:r>
          <a:r>
            <a:rPr kumimoji="1" lang="ja-JP" altLang="en-US" sz="1100">
              <a:solidFill>
                <a:schemeClr val="dk1"/>
              </a:solidFill>
              <a:effectLst/>
              <a:latin typeface="+mn-lt"/>
              <a:ea typeface="+mn-ea"/>
              <a:cs typeface="+mn-cs"/>
            </a:rPr>
            <a:t>、令和２年度に市民文化会館整備事業、一般廃棄物処理施設整備事業</a:t>
          </a:r>
          <a:r>
            <a:rPr kumimoji="1" lang="ja-JP" altLang="ja-JP" sz="1100">
              <a:solidFill>
                <a:schemeClr val="dk1"/>
              </a:solidFill>
              <a:effectLst/>
              <a:latin typeface="+mn-lt"/>
              <a:ea typeface="+mn-ea"/>
              <a:cs typeface="+mn-cs"/>
            </a:rPr>
            <a:t>など大型事業の借入により地方債の現在高が増加している。この影響により、「将来負担比率の分子」が増加している。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百万円、及び特定目的金である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により、基金総額は減額している。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現在、一般廃棄物処理施設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大型事業を行っており、今後は、歳出の増加に伴い基金の活用が見込まれるため、基金全体としては減少していく見込みである。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まちづくり振興基金：新市の一体感の醸成に資するための事業に充てる基金。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ふるさと元気応援基金：本市の発展、自然や歴史文化の継承を願って寄付された寄付金を活用して元気あるまちづくりのための事業に充てる基金。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一般廃棄物処理施設建設及び整備基金：一般廃棄物処理施設の建設及び整備の資金に充てる基金。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公共施設維持整備等基金：老朽化した施設の維持管理等に係る経費に充てる基金。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森林環境譲与税基金：森林の整備及びその促進に関する施策の経費に充てる基金。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まちづくり振興基金：県営集落基金整備事業等の財源として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ふるさと元気応援基金：柳光園施設整備事業補助金等の財源として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百万円を充当した一方で、ふるさと寄付金や運用利子を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一般廃棄物処理施設建設及び整備基金：一般廃棄物処理施設建設事業の財源として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公共施設維持整備等基金：市有地売払収入等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まちづくり振興基金：道路整備事業等の財源として充当予定のため、今後減少見込み。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ふるさと元気応援基金：公園遊具整備事業や地域子育て拠点支援事業等の財源として充当予定であり、今後減少見込み。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一般廃棄物処理施設建設及び整備基金：一般廃棄物処理施設事業の財源として充当予定のため、今後減少見込み。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公共施設維持整備等基金：老朽化した公共施設の維持補修等の財源として充当するため、今後減少見込み。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森林環境譲与税基金：子育て拠点施設の備品や建設費の財源として充当するため、今後減少見込み。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普通交付税や臨時財政対策債発行可能額などの減少により財源が不足したため、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中期的財政計画のもとに、年度間の財政の不均衡の調整や災害などの緊急時に対応するため一定規模を確保するようにし、決算余剰金の積立を行い、最低限の取り崩しに努める。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平成２８年度に実施した市民文化会館整備事業等の大型事業の借入れの償還が令和２年より開始したことにより公債費が増加したため、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現在実施している大型事業の元金償還が、令和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年度頃より開始されるため、中長期的には減少していく見込み。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年度に策定した公共施設等総合管理計画において、施設保有量（延床面積）を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％削減するという目標を掲げ、既存施設の有効活用や、施設の複合化を進めている。有形固定資産減価償却率については、類似団体平均を下回っている。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3" name="楕円 82"/>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4"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5" name="楕円 84"/>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100783</xdr:rowOff>
    </xdr:from>
    <xdr:to>
      <xdr:col>23</xdr:col>
      <xdr:colOff>85725</xdr:colOff>
      <xdr:row>29</xdr:row>
      <xdr:rowOff>113121</xdr:rowOff>
    </xdr:to>
    <xdr:cxnSp macro="">
      <xdr:nvCxnSpPr>
        <xdr:cNvPr id="86" name="直線コネクタ 85"/>
        <xdr:cNvCxnSpPr/>
      </xdr:nvCxnSpPr>
      <xdr:spPr>
        <a:xfrm flipV="1">
          <a:off x="4051300" y="5844358"/>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87" name="楕円 86"/>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113121</xdr:rowOff>
    </xdr:to>
    <xdr:cxnSp macro="">
      <xdr:nvCxnSpPr>
        <xdr:cNvPr id="88" name="直線コネクタ 87"/>
        <xdr:cNvCxnSpPr/>
      </xdr:nvCxnSpPr>
      <xdr:spPr>
        <a:xfrm>
          <a:off x="3289300" y="582276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156664</xdr:rowOff>
    </xdr:from>
    <xdr:to>
      <xdr:col>11</xdr:col>
      <xdr:colOff>187325</xdr:colOff>
      <xdr:row>29</xdr:row>
      <xdr:rowOff>86814</xdr:rowOff>
    </xdr:to>
    <xdr:sp macro="" textlink="">
      <xdr:nvSpPr>
        <xdr:cNvPr id="89" name="楕円 88"/>
        <xdr:cNvSpPr/>
      </xdr:nvSpPr>
      <xdr:spPr>
        <a:xfrm>
          <a:off x="2476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36014</xdr:rowOff>
    </xdr:from>
    <xdr:to>
      <xdr:col>15</xdr:col>
      <xdr:colOff>136525</xdr:colOff>
      <xdr:row>29</xdr:row>
      <xdr:rowOff>79194</xdr:rowOff>
    </xdr:to>
    <xdr:cxnSp macro="">
      <xdr:nvCxnSpPr>
        <xdr:cNvPr id="90" name="直線コネクタ 89"/>
        <xdr:cNvCxnSpPr/>
      </xdr:nvCxnSpPr>
      <xdr:spPr>
        <a:xfrm>
          <a:off x="2527300" y="577958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91" name="楕円 90"/>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36014</xdr:rowOff>
    </xdr:to>
    <xdr:cxnSp macro="">
      <xdr:nvCxnSpPr>
        <xdr:cNvPr id="92" name="直線コネクタ 91"/>
        <xdr:cNvCxnSpPr/>
      </xdr:nvCxnSpPr>
      <xdr:spPr>
        <a:xfrm>
          <a:off x="1765300" y="575183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97"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98" name="n_2mainValue有形固定資産減価償却率"/>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103341</xdr:rowOff>
    </xdr:from>
    <xdr:ext cx="405111" cy="259045"/>
    <xdr:sp macro="" textlink="">
      <xdr:nvSpPr>
        <xdr:cNvPr id="99" name="n_3mainValue有形固定資産減価償却率"/>
        <xdr:cNvSpPr txBox="1"/>
      </xdr:nvSpPr>
      <xdr:spPr>
        <a:xfrm>
          <a:off x="23247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main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年度に市民文化会館整備事業、一般廃棄物処理施設整備事業など大型事業の借入により地方債の現在高が増加している。このため、実質的な将来負担額が増加し、債務償還比率は前年度と比較して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％上昇している。なお、他の類似団体の平均と比べて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％上回っているが、福岡県平均より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％下回っている状況である。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106807</xdr:rowOff>
    </xdr:from>
    <xdr:to>
      <xdr:col>76</xdr:col>
      <xdr:colOff>73025</xdr:colOff>
      <xdr:row>32</xdr:row>
      <xdr:rowOff>36957</xdr:rowOff>
    </xdr:to>
    <xdr:sp macro="" textlink="">
      <xdr:nvSpPr>
        <xdr:cNvPr id="145" name="楕円 144"/>
        <xdr:cNvSpPr/>
      </xdr:nvSpPr>
      <xdr:spPr>
        <a:xfrm>
          <a:off x="14744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85234</xdr:rowOff>
    </xdr:from>
    <xdr:ext cx="469744" cy="259045"/>
    <xdr:sp macro="" textlink="">
      <xdr:nvSpPr>
        <xdr:cNvPr id="146" name="債務償還比率該当値テキスト"/>
        <xdr:cNvSpPr txBox="1"/>
      </xdr:nvSpPr>
      <xdr:spPr>
        <a:xfrm>
          <a:off x="14846300"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89775</xdr:rowOff>
    </xdr:from>
    <xdr:to>
      <xdr:col>72</xdr:col>
      <xdr:colOff>123825</xdr:colOff>
      <xdr:row>32</xdr:row>
      <xdr:rowOff>19925</xdr:rowOff>
    </xdr:to>
    <xdr:sp macro="" textlink="">
      <xdr:nvSpPr>
        <xdr:cNvPr id="147" name="楕円 146"/>
        <xdr:cNvSpPr/>
      </xdr:nvSpPr>
      <xdr:spPr>
        <a:xfrm>
          <a:off x="14033500" y="6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140575</xdr:rowOff>
    </xdr:from>
    <xdr:to>
      <xdr:col>76</xdr:col>
      <xdr:colOff>22225</xdr:colOff>
      <xdr:row>31</xdr:row>
      <xdr:rowOff>157607</xdr:rowOff>
    </xdr:to>
    <xdr:cxnSp macro="">
      <xdr:nvCxnSpPr>
        <xdr:cNvPr id="148" name="直線コネクタ 147"/>
        <xdr:cNvCxnSpPr/>
      </xdr:nvCxnSpPr>
      <xdr:spPr>
        <a:xfrm>
          <a:off x="14084300" y="6227050"/>
          <a:ext cx="711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1376</xdr:rowOff>
    </xdr:from>
    <xdr:to>
      <xdr:col>68</xdr:col>
      <xdr:colOff>123825</xdr:colOff>
      <xdr:row>31</xdr:row>
      <xdr:rowOff>102976</xdr:rowOff>
    </xdr:to>
    <xdr:sp macro="" textlink="">
      <xdr:nvSpPr>
        <xdr:cNvPr id="149" name="楕円 148"/>
        <xdr:cNvSpPr/>
      </xdr:nvSpPr>
      <xdr:spPr>
        <a:xfrm>
          <a:off x="132715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52176</xdr:rowOff>
    </xdr:from>
    <xdr:to>
      <xdr:col>72</xdr:col>
      <xdr:colOff>73025</xdr:colOff>
      <xdr:row>31</xdr:row>
      <xdr:rowOff>140575</xdr:rowOff>
    </xdr:to>
    <xdr:cxnSp macro="">
      <xdr:nvCxnSpPr>
        <xdr:cNvPr id="150" name="直線コネクタ 149"/>
        <xdr:cNvCxnSpPr/>
      </xdr:nvCxnSpPr>
      <xdr:spPr>
        <a:xfrm>
          <a:off x="13322300" y="6138651"/>
          <a:ext cx="7620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17928</xdr:rowOff>
    </xdr:from>
    <xdr:to>
      <xdr:col>64</xdr:col>
      <xdr:colOff>123825</xdr:colOff>
      <xdr:row>31</xdr:row>
      <xdr:rowOff>119528</xdr:rowOff>
    </xdr:to>
    <xdr:sp macro="" textlink="">
      <xdr:nvSpPr>
        <xdr:cNvPr id="151" name="楕円 150"/>
        <xdr:cNvSpPr/>
      </xdr:nvSpPr>
      <xdr:spPr>
        <a:xfrm>
          <a:off x="12509500" y="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52176</xdr:rowOff>
    </xdr:from>
    <xdr:to>
      <xdr:col>68</xdr:col>
      <xdr:colOff>73025</xdr:colOff>
      <xdr:row>31</xdr:row>
      <xdr:rowOff>68728</xdr:rowOff>
    </xdr:to>
    <xdr:cxnSp macro="">
      <xdr:nvCxnSpPr>
        <xdr:cNvPr id="152" name="直線コネクタ 151"/>
        <xdr:cNvCxnSpPr/>
      </xdr:nvCxnSpPr>
      <xdr:spPr>
        <a:xfrm flipV="1">
          <a:off x="12560300" y="6138651"/>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32082</xdr:rowOff>
    </xdr:from>
    <xdr:to>
      <xdr:col>60</xdr:col>
      <xdr:colOff>123825</xdr:colOff>
      <xdr:row>31</xdr:row>
      <xdr:rowOff>133682</xdr:rowOff>
    </xdr:to>
    <xdr:sp macro="" textlink="">
      <xdr:nvSpPr>
        <xdr:cNvPr id="153" name="楕円 152"/>
        <xdr:cNvSpPr/>
      </xdr:nvSpPr>
      <xdr:spPr>
        <a:xfrm>
          <a:off x="11747500" y="611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68728</xdr:rowOff>
    </xdr:from>
    <xdr:to>
      <xdr:col>64</xdr:col>
      <xdr:colOff>73025</xdr:colOff>
      <xdr:row>31</xdr:row>
      <xdr:rowOff>82882</xdr:rowOff>
    </xdr:to>
    <xdr:cxnSp macro="">
      <xdr:nvCxnSpPr>
        <xdr:cNvPr id="154" name="直線コネクタ 153"/>
        <xdr:cNvCxnSpPr/>
      </xdr:nvCxnSpPr>
      <xdr:spPr>
        <a:xfrm flipV="1">
          <a:off x="11798300" y="6155203"/>
          <a:ext cx="762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7" name="n_3aveValue債務償還比率"/>
        <xdr:cNvSpPr txBox="1"/>
      </xdr:nvSpPr>
      <xdr:spPr>
        <a:xfrm>
          <a:off x="12325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53293</xdr:rowOff>
    </xdr:from>
    <xdr:ext cx="469744" cy="259045"/>
    <xdr:sp macro="" textlink="">
      <xdr:nvSpPr>
        <xdr:cNvPr id="158" name="n_4aveValue債務償還比率"/>
        <xdr:cNvSpPr txBox="1"/>
      </xdr:nvSpPr>
      <xdr:spPr>
        <a:xfrm>
          <a:off x="11563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11052</xdr:rowOff>
    </xdr:from>
    <xdr:ext cx="469744" cy="259045"/>
    <xdr:sp macro="" textlink="">
      <xdr:nvSpPr>
        <xdr:cNvPr id="159" name="n_1mainValue債務償還比率"/>
        <xdr:cNvSpPr txBox="1"/>
      </xdr:nvSpPr>
      <xdr:spPr>
        <a:xfrm>
          <a:off x="13836727" y="6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94103</xdr:rowOff>
    </xdr:from>
    <xdr:ext cx="469744" cy="259045"/>
    <xdr:sp macro="" textlink="">
      <xdr:nvSpPr>
        <xdr:cNvPr id="160" name="n_2mainValue債務償還比率"/>
        <xdr:cNvSpPr txBox="1"/>
      </xdr:nvSpPr>
      <xdr:spPr>
        <a:xfrm>
          <a:off x="13087427" y="61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110655</xdr:rowOff>
    </xdr:from>
    <xdr:ext cx="469744" cy="259045"/>
    <xdr:sp macro="" textlink="">
      <xdr:nvSpPr>
        <xdr:cNvPr id="161" name="n_3mainValue債務償還比率"/>
        <xdr:cNvSpPr txBox="1"/>
      </xdr:nvSpPr>
      <xdr:spPr>
        <a:xfrm>
          <a:off x="12325427" y="61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124809</xdr:rowOff>
    </xdr:from>
    <xdr:ext cx="469744" cy="259045"/>
    <xdr:sp macro="" textlink="">
      <xdr:nvSpPr>
        <xdr:cNvPr id="162" name="n_4mainValue債務償還比率"/>
        <xdr:cNvSpPr txBox="1"/>
      </xdr:nvSpPr>
      <xdr:spPr>
        <a:xfrm>
          <a:off x="11563427" y="62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89408</xdr:rowOff>
    </xdr:from>
    <xdr:to>
      <xdr:col>24</xdr:col>
      <xdr:colOff>114300</xdr:colOff>
      <xdr:row>39</xdr:row>
      <xdr:rowOff>19558</xdr:rowOff>
    </xdr:to>
    <xdr:sp macro="" textlink="">
      <xdr:nvSpPr>
        <xdr:cNvPr id="71" name="楕円 70"/>
        <xdr:cNvSpPr/>
      </xdr:nvSpPr>
      <xdr:spPr>
        <a:xfrm>
          <a:off x="4584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112285</xdr:rowOff>
    </xdr:from>
    <xdr:ext cx="405111" cy="259045"/>
    <xdr:sp macro="" textlink="">
      <xdr:nvSpPr>
        <xdr:cNvPr id="72" name="【道路】&#10;有形固定資産減価償却率該当値テキスト"/>
        <xdr:cNvSpPr txBox="1"/>
      </xdr:nvSpPr>
      <xdr:spPr>
        <a:xfrm>
          <a:off x="4673600" y="645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61976</xdr:rowOff>
    </xdr:from>
    <xdr:to>
      <xdr:col>20</xdr:col>
      <xdr:colOff>38100</xdr:colOff>
      <xdr:row>38</xdr:row>
      <xdr:rowOff>163576</xdr:rowOff>
    </xdr:to>
    <xdr:sp macro="" textlink="">
      <xdr:nvSpPr>
        <xdr:cNvPr id="73" name="楕円 72"/>
        <xdr:cNvSpPr/>
      </xdr:nvSpPr>
      <xdr:spPr>
        <a:xfrm>
          <a:off x="3746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112776</xdr:rowOff>
    </xdr:from>
    <xdr:to>
      <xdr:col>24</xdr:col>
      <xdr:colOff>63500</xdr:colOff>
      <xdr:row>38</xdr:row>
      <xdr:rowOff>140208</xdr:rowOff>
    </xdr:to>
    <xdr:cxnSp macro="">
      <xdr:nvCxnSpPr>
        <xdr:cNvPr id="74" name="直線コネクタ 73"/>
        <xdr:cNvCxnSpPr/>
      </xdr:nvCxnSpPr>
      <xdr:spPr>
        <a:xfrm>
          <a:off x="3797300" y="66278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32258</xdr:rowOff>
    </xdr:from>
    <xdr:to>
      <xdr:col>15</xdr:col>
      <xdr:colOff>101600</xdr:colOff>
      <xdr:row>38</xdr:row>
      <xdr:rowOff>133858</xdr:rowOff>
    </xdr:to>
    <xdr:sp macro="" textlink="">
      <xdr:nvSpPr>
        <xdr:cNvPr id="75" name="楕円 74"/>
        <xdr:cNvSpPr/>
      </xdr:nvSpPr>
      <xdr:spPr>
        <a:xfrm>
          <a:off x="2857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83058</xdr:rowOff>
    </xdr:from>
    <xdr:to>
      <xdr:col>19</xdr:col>
      <xdr:colOff>177800</xdr:colOff>
      <xdr:row>38</xdr:row>
      <xdr:rowOff>112776</xdr:rowOff>
    </xdr:to>
    <xdr:cxnSp macro="">
      <xdr:nvCxnSpPr>
        <xdr:cNvPr id="76" name="直線コネクタ 75"/>
        <xdr:cNvCxnSpPr/>
      </xdr:nvCxnSpPr>
      <xdr:spPr>
        <a:xfrm>
          <a:off x="2908300" y="659815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xdr:rowOff>
    </xdr:from>
    <xdr:to>
      <xdr:col>10</xdr:col>
      <xdr:colOff>165100</xdr:colOff>
      <xdr:row>38</xdr:row>
      <xdr:rowOff>110998</xdr:rowOff>
    </xdr:to>
    <xdr:sp macro="" textlink="">
      <xdr:nvSpPr>
        <xdr:cNvPr id="77" name="楕円 76"/>
        <xdr:cNvSpPr/>
      </xdr:nvSpPr>
      <xdr:spPr>
        <a:xfrm>
          <a:off x="1968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60198</xdr:rowOff>
    </xdr:from>
    <xdr:to>
      <xdr:col>15</xdr:col>
      <xdr:colOff>50800</xdr:colOff>
      <xdr:row>38</xdr:row>
      <xdr:rowOff>83058</xdr:rowOff>
    </xdr:to>
    <xdr:cxnSp macro="">
      <xdr:nvCxnSpPr>
        <xdr:cNvPr id="78" name="直線コネクタ 77"/>
        <xdr:cNvCxnSpPr/>
      </xdr:nvCxnSpPr>
      <xdr:spPr>
        <a:xfrm>
          <a:off x="2019300" y="65752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xdr:rowOff>
    </xdr:from>
    <xdr:to>
      <xdr:col>6</xdr:col>
      <xdr:colOff>38100</xdr:colOff>
      <xdr:row>38</xdr:row>
      <xdr:rowOff>108712</xdr:rowOff>
    </xdr:to>
    <xdr:sp macro="" textlink="">
      <xdr:nvSpPr>
        <xdr:cNvPr id="79" name="楕円 78"/>
        <xdr:cNvSpPr/>
      </xdr:nvSpPr>
      <xdr:spPr>
        <a:xfrm>
          <a:off x="1079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57912</xdr:rowOff>
    </xdr:from>
    <xdr:to>
      <xdr:col>10</xdr:col>
      <xdr:colOff>114300</xdr:colOff>
      <xdr:row>38</xdr:row>
      <xdr:rowOff>60198</xdr:rowOff>
    </xdr:to>
    <xdr:cxnSp macro="">
      <xdr:nvCxnSpPr>
        <xdr:cNvPr id="80" name="直線コネクタ 79"/>
        <xdr:cNvCxnSpPr/>
      </xdr:nvCxnSpPr>
      <xdr:spPr>
        <a:xfrm>
          <a:off x="1130300" y="65730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8653</xdr:rowOff>
    </xdr:from>
    <xdr:ext cx="405111" cy="259045"/>
    <xdr:sp macro="" textlink="">
      <xdr:nvSpPr>
        <xdr:cNvPr id="85" name="n_1mainValue【道路】&#10;有形固定資産減価償却率"/>
        <xdr:cNvSpPr txBox="1"/>
      </xdr:nvSpPr>
      <xdr:spPr>
        <a:xfrm>
          <a:off x="35820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150385</xdr:rowOff>
    </xdr:from>
    <xdr:ext cx="405111" cy="259045"/>
    <xdr:sp macro="" textlink="">
      <xdr:nvSpPr>
        <xdr:cNvPr id="86" name="n_2mainValue【道路】&#10;有形固定資産減価償却率"/>
        <xdr:cNvSpPr txBox="1"/>
      </xdr:nvSpPr>
      <xdr:spPr>
        <a:xfrm>
          <a:off x="2705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127525</xdr:rowOff>
    </xdr:from>
    <xdr:ext cx="405111" cy="259045"/>
    <xdr:sp macro="" textlink="">
      <xdr:nvSpPr>
        <xdr:cNvPr id="87" name="n_3mainValue【道路】&#10;有形固定資産減価償却率"/>
        <xdr:cNvSpPr txBox="1"/>
      </xdr:nvSpPr>
      <xdr:spPr>
        <a:xfrm>
          <a:off x="18167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125239</xdr:rowOff>
    </xdr:from>
    <xdr:ext cx="405111" cy="259045"/>
    <xdr:sp macro="" textlink="">
      <xdr:nvSpPr>
        <xdr:cNvPr id="88" name="n_4mainValue【道路】&#10;有形固定資産減価償却率"/>
        <xdr:cNvSpPr txBox="1"/>
      </xdr:nvSpPr>
      <xdr:spPr>
        <a:xfrm>
          <a:off x="927744" y="629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80493</xdr:rowOff>
    </xdr:from>
    <xdr:to>
      <xdr:col>55</xdr:col>
      <xdr:colOff>50800</xdr:colOff>
      <xdr:row>39</xdr:row>
      <xdr:rowOff>10643</xdr:rowOff>
    </xdr:to>
    <xdr:sp macro="" textlink="">
      <xdr:nvSpPr>
        <xdr:cNvPr id="128" name="楕円 127"/>
        <xdr:cNvSpPr/>
      </xdr:nvSpPr>
      <xdr:spPr>
        <a:xfrm>
          <a:off x="10426700" y="65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58920</xdr:rowOff>
    </xdr:from>
    <xdr:ext cx="534377" cy="259045"/>
    <xdr:sp macro="" textlink="">
      <xdr:nvSpPr>
        <xdr:cNvPr id="129" name="【道路】&#10;一人当たり延長該当値テキスト"/>
        <xdr:cNvSpPr txBox="1"/>
      </xdr:nvSpPr>
      <xdr:spPr>
        <a:xfrm>
          <a:off x="10515600" y="657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87808</xdr:rowOff>
    </xdr:from>
    <xdr:to>
      <xdr:col>50</xdr:col>
      <xdr:colOff>165100</xdr:colOff>
      <xdr:row>39</xdr:row>
      <xdr:rowOff>17958</xdr:rowOff>
    </xdr:to>
    <xdr:sp macro="" textlink="">
      <xdr:nvSpPr>
        <xdr:cNvPr id="130" name="楕円 129"/>
        <xdr:cNvSpPr/>
      </xdr:nvSpPr>
      <xdr:spPr>
        <a:xfrm>
          <a:off x="9588500" y="66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131293</xdr:rowOff>
    </xdr:from>
    <xdr:to>
      <xdr:col>55</xdr:col>
      <xdr:colOff>0</xdr:colOff>
      <xdr:row>38</xdr:row>
      <xdr:rowOff>138608</xdr:rowOff>
    </xdr:to>
    <xdr:cxnSp macro="">
      <xdr:nvCxnSpPr>
        <xdr:cNvPr id="131" name="直線コネクタ 130"/>
        <xdr:cNvCxnSpPr/>
      </xdr:nvCxnSpPr>
      <xdr:spPr>
        <a:xfrm flipV="1">
          <a:off x="9639300" y="664639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97028</xdr:rowOff>
    </xdr:from>
    <xdr:to>
      <xdr:col>46</xdr:col>
      <xdr:colOff>38100</xdr:colOff>
      <xdr:row>39</xdr:row>
      <xdr:rowOff>27178</xdr:rowOff>
    </xdr:to>
    <xdr:sp macro="" textlink="">
      <xdr:nvSpPr>
        <xdr:cNvPr id="132" name="楕円 131"/>
        <xdr:cNvSpPr/>
      </xdr:nvSpPr>
      <xdr:spPr>
        <a:xfrm>
          <a:off x="8699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138608</xdr:rowOff>
    </xdr:from>
    <xdr:to>
      <xdr:col>50</xdr:col>
      <xdr:colOff>114300</xdr:colOff>
      <xdr:row>38</xdr:row>
      <xdr:rowOff>147828</xdr:rowOff>
    </xdr:to>
    <xdr:cxnSp macro="">
      <xdr:nvCxnSpPr>
        <xdr:cNvPr id="133" name="直線コネクタ 132"/>
        <xdr:cNvCxnSpPr/>
      </xdr:nvCxnSpPr>
      <xdr:spPr>
        <a:xfrm flipV="1">
          <a:off x="8750300" y="6653708"/>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103086</xdr:rowOff>
    </xdr:from>
    <xdr:to>
      <xdr:col>41</xdr:col>
      <xdr:colOff>101600</xdr:colOff>
      <xdr:row>39</xdr:row>
      <xdr:rowOff>33236</xdr:rowOff>
    </xdr:to>
    <xdr:sp macro="" textlink="">
      <xdr:nvSpPr>
        <xdr:cNvPr id="134" name="楕円 133"/>
        <xdr:cNvSpPr/>
      </xdr:nvSpPr>
      <xdr:spPr>
        <a:xfrm>
          <a:off x="7810500" y="6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147828</xdr:rowOff>
    </xdr:from>
    <xdr:to>
      <xdr:col>45</xdr:col>
      <xdr:colOff>177800</xdr:colOff>
      <xdr:row>38</xdr:row>
      <xdr:rowOff>153886</xdr:rowOff>
    </xdr:to>
    <xdr:cxnSp macro="">
      <xdr:nvCxnSpPr>
        <xdr:cNvPr id="135" name="直線コネクタ 134"/>
        <xdr:cNvCxnSpPr/>
      </xdr:nvCxnSpPr>
      <xdr:spPr>
        <a:xfrm flipV="1">
          <a:off x="7861300" y="6662928"/>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107924</xdr:rowOff>
    </xdr:from>
    <xdr:to>
      <xdr:col>36</xdr:col>
      <xdr:colOff>165100</xdr:colOff>
      <xdr:row>39</xdr:row>
      <xdr:rowOff>38074</xdr:rowOff>
    </xdr:to>
    <xdr:sp macro="" textlink="">
      <xdr:nvSpPr>
        <xdr:cNvPr id="136" name="楕円 135"/>
        <xdr:cNvSpPr/>
      </xdr:nvSpPr>
      <xdr:spPr>
        <a:xfrm>
          <a:off x="6921500" y="66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153886</xdr:rowOff>
    </xdr:from>
    <xdr:to>
      <xdr:col>41</xdr:col>
      <xdr:colOff>50800</xdr:colOff>
      <xdr:row>38</xdr:row>
      <xdr:rowOff>158724</xdr:rowOff>
    </xdr:to>
    <xdr:cxnSp macro="">
      <xdr:nvCxnSpPr>
        <xdr:cNvPr id="137" name="直線コネクタ 136"/>
        <xdr:cNvCxnSpPr/>
      </xdr:nvCxnSpPr>
      <xdr:spPr>
        <a:xfrm flipV="1">
          <a:off x="6972300" y="666898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9085</xdr:rowOff>
    </xdr:from>
    <xdr:ext cx="534377" cy="259045"/>
    <xdr:sp macro="" textlink="">
      <xdr:nvSpPr>
        <xdr:cNvPr id="142" name="n_1mainValue【道路】&#10;一人当たり延長"/>
        <xdr:cNvSpPr txBox="1"/>
      </xdr:nvSpPr>
      <xdr:spPr>
        <a:xfrm>
          <a:off x="9359411" y="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18305</xdr:rowOff>
    </xdr:from>
    <xdr:ext cx="534377" cy="259045"/>
    <xdr:sp macro="" textlink="">
      <xdr:nvSpPr>
        <xdr:cNvPr id="143" name="n_2mainValue【道路】&#10;一人当たり延長"/>
        <xdr:cNvSpPr txBox="1"/>
      </xdr:nvSpPr>
      <xdr:spPr>
        <a:xfrm>
          <a:off x="8483111" y="67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24363</xdr:rowOff>
    </xdr:from>
    <xdr:ext cx="534377" cy="259045"/>
    <xdr:sp macro="" textlink="">
      <xdr:nvSpPr>
        <xdr:cNvPr id="144" name="n_3mainValue【道路】&#10;一人当たり延長"/>
        <xdr:cNvSpPr txBox="1"/>
      </xdr:nvSpPr>
      <xdr:spPr>
        <a:xfrm>
          <a:off x="7594111" y="6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29201</xdr:rowOff>
    </xdr:from>
    <xdr:ext cx="534377" cy="259045"/>
    <xdr:sp macro="" textlink="">
      <xdr:nvSpPr>
        <xdr:cNvPr id="145" name="n_4mainValue【道路】&#10;一人当たり延長"/>
        <xdr:cNvSpPr txBox="1"/>
      </xdr:nvSpPr>
      <xdr:spPr>
        <a:xfrm>
          <a:off x="6705111" y="67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7" name="楕円 186"/>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88" name="【橋りょう・トンネル】&#10;有形固定資産減価償却率該当値テキスト"/>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89" name="楕円 188"/>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60416</xdr:rowOff>
    </xdr:to>
    <xdr:cxnSp macro="">
      <xdr:nvCxnSpPr>
        <xdr:cNvPr id="190" name="直線コネクタ 189"/>
        <xdr:cNvCxnSpPr/>
      </xdr:nvCxnSpPr>
      <xdr:spPr>
        <a:xfrm>
          <a:off x="3797300" y="104960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1" name="楕円 190"/>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37556</xdr:rowOff>
    </xdr:to>
    <xdr:cxnSp macro="">
      <xdr:nvCxnSpPr>
        <xdr:cNvPr id="192" name="直線コネクタ 191"/>
        <xdr:cNvCxnSpPr/>
      </xdr:nvCxnSpPr>
      <xdr:spPr>
        <a:xfrm>
          <a:off x="2908300" y="104780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93" name="楕円 192"/>
        <xdr:cNvSpPr/>
      </xdr:nvSpPr>
      <xdr:spPr>
        <a:xfrm>
          <a:off x="1968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164919</xdr:rowOff>
    </xdr:from>
    <xdr:to>
      <xdr:col>15</xdr:col>
      <xdr:colOff>50800</xdr:colOff>
      <xdr:row>61</xdr:row>
      <xdr:rowOff>19594</xdr:rowOff>
    </xdr:to>
    <xdr:cxnSp macro="">
      <xdr:nvCxnSpPr>
        <xdr:cNvPr id="194" name="直線コネクタ 193"/>
        <xdr:cNvCxnSpPr/>
      </xdr:nvCxnSpPr>
      <xdr:spPr>
        <a:xfrm>
          <a:off x="2019300" y="1045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5" name="楕円 194"/>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164919</xdr:rowOff>
    </xdr:to>
    <xdr:cxnSp macro="">
      <xdr:nvCxnSpPr>
        <xdr:cNvPr id="196" name="直線コネクタ 195"/>
        <xdr:cNvCxnSpPr/>
      </xdr:nvCxnSpPr>
      <xdr:spPr>
        <a:xfrm>
          <a:off x="1130300" y="1042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1"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2" name="n_2mainValue【橋りょう・トンネル】&#10;有形固定資産減価償却率"/>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3" name="n_3main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4" name="n_4mainValue【橋りょう・トンネ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55212</xdr:rowOff>
    </xdr:from>
    <xdr:to>
      <xdr:col>55</xdr:col>
      <xdr:colOff>50800</xdr:colOff>
      <xdr:row>63</xdr:row>
      <xdr:rowOff>156812</xdr:rowOff>
    </xdr:to>
    <xdr:sp macro="" textlink="">
      <xdr:nvSpPr>
        <xdr:cNvPr id="244" name="楕円 243"/>
        <xdr:cNvSpPr/>
      </xdr:nvSpPr>
      <xdr:spPr>
        <a:xfrm>
          <a:off x="10426700" y="108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78089</xdr:rowOff>
    </xdr:from>
    <xdr:ext cx="599010" cy="259045"/>
    <xdr:sp macro="" textlink="">
      <xdr:nvSpPr>
        <xdr:cNvPr id="245" name="【橋りょう・トンネル】&#10;一人当たり有形固定資産（償却資産）額該当値テキスト"/>
        <xdr:cNvSpPr txBox="1"/>
      </xdr:nvSpPr>
      <xdr:spPr>
        <a:xfrm>
          <a:off x="10515600" y="1070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57013</xdr:rowOff>
    </xdr:from>
    <xdr:to>
      <xdr:col>50</xdr:col>
      <xdr:colOff>165100</xdr:colOff>
      <xdr:row>63</xdr:row>
      <xdr:rowOff>158613</xdr:rowOff>
    </xdr:to>
    <xdr:sp macro="" textlink="">
      <xdr:nvSpPr>
        <xdr:cNvPr id="246" name="楕円 245"/>
        <xdr:cNvSpPr/>
      </xdr:nvSpPr>
      <xdr:spPr>
        <a:xfrm>
          <a:off x="9588500" y="10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106012</xdr:rowOff>
    </xdr:from>
    <xdr:to>
      <xdr:col>55</xdr:col>
      <xdr:colOff>0</xdr:colOff>
      <xdr:row>63</xdr:row>
      <xdr:rowOff>107813</xdr:rowOff>
    </xdr:to>
    <xdr:cxnSp macro="">
      <xdr:nvCxnSpPr>
        <xdr:cNvPr id="247" name="直線コネクタ 246"/>
        <xdr:cNvCxnSpPr/>
      </xdr:nvCxnSpPr>
      <xdr:spPr>
        <a:xfrm flipV="1">
          <a:off x="9639300" y="10907362"/>
          <a:ext cx="8382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59967</xdr:rowOff>
    </xdr:from>
    <xdr:to>
      <xdr:col>46</xdr:col>
      <xdr:colOff>38100</xdr:colOff>
      <xdr:row>63</xdr:row>
      <xdr:rowOff>161567</xdr:rowOff>
    </xdr:to>
    <xdr:sp macro="" textlink="">
      <xdr:nvSpPr>
        <xdr:cNvPr id="248" name="楕円 247"/>
        <xdr:cNvSpPr/>
      </xdr:nvSpPr>
      <xdr:spPr>
        <a:xfrm>
          <a:off x="8699500" y="108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107813</xdr:rowOff>
    </xdr:from>
    <xdr:to>
      <xdr:col>50</xdr:col>
      <xdr:colOff>114300</xdr:colOff>
      <xdr:row>63</xdr:row>
      <xdr:rowOff>110767</xdr:rowOff>
    </xdr:to>
    <xdr:cxnSp macro="">
      <xdr:nvCxnSpPr>
        <xdr:cNvPr id="249" name="直線コネクタ 248"/>
        <xdr:cNvCxnSpPr/>
      </xdr:nvCxnSpPr>
      <xdr:spPr>
        <a:xfrm flipV="1">
          <a:off x="8750300" y="10909163"/>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61692</xdr:rowOff>
    </xdr:from>
    <xdr:to>
      <xdr:col>41</xdr:col>
      <xdr:colOff>101600</xdr:colOff>
      <xdr:row>63</xdr:row>
      <xdr:rowOff>163292</xdr:rowOff>
    </xdr:to>
    <xdr:sp macro="" textlink="">
      <xdr:nvSpPr>
        <xdr:cNvPr id="250" name="楕円 249"/>
        <xdr:cNvSpPr/>
      </xdr:nvSpPr>
      <xdr:spPr>
        <a:xfrm>
          <a:off x="7810500" y="108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110767</xdr:rowOff>
    </xdr:from>
    <xdr:to>
      <xdr:col>45</xdr:col>
      <xdr:colOff>177800</xdr:colOff>
      <xdr:row>63</xdr:row>
      <xdr:rowOff>112492</xdr:rowOff>
    </xdr:to>
    <xdr:cxnSp macro="">
      <xdr:nvCxnSpPr>
        <xdr:cNvPr id="251" name="直線コネクタ 250"/>
        <xdr:cNvCxnSpPr/>
      </xdr:nvCxnSpPr>
      <xdr:spPr>
        <a:xfrm flipV="1">
          <a:off x="7861300" y="10912117"/>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62881</xdr:rowOff>
    </xdr:from>
    <xdr:to>
      <xdr:col>36</xdr:col>
      <xdr:colOff>165100</xdr:colOff>
      <xdr:row>63</xdr:row>
      <xdr:rowOff>164481</xdr:rowOff>
    </xdr:to>
    <xdr:sp macro="" textlink="">
      <xdr:nvSpPr>
        <xdr:cNvPr id="252" name="楕円 251"/>
        <xdr:cNvSpPr/>
      </xdr:nvSpPr>
      <xdr:spPr>
        <a:xfrm>
          <a:off x="6921500" y="108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112492</xdr:rowOff>
    </xdr:from>
    <xdr:to>
      <xdr:col>41</xdr:col>
      <xdr:colOff>50800</xdr:colOff>
      <xdr:row>63</xdr:row>
      <xdr:rowOff>113681</xdr:rowOff>
    </xdr:to>
    <xdr:cxnSp macro="">
      <xdr:nvCxnSpPr>
        <xdr:cNvPr id="253" name="直線コネクタ 252"/>
        <xdr:cNvCxnSpPr/>
      </xdr:nvCxnSpPr>
      <xdr:spPr>
        <a:xfrm flipV="1">
          <a:off x="6972300" y="1091384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3690</xdr:rowOff>
    </xdr:from>
    <xdr:ext cx="599010" cy="259045"/>
    <xdr:sp macro="" textlink="">
      <xdr:nvSpPr>
        <xdr:cNvPr id="258" name="n_1mainValue【橋りょう・トンネル】&#10;一人当たり有形固定資産（償却資産）額"/>
        <xdr:cNvSpPr txBox="1"/>
      </xdr:nvSpPr>
      <xdr:spPr>
        <a:xfrm>
          <a:off x="9327095" y="106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6644</xdr:rowOff>
    </xdr:from>
    <xdr:ext cx="599010" cy="259045"/>
    <xdr:sp macro="" textlink="">
      <xdr:nvSpPr>
        <xdr:cNvPr id="259" name="n_2mainValue【橋りょう・トンネル】&#10;一人当たり有形固定資産（償却資産）額"/>
        <xdr:cNvSpPr txBox="1"/>
      </xdr:nvSpPr>
      <xdr:spPr>
        <a:xfrm>
          <a:off x="8450795" y="1063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8369</xdr:rowOff>
    </xdr:from>
    <xdr:ext cx="599010" cy="259045"/>
    <xdr:sp macro="" textlink="">
      <xdr:nvSpPr>
        <xdr:cNvPr id="260" name="n_3mainValue【橋りょう・トンネル】&#10;一人当たり有形固定資産（償却資産）額"/>
        <xdr:cNvSpPr txBox="1"/>
      </xdr:nvSpPr>
      <xdr:spPr>
        <a:xfrm>
          <a:off x="7561795" y="106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9558</xdr:rowOff>
    </xdr:from>
    <xdr:ext cx="599010" cy="259045"/>
    <xdr:sp macro="" textlink="">
      <xdr:nvSpPr>
        <xdr:cNvPr id="261" name="n_4mainValue【橋りょう・トンネル】&#10;一人当たり有形固定資産（償却資産）額"/>
        <xdr:cNvSpPr txBox="1"/>
      </xdr:nvSpPr>
      <xdr:spPr>
        <a:xfrm>
          <a:off x="6672795" y="1063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303" name="楕円 302"/>
        <xdr:cNvSpPr/>
      </xdr:nvSpPr>
      <xdr:spPr>
        <a:xfrm>
          <a:off x="4584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114679</xdr:rowOff>
    </xdr:from>
    <xdr:ext cx="405111" cy="259045"/>
    <xdr:sp macro="" textlink="">
      <xdr:nvSpPr>
        <xdr:cNvPr id="304" name="【公営住宅】&#10;有形固定資産減価償却率該当値テキスト"/>
        <xdr:cNvSpPr txBox="1"/>
      </xdr:nvSpPr>
      <xdr:spPr>
        <a:xfrm>
          <a:off x="4673600" y="138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72208</xdr:rowOff>
    </xdr:from>
    <xdr:to>
      <xdr:col>20</xdr:col>
      <xdr:colOff>38100</xdr:colOff>
      <xdr:row>82</xdr:row>
      <xdr:rowOff>2358</xdr:rowOff>
    </xdr:to>
    <xdr:sp macro="" textlink="">
      <xdr:nvSpPr>
        <xdr:cNvPr id="305" name="楕円 304"/>
        <xdr:cNvSpPr/>
      </xdr:nvSpPr>
      <xdr:spPr>
        <a:xfrm>
          <a:off x="3746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142602</xdr:rowOff>
    </xdr:to>
    <xdr:cxnSp macro="">
      <xdr:nvCxnSpPr>
        <xdr:cNvPr id="306" name="直線コネクタ 305"/>
        <xdr:cNvCxnSpPr/>
      </xdr:nvCxnSpPr>
      <xdr:spPr>
        <a:xfrm>
          <a:off x="3797300" y="1401045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93436</xdr:rowOff>
    </xdr:from>
    <xdr:to>
      <xdr:col>15</xdr:col>
      <xdr:colOff>101600</xdr:colOff>
      <xdr:row>82</xdr:row>
      <xdr:rowOff>23586</xdr:rowOff>
    </xdr:to>
    <xdr:sp macro="" textlink="">
      <xdr:nvSpPr>
        <xdr:cNvPr id="307" name="楕円 306"/>
        <xdr:cNvSpPr/>
      </xdr:nvSpPr>
      <xdr:spPr>
        <a:xfrm>
          <a:off x="2857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123008</xdr:rowOff>
    </xdr:from>
    <xdr:to>
      <xdr:col>19</xdr:col>
      <xdr:colOff>177800</xdr:colOff>
      <xdr:row>81</xdr:row>
      <xdr:rowOff>144236</xdr:rowOff>
    </xdr:to>
    <xdr:cxnSp macro="">
      <xdr:nvCxnSpPr>
        <xdr:cNvPr id="308" name="直線コネクタ 307"/>
        <xdr:cNvCxnSpPr/>
      </xdr:nvCxnSpPr>
      <xdr:spPr>
        <a:xfrm flipV="1">
          <a:off x="2908300" y="140104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57513</xdr:rowOff>
    </xdr:from>
    <xdr:to>
      <xdr:col>10</xdr:col>
      <xdr:colOff>165100</xdr:colOff>
      <xdr:row>81</xdr:row>
      <xdr:rowOff>159113</xdr:rowOff>
    </xdr:to>
    <xdr:sp macro="" textlink="">
      <xdr:nvSpPr>
        <xdr:cNvPr id="309" name="楕円 308"/>
        <xdr:cNvSpPr/>
      </xdr:nvSpPr>
      <xdr:spPr>
        <a:xfrm>
          <a:off x="1968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108313</xdr:rowOff>
    </xdr:from>
    <xdr:to>
      <xdr:col>15</xdr:col>
      <xdr:colOff>50800</xdr:colOff>
      <xdr:row>81</xdr:row>
      <xdr:rowOff>144236</xdr:rowOff>
    </xdr:to>
    <xdr:cxnSp macro="">
      <xdr:nvCxnSpPr>
        <xdr:cNvPr id="310" name="直線コネクタ 309"/>
        <xdr:cNvCxnSpPr/>
      </xdr:nvCxnSpPr>
      <xdr:spPr>
        <a:xfrm>
          <a:off x="2019300" y="1399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23223</xdr:rowOff>
    </xdr:from>
    <xdr:to>
      <xdr:col>6</xdr:col>
      <xdr:colOff>38100</xdr:colOff>
      <xdr:row>81</xdr:row>
      <xdr:rowOff>124823</xdr:rowOff>
    </xdr:to>
    <xdr:sp macro="" textlink="">
      <xdr:nvSpPr>
        <xdr:cNvPr id="311" name="楕円 310"/>
        <xdr:cNvSpPr/>
      </xdr:nvSpPr>
      <xdr:spPr>
        <a:xfrm>
          <a:off x="1079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74023</xdr:rowOff>
    </xdr:from>
    <xdr:to>
      <xdr:col>10</xdr:col>
      <xdr:colOff>114300</xdr:colOff>
      <xdr:row>81</xdr:row>
      <xdr:rowOff>108313</xdr:rowOff>
    </xdr:to>
    <xdr:cxnSp macro="">
      <xdr:nvCxnSpPr>
        <xdr:cNvPr id="312" name="直線コネクタ 311"/>
        <xdr:cNvCxnSpPr/>
      </xdr:nvCxnSpPr>
      <xdr:spPr>
        <a:xfrm>
          <a:off x="1130300" y="139614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18885</xdr:rowOff>
    </xdr:from>
    <xdr:ext cx="405111" cy="259045"/>
    <xdr:sp macro="" textlink="">
      <xdr:nvSpPr>
        <xdr:cNvPr id="317" name="n_1mainValue【公営住宅】&#10;有形固定資産減価償却率"/>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40113</xdr:rowOff>
    </xdr:from>
    <xdr:ext cx="405111" cy="259045"/>
    <xdr:sp macro="" textlink="">
      <xdr:nvSpPr>
        <xdr:cNvPr id="318" name="n_2mainValue【公営住宅】&#10;有形固定資産減価償却率"/>
        <xdr:cNvSpPr txBox="1"/>
      </xdr:nvSpPr>
      <xdr:spPr>
        <a:xfrm>
          <a:off x="2705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19" name="n_3mainValue【公営住宅】&#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141350</xdr:rowOff>
    </xdr:from>
    <xdr:ext cx="405111" cy="259045"/>
    <xdr:sp macro="" textlink="">
      <xdr:nvSpPr>
        <xdr:cNvPr id="320" name="n_4mainValue【公営住宅】&#10;有形固定資産減価償却率"/>
        <xdr:cNvSpPr txBox="1"/>
      </xdr:nvSpPr>
      <xdr:spPr>
        <a:xfrm>
          <a:off x="927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37592</xdr:rowOff>
    </xdr:from>
    <xdr:to>
      <xdr:col>55</xdr:col>
      <xdr:colOff>50800</xdr:colOff>
      <xdr:row>83</xdr:row>
      <xdr:rowOff>139192</xdr:rowOff>
    </xdr:to>
    <xdr:sp macro="" textlink="">
      <xdr:nvSpPr>
        <xdr:cNvPr id="356" name="楕円 355"/>
        <xdr:cNvSpPr/>
      </xdr:nvSpPr>
      <xdr:spPr>
        <a:xfrm>
          <a:off x="104267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16019</xdr:rowOff>
    </xdr:from>
    <xdr:ext cx="469744" cy="259045"/>
    <xdr:sp macro="" textlink="">
      <xdr:nvSpPr>
        <xdr:cNvPr id="357" name="【公営住宅】&#10;一人当たり面積該当値テキスト"/>
        <xdr:cNvSpPr txBox="1"/>
      </xdr:nvSpPr>
      <xdr:spPr>
        <a:xfrm>
          <a:off x="10515600" y="1424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19875</xdr:rowOff>
    </xdr:from>
    <xdr:to>
      <xdr:col>50</xdr:col>
      <xdr:colOff>165100</xdr:colOff>
      <xdr:row>83</xdr:row>
      <xdr:rowOff>121475</xdr:rowOff>
    </xdr:to>
    <xdr:sp macro="" textlink="">
      <xdr:nvSpPr>
        <xdr:cNvPr id="358" name="楕円 357"/>
        <xdr:cNvSpPr/>
      </xdr:nvSpPr>
      <xdr:spPr>
        <a:xfrm>
          <a:off x="9588500" y="14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70675</xdr:rowOff>
    </xdr:from>
    <xdr:to>
      <xdr:col>55</xdr:col>
      <xdr:colOff>0</xdr:colOff>
      <xdr:row>83</xdr:row>
      <xdr:rowOff>88392</xdr:rowOff>
    </xdr:to>
    <xdr:cxnSp macro="">
      <xdr:nvCxnSpPr>
        <xdr:cNvPr id="359" name="直線コネクタ 358"/>
        <xdr:cNvCxnSpPr/>
      </xdr:nvCxnSpPr>
      <xdr:spPr>
        <a:xfrm>
          <a:off x="9639300" y="14301025"/>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60" name="楕円 359"/>
        <xdr:cNvSpPr/>
      </xdr:nvSpPr>
      <xdr:spPr>
        <a:xfrm>
          <a:off x="8699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70675</xdr:rowOff>
    </xdr:from>
    <xdr:to>
      <xdr:col>50</xdr:col>
      <xdr:colOff>114300</xdr:colOff>
      <xdr:row>83</xdr:row>
      <xdr:rowOff>88392</xdr:rowOff>
    </xdr:to>
    <xdr:cxnSp macro="">
      <xdr:nvCxnSpPr>
        <xdr:cNvPr id="361" name="直線コネクタ 360"/>
        <xdr:cNvCxnSpPr/>
      </xdr:nvCxnSpPr>
      <xdr:spPr>
        <a:xfrm flipV="1">
          <a:off x="8750300" y="1430102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62" name="楕円 361"/>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88392</xdr:rowOff>
    </xdr:to>
    <xdr:cxnSp macro="">
      <xdr:nvCxnSpPr>
        <xdr:cNvPr id="363" name="直線コネクタ 362"/>
        <xdr:cNvCxnSpPr/>
      </xdr:nvCxnSpPr>
      <xdr:spPr>
        <a:xfrm>
          <a:off x="7861300" y="143141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35877</xdr:rowOff>
    </xdr:from>
    <xdr:to>
      <xdr:col>36</xdr:col>
      <xdr:colOff>165100</xdr:colOff>
      <xdr:row>83</xdr:row>
      <xdr:rowOff>137477</xdr:rowOff>
    </xdr:to>
    <xdr:sp macro="" textlink="">
      <xdr:nvSpPr>
        <xdr:cNvPr id="364" name="楕円 363"/>
        <xdr:cNvSpPr/>
      </xdr:nvSpPr>
      <xdr:spPr>
        <a:xfrm>
          <a:off x="6921500" y="14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83820</xdr:rowOff>
    </xdr:from>
    <xdr:to>
      <xdr:col>41</xdr:col>
      <xdr:colOff>50800</xdr:colOff>
      <xdr:row>83</xdr:row>
      <xdr:rowOff>86677</xdr:rowOff>
    </xdr:to>
    <xdr:cxnSp macro="">
      <xdr:nvCxnSpPr>
        <xdr:cNvPr id="365" name="直線コネクタ 364"/>
        <xdr:cNvCxnSpPr/>
      </xdr:nvCxnSpPr>
      <xdr:spPr>
        <a:xfrm flipV="1">
          <a:off x="6972300" y="143141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112602</xdr:rowOff>
    </xdr:from>
    <xdr:ext cx="469744" cy="259045"/>
    <xdr:sp macro="" textlink="">
      <xdr:nvSpPr>
        <xdr:cNvPr id="370" name="n_1mainValue【公営住宅】&#10;一人当たり面積"/>
        <xdr:cNvSpPr txBox="1"/>
      </xdr:nvSpPr>
      <xdr:spPr>
        <a:xfrm>
          <a:off x="9391727" y="14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130319</xdr:rowOff>
    </xdr:from>
    <xdr:ext cx="469744" cy="259045"/>
    <xdr:sp macro="" textlink="">
      <xdr:nvSpPr>
        <xdr:cNvPr id="371" name="n_2mainValue【公営住宅】&#10;一人当たり面積"/>
        <xdr:cNvSpPr txBox="1"/>
      </xdr:nvSpPr>
      <xdr:spPr>
        <a:xfrm>
          <a:off x="8515427"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372" name="n_3mainValue【公営住宅】&#10;一人当たり面積"/>
        <xdr:cNvSpPr txBox="1"/>
      </xdr:nvSpPr>
      <xdr:spPr>
        <a:xfrm>
          <a:off x="7626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128604</xdr:rowOff>
    </xdr:from>
    <xdr:ext cx="469744" cy="259045"/>
    <xdr:sp macro="" textlink="">
      <xdr:nvSpPr>
        <xdr:cNvPr id="373" name="n_4mainValue【公営住宅】&#10;一人当たり面積"/>
        <xdr:cNvSpPr txBox="1"/>
      </xdr:nvSpPr>
      <xdr:spPr>
        <a:xfrm>
          <a:off x="6737427" y="14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14" name="楕円 413"/>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130191</xdr:rowOff>
    </xdr:from>
    <xdr:ext cx="405111" cy="259045"/>
    <xdr:sp macro="" textlink="">
      <xdr:nvSpPr>
        <xdr:cNvPr id="415" name="【港湾・漁港】&#10;有形固定資産減価償却率該当値テキスト"/>
        <xdr:cNvSpPr txBox="1"/>
      </xdr:nvSpPr>
      <xdr:spPr>
        <a:xfrm>
          <a:off x="4673600"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111125</xdr:rowOff>
    </xdr:from>
    <xdr:to>
      <xdr:col>20</xdr:col>
      <xdr:colOff>38100</xdr:colOff>
      <xdr:row>104</xdr:row>
      <xdr:rowOff>41275</xdr:rowOff>
    </xdr:to>
    <xdr:sp macro="" textlink="">
      <xdr:nvSpPr>
        <xdr:cNvPr id="416" name="楕円 415"/>
        <xdr:cNvSpPr/>
      </xdr:nvSpPr>
      <xdr:spPr>
        <a:xfrm>
          <a:off x="3746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103</xdr:row>
      <xdr:rowOff>161925</xdr:rowOff>
    </xdr:to>
    <xdr:cxnSp macro="">
      <xdr:nvCxnSpPr>
        <xdr:cNvPr id="417" name="直線コネクタ 416"/>
        <xdr:cNvCxnSpPr/>
      </xdr:nvCxnSpPr>
      <xdr:spPr>
        <a:xfrm flipV="1">
          <a:off x="3797300" y="178174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418" name="楕円 417"/>
        <xdr:cNvSpPr/>
      </xdr:nvSpPr>
      <xdr:spPr>
        <a:xfrm>
          <a:off x="2857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161925</xdr:rowOff>
    </xdr:to>
    <xdr:cxnSp macro="">
      <xdr:nvCxnSpPr>
        <xdr:cNvPr id="419" name="直線コネクタ 418"/>
        <xdr:cNvCxnSpPr/>
      </xdr:nvCxnSpPr>
      <xdr:spPr>
        <a:xfrm>
          <a:off x="2908300" y="1778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420" name="楕円 419"/>
        <xdr:cNvSpPr/>
      </xdr:nvSpPr>
      <xdr:spPr>
        <a:xfrm>
          <a:off x="196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121920</xdr:rowOff>
    </xdr:to>
    <xdr:cxnSp macro="">
      <xdr:nvCxnSpPr>
        <xdr:cNvPr id="421" name="直線コネクタ 420"/>
        <xdr:cNvCxnSpPr/>
      </xdr:nvCxnSpPr>
      <xdr:spPr>
        <a:xfrm>
          <a:off x="2019300" y="17735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160655</xdr:rowOff>
    </xdr:from>
    <xdr:to>
      <xdr:col>6</xdr:col>
      <xdr:colOff>38100</xdr:colOff>
      <xdr:row>103</xdr:row>
      <xdr:rowOff>90805</xdr:rowOff>
    </xdr:to>
    <xdr:sp macro="" textlink="">
      <xdr:nvSpPr>
        <xdr:cNvPr id="422" name="楕円 421"/>
        <xdr:cNvSpPr/>
      </xdr:nvSpPr>
      <xdr:spPr>
        <a:xfrm>
          <a:off x="1079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40005</xdr:rowOff>
    </xdr:from>
    <xdr:to>
      <xdr:col>10</xdr:col>
      <xdr:colOff>114300</xdr:colOff>
      <xdr:row>103</xdr:row>
      <xdr:rowOff>76200</xdr:rowOff>
    </xdr:to>
    <xdr:cxnSp macro="">
      <xdr:nvCxnSpPr>
        <xdr:cNvPr id="423" name="直線コネクタ 422"/>
        <xdr:cNvCxnSpPr/>
      </xdr:nvCxnSpPr>
      <xdr:spPr>
        <a:xfrm>
          <a:off x="1130300" y="17699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5" name="n_2aveValue【港湾・漁港】&#10;有形固定資産減価償却率"/>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26" name="n_3aveValue【港湾・漁港】&#10;有形固定資産減価償却率"/>
        <xdr:cNvSpPr txBox="1"/>
      </xdr:nvSpPr>
      <xdr:spPr>
        <a:xfrm>
          <a:off x="1816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57802</xdr:rowOff>
    </xdr:from>
    <xdr:ext cx="405111" cy="259045"/>
    <xdr:sp macro="" textlink="">
      <xdr:nvSpPr>
        <xdr:cNvPr id="428" name="n_1mainValue【港湾・漁港】&#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17797</xdr:rowOff>
    </xdr:from>
    <xdr:ext cx="405111" cy="259045"/>
    <xdr:sp macro="" textlink="">
      <xdr:nvSpPr>
        <xdr:cNvPr id="429" name="n_2mainValue【港湾・漁港】&#10;有形固定資産減価償却率"/>
        <xdr:cNvSpPr txBox="1"/>
      </xdr:nvSpPr>
      <xdr:spPr>
        <a:xfrm>
          <a:off x="2705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143527</xdr:rowOff>
    </xdr:from>
    <xdr:ext cx="405111" cy="259045"/>
    <xdr:sp macro="" textlink="">
      <xdr:nvSpPr>
        <xdr:cNvPr id="430" name="n_3mainValue【港湾・漁港】&#10;有形固定資産減価償却率"/>
        <xdr:cNvSpPr txBox="1"/>
      </xdr:nvSpPr>
      <xdr:spPr>
        <a:xfrm>
          <a:off x="1816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431" name="n_4mainValue【港湾・漁港】&#10;有形固定資産減価償却率"/>
        <xdr:cNvSpPr txBox="1"/>
      </xdr:nvSpPr>
      <xdr:spPr>
        <a:xfrm>
          <a:off x="927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20301</xdr:rowOff>
    </xdr:from>
    <xdr:to>
      <xdr:col>55</xdr:col>
      <xdr:colOff>50800</xdr:colOff>
      <xdr:row>107</xdr:row>
      <xdr:rowOff>121901</xdr:rowOff>
    </xdr:to>
    <xdr:sp macro="" textlink="">
      <xdr:nvSpPr>
        <xdr:cNvPr id="467" name="楕円 466"/>
        <xdr:cNvSpPr/>
      </xdr:nvSpPr>
      <xdr:spPr>
        <a:xfrm>
          <a:off x="10426700" y="183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106678</xdr:rowOff>
    </xdr:from>
    <xdr:ext cx="599010" cy="259045"/>
    <xdr:sp macro="" textlink="">
      <xdr:nvSpPr>
        <xdr:cNvPr id="468" name="【港湾・漁港】&#10;一人当たり有形固定資産（償却資産）額該当値テキスト"/>
        <xdr:cNvSpPr txBox="1"/>
      </xdr:nvSpPr>
      <xdr:spPr>
        <a:xfrm>
          <a:off x="10515600" y="182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16934</xdr:rowOff>
    </xdr:from>
    <xdr:to>
      <xdr:col>50</xdr:col>
      <xdr:colOff>165100</xdr:colOff>
      <xdr:row>107</xdr:row>
      <xdr:rowOff>118534</xdr:rowOff>
    </xdr:to>
    <xdr:sp macro="" textlink="">
      <xdr:nvSpPr>
        <xdr:cNvPr id="469" name="楕円 468"/>
        <xdr:cNvSpPr/>
      </xdr:nvSpPr>
      <xdr:spPr>
        <a:xfrm>
          <a:off x="9588500" y="18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67734</xdr:rowOff>
    </xdr:from>
    <xdr:to>
      <xdr:col>55</xdr:col>
      <xdr:colOff>0</xdr:colOff>
      <xdr:row>107</xdr:row>
      <xdr:rowOff>71101</xdr:rowOff>
    </xdr:to>
    <xdr:cxnSp macro="">
      <xdr:nvCxnSpPr>
        <xdr:cNvPr id="470" name="直線コネクタ 469"/>
        <xdr:cNvCxnSpPr/>
      </xdr:nvCxnSpPr>
      <xdr:spPr>
        <a:xfrm>
          <a:off x="9639300" y="18412884"/>
          <a:ext cx="8382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17751</xdr:rowOff>
    </xdr:from>
    <xdr:to>
      <xdr:col>46</xdr:col>
      <xdr:colOff>38100</xdr:colOff>
      <xdr:row>107</xdr:row>
      <xdr:rowOff>119351</xdr:rowOff>
    </xdr:to>
    <xdr:sp macro="" textlink="">
      <xdr:nvSpPr>
        <xdr:cNvPr id="471" name="楕円 470"/>
        <xdr:cNvSpPr/>
      </xdr:nvSpPr>
      <xdr:spPr>
        <a:xfrm>
          <a:off x="8699500" y="18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67734</xdr:rowOff>
    </xdr:from>
    <xdr:to>
      <xdr:col>50</xdr:col>
      <xdr:colOff>114300</xdr:colOff>
      <xdr:row>107</xdr:row>
      <xdr:rowOff>68551</xdr:rowOff>
    </xdr:to>
    <xdr:cxnSp macro="">
      <xdr:nvCxnSpPr>
        <xdr:cNvPr id="472" name="直線コネクタ 471"/>
        <xdr:cNvCxnSpPr/>
      </xdr:nvCxnSpPr>
      <xdr:spPr>
        <a:xfrm flipV="1">
          <a:off x="8750300" y="1841288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18569</xdr:rowOff>
    </xdr:from>
    <xdr:to>
      <xdr:col>41</xdr:col>
      <xdr:colOff>101600</xdr:colOff>
      <xdr:row>107</xdr:row>
      <xdr:rowOff>120169</xdr:rowOff>
    </xdr:to>
    <xdr:sp macro="" textlink="">
      <xdr:nvSpPr>
        <xdr:cNvPr id="473" name="楕円 472"/>
        <xdr:cNvSpPr/>
      </xdr:nvSpPr>
      <xdr:spPr>
        <a:xfrm>
          <a:off x="7810500" y="183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68551</xdr:rowOff>
    </xdr:from>
    <xdr:to>
      <xdr:col>45</xdr:col>
      <xdr:colOff>177800</xdr:colOff>
      <xdr:row>107</xdr:row>
      <xdr:rowOff>69369</xdr:rowOff>
    </xdr:to>
    <xdr:cxnSp macro="">
      <xdr:nvCxnSpPr>
        <xdr:cNvPr id="474" name="直線コネクタ 473"/>
        <xdr:cNvCxnSpPr/>
      </xdr:nvCxnSpPr>
      <xdr:spPr>
        <a:xfrm flipV="1">
          <a:off x="7861300" y="18413701"/>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19760</xdr:rowOff>
    </xdr:from>
    <xdr:to>
      <xdr:col>36</xdr:col>
      <xdr:colOff>165100</xdr:colOff>
      <xdr:row>107</xdr:row>
      <xdr:rowOff>121360</xdr:rowOff>
    </xdr:to>
    <xdr:sp macro="" textlink="">
      <xdr:nvSpPr>
        <xdr:cNvPr id="475" name="楕円 474"/>
        <xdr:cNvSpPr/>
      </xdr:nvSpPr>
      <xdr:spPr>
        <a:xfrm>
          <a:off x="6921500" y="18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69369</xdr:rowOff>
    </xdr:from>
    <xdr:to>
      <xdr:col>41</xdr:col>
      <xdr:colOff>50800</xdr:colOff>
      <xdr:row>107</xdr:row>
      <xdr:rowOff>70560</xdr:rowOff>
    </xdr:to>
    <xdr:cxnSp macro="">
      <xdr:nvCxnSpPr>
        <xdr:cNvPr id="476" name="直線コネクタ 475"/>
        <xdr:cNvCxnSpPr/>
      </xdr:nvCxnSpPr>
      <xdr:spPr>
        <a:xfrm flipV="1">
          <a:off x="6972300" y="18414519"/>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109661</xdr:rowOff>
    </xdr:from>
    <xdr:ext cx="599010" cy="259045"/>
    <xdr:sp macro="" textlink="">
      <xdr:nvSpPr>
        <xdr:cNvPr id="481" name="n_1mainValue【港湾・漁港】&#10;一人当たり有形固定資産（償却資産）額"/>
        <xdr:cNvSpPr txBox="1"/>
      </xdr:nvSpPr>
      <xdr:spPr>
        <a:xfrm>
          <a:off x="9327095" y="1845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110478</xdr:rowOff>
    </xdr:from>
    <xdr:ext cx="599010" cy="259045"/>
    <xdr:sp macro="" textlink="">
      <xdr:nvSpPr>
        <xdr:cNvPr id="482" name="n_2mainValue【港湾・漁港】&#10;一人当たり有形固定資産（償却資産）額"/>
        <xdr:cNvSpPr txBox="1"/>
      </xdr:nvSpPr>
      <xdr:spPr>
        <a:xfrm>
          <a:off x="8450795" y="1845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111296</xdr:rowOff>
    </xdr:from>
    <xdr:ext cx="599010" cy="259045"/>
    <xdr:sp macro="" textlink="">
      <xdr:nvSpPr>
        <xdr:cNvPr id="483" name="n_3mainValue【港湾・漁港】&#10;一人当たり有形固定資産（償却資産）額"/>
        <xdr:cNvSpPr txBox="1"/>
      </xdr:nvSpPr>
      <xdr:spPr>
        <a:xfrm>
          <a:off x="7561795" y="1845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112487</xdr:rowOff>
    </xdr:from>
    <xdr:ext cx="599010" cy="259045"/>
    <xdr:sp macro="" textlink="">
      <xdr:nvSpPr>
        <xdr:cNvPr id="484" name="n_4mainValue【港湾・漁港】&#10;一人当たり有形固定資産（償却資産）額"/>
        <xdr:cNvSpPr txBox="1"/>
      </xdr:nvSpPr>
      <xdr:spPr>
        <a:xfrm>
          <a:off x="6672795" y="1845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514" name="【認定こども園・幼稚園・保育所】&#10;有形固定資産減価償却率平均値テキスト"/>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139700</xdr:rowOff>
    </xdr:from>
    <xdr:to>
      <xdr:col>76</xdr:col>
      <xdr:colOff>165100</xdr:colOff>
      <xdr:row>36</xdr:row>
      <xdr:rowOff>69850</xdr:rowOff>
    </xdr:to>
    <xdr:sp macro="" textlink="">
      <xdr:nvSpPr>
        <xdr:cNvPr id="525" name="楕円 524"/>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92075</xdr:rowOff>
    </xdr:from>
    <xdr:to>
      <xdr:col>72</xdr:col>
      <xdr:colOff>38100</xdr:colOff>
      <xdr:row>36</xdr:row>
      <xdr:rowOff>22225</xdr:rowOff>
    </xdr:to>
    <xdr:sp macro="" textlink="">
      <xdr:nvSpPr>
        <xdr:cNvPr id="526" name="楕円 525"/>
        <xdr:cNvSpPr/>
      </xdr:nvSpPr>
      <xdr:spPr>
        <a:xfrm>
          <a:off x="13652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142875</xdr:rowOff>
    </xdr:from>
    <xdr:to>
      <xdr:col>76</xdr:col>
      <xdr:colOff>114300</xdr:colOff>
      <xdr:row>36</xdr:row>
      <xdr:rowOff>19050</xdr:rowOff>
    </xdr:to>
    <xdr:cxnSp macro="">
      <xdr:nvCxnSpPr>
        <xdr:cNvPr id="527" name="直線コネクタ 526"/>
        <xdr:cNvCxnSpPr/>
      </xdr:nvCxnSpPr>
      <xdr:spPr>
        <a:xfrm>
          <a:off x="13703300" y="6143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528" name="楕円 527"/>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142875</xdr:rowOff>
    </xdr:from>
    <xdr:to>
      <xdr:col>71</xdr:col>
      <xdr:colOff>177800</xdr:colOff>
      <xdr:row>37</xdr:row>
      <xdr:rowOff>30480</xdr:rowOff>
    </xdr:to>
    <xdr:cxnSp macro="">
      <xdr:nvCxnSpPr>
        <xdr:cNvPr id="529" name="直線コネクタ 528"/>
        <xdr:cNvCxnSpPr/>
      </xdr:nvCxnSpPr>
      <xdr:spPr>
        <a:xfrm flipV="1">
          <a:off x="12814300" y="614362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1"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2" name="n_3aveValue【認定こども園・幼稚園・保育所】&#10;有形固定資産減価償却率"/>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534" name="n_2mainValue【認定こども園・幼稚園・保育所】&#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38752</xdr:rowOff>
    </xdr:from>
    <xdr:ext cx="405111" cy="259045"/>
    <xdr:sp macro="" textlink="">
      <xdr:nvSpPr>
        <xdr:cNvPr id="535" name="n_3mainValue【認定こども園・幼稚園・保育所】&#10;有形固定資産減価償却率"/>
        <xdr:cNvSpPr txBox="1"/>
      </xdr:nvSpPr>
      <xdr:spPr>
        <a:xfrm>
          <a:off x="13500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72407</xdr:rowOff>
    </xdr:from>
    <xdr:ext cx="405111" cy="259045"/>
    <xdr:sp macro="" textlink="">
      <xdr:nvSpPr>
        <xdr:cNvPr id="536" name="n_4mainValue【認定こども園・幼稚園・保育所】&#10;有形固定資産減価償却率"/>
        <xdr:cNvSpPr txBox="1"/>
      </xdr:nvSpPr>
      <xdr:spPr>
        <a:xfrm>
          <a:off x="12611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7" name="直線コネクタ 5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8" name="テキスト ボックス 5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9" name="直線コネクタ 5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0" name="テキスト ボックス 5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1" name="直線コネクタ 5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2" name="テキスト ボックス 5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3" name="直線コネクタ 5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4" name="テキスト ボックス 5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6" name="テキスト ボックス 5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58" name="直線コネクタ 557"/>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59"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0" name="直線コネクタ 559"/>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1"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2" name="直線コネクタ 561"/>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63" name="【認定こども園・幼稚園・保育所】&#10;一人当たり面積平均値テキスト"/>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64" name="フローチャート: 判断 563"/>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65" name="フローチャート: 判断 564"/>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66" name="フローチャート: 判断 565"/>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67" name="フローチャート: 判断 566"/>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68" name="フローチャート: 判断 567"/>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43688</xdr:rowOff>
    </xdr:from>
    <xdr:to>
      <xdr:col>107</xdr:col>
      <xdr:colOff>101600</xdr:colOff>
      <xdr:row>41</xdr:row>
      <xdr:rowOff>145288</xdr:rowOff>
    </xdr:to>
    <xdr:sp macro="" textlink="">
      <xdr:nvSpPr>
        <xdr:cNvPr id="574" name="楕円 573"/>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41402</xdr:rowOff>
    </xdr:from>
    <xdr:to>
      <xdr:col>102</xdr:col>
      <xdr:colOff>165100</xdr:colOff>
      <xdr:row>41</xdr:row>
      <xdr:rowOff>143002</xdr:rowOff>
    </xdr:to>
    <xdr:sp macro="" textlink="">
      <xdr:nvSpPr>
        <xdr:cNvPr id="575" name="楕円 574"/>
        <xdr:cNvSpPr/>
      </xdr:nvSpPr>
      <xdr:spPr>
        <a:xfrm>
          <a:off x="19494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92202</xdr:rowOff>
    </xdr:from>
    <xdr:to>
      <xdr:col>107</xdr:col>
      <xdr:colOff>50800</xdr:colOff>
      <xdr:row>41</xdr:row>
      <xdr:rowOff>94488</xdr:rowOff>
    </xdr:to>
    <xdr:cxnSp macro="">
      <xdr:nvCxnSpPr>
        <xdr:cNvPr id="576" name="直線コネクタ 575"/>
        <xdr:cNvCxnSpPr/>
      </xdr:nvCxnSpPr>
      <xdr:spPr>
        <a:xfrm>
          <a:off x="19545300" y="7121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43688</xdr:rowOff>
    </xdr:from>
    <xdr:to>
      <xdr:col>98</xdr:col>
      <xdr:colOff>38100</xdr:colOff>
      <xdr:row>41</xdr:row>
      <xdr:rowOff>145288</xdr:rowOff>
    </xdr:to>
    <xdr:sp macro="" textlink="">
      <xdr:nvSpPr>
        <xdr:cNvPr id="577" name="楕円 576"/>
        <xdr:cNvSpPr/>
      </xdr:nvSpPr>
      <xdr:spPr>
        <a:xfrm>
          <a:off x="18605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92202</xdr:rowOff>
    </xdr:from>
    <xdr:to>
      <xdr:col>102</xdr:col>
      <xdr:colOff>114300</xdr:colOff>
      <xdr:row>41</xdr:row>
      <xdr:rowOff>94488</xdr:rowOff>
    </xdr:to>
    <xdr:cxnSp macro="">
      <xdr:nvCxnSpPr>
        <xdr:cNvPr id="578" name="直線コネクタ 577"/>
        <xdr:cNvCxnSpPr/>
      </xdr:nvCxnSpPr>
      <xdr:spPr>
        <a:xfrm flipV="1">
          <a:off x="18656300" y="7121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79"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80"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81"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82"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583" name="n_2mainValue【認定こども園・幼稚園・保育所】&#10;一人当たり面積"/>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134129</xdr:rowOff>
    </xdr:from>
    <xdr:ext cx="469744" cy="259045"/>
    <xdr:sp macro="" textlink="">
      <xdr:nvSpPr>
        <xdr:cNvPr id="584" name="n_3mainValue【認定こども園・幼稚園・保育所】&#10;一人当たり面積"/>
        <xdr:cNvSpPr txBox="1"/>
      </xdr:nvSpPr>
      <xdr:spPr>
        <a:xfrm>
          <a:off x="19310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136415</xdr:rowOff>
    </xdr:from>
    <xdr:ext cx="469744" cy="259045"/>
    <xdr:sp macro="" textlink="">
      <xdr:nvSpPr>
        <xdr:cNvPr id="585" name="n_4mainValue【認定こども園・幼稚園・保育所】&#10;一人当たり面積"/>
        <xdr:cNvSpPr txBox="1"/>
      </xdr:nvSpPr>
      <xdr:spPr>
        <a:xfrm>
          <a:off x="18421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11" name="直線コネクタ 610"/>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12"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13" name="直線コネクタ 612"/>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14"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15" name="直線コネクタ 614"/>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616"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17" name="フローチャート: 判断 616"/>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18" name="フローチャート: 判断 6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19" name="フローチャート: 判断 618"/>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20" name="フローチャート: 判断 619"/>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21" name="フローチャート: 判断 620"/>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32476</xdr:rowOff>
    </xdr:from>
    <xdr:to>
      <xdr:col>85</xdr:col>
      <xdr:colOff>177800</xdr:colOff>
      <xdr:row>61</xdr:row>
      <xdr:rowOff>134076</xdr:rowOff>
    </xdr:to>
    <xdr:sp macro="" textlink="">
      <xdr:nvSpPr>
        <xdr:cNvPr id="627" name="楕円 626"/>
        <xdr:cNvSpPr/>
      </xdr:nvSpPr>
      <xdr:spPr>
        <a:xfrm>
          <a:off x="16268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10903</xdr:rowOff>
    </xdr:from>
    <xdr:ext cx="405111" cy="259045"/>
    <xdr:sp macro="" textlink="">
      <xdr:nvSpPr>
        <xdr:cNvPr id="628" name="【学校施設】&#10;有形固定資産減価償却率該当値テキスト"/>
        <xdr:cNvSpPr txBox="1"/>
      </xdr:nvSpPr>
      <xdr:spPr>
        <a:xfrm>
          <a:off x="16357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4717</xdr:rowOff>
    </xdr:from>
    <xdr:to>
      <xdr:col>81</xdr:col>
      <xdr:colOff>101600</xdr:colOff>
      <xdr:row>61</xdr:row>
      <xdr:rowOff>106317</xdr:rowOff>
    </xdr:to>
    <xdr:sp macro="" textlink="">
      <xdr:nvSpPr>
        <xdr:cNvPr id="629" name="楕円 628"/>
        <xdr:cNvSpPr/>
      </xdr:nvSpPr>
      <xdr:spPr>
        <a:xfrm>
          <a:off x="15430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55517</xdr:rowOff>
    </xdr:from>
    <xdr:to>
      <xdr:col>85</xdr:col>
      <xdr:colOff>127000</xdr:colOff>
      <xdr:row>61</xdr:row>
      <xdr:rowOff>83276</xdr:rowOff>
    </xdr:to>
    <xdr:cxnSp macro="">
      <xdr:nvCxnSpPr>
        <xdr:cNvPr id="630" name="直線コネクタ 629"/>
        <xdr:cNvCxnSpPr/>
      </xdr:nvCxnSpPr>
      <xdr:spPr>
        <a:xfrm>
          <a:off x="15481300" y="105139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156573</xdr:rowOff>
    </xdr:from>
    <xdr:to>
      <xdr:col>76</xdr:col>
      <xdr:colOff>165100</xdr:colOff>
      <xdr:row>61</xdr:row>
      <xdr:rowOff>86723</xdr:rowOff>
    </xdr:to>
    <xdr:sp macro="" textlink="">
      <xdr:nvSpPr>
        <xdr:cNvPr id="631" name="楕円 630"/>
        <xdr:cNvSpPr/>
      </xdr:nvSpPr>
      <xdr:spPr>
        <a:xfrm>
          <a:off x="1454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35923</xdr:rowOff>
    </xdr:from>
    <xdr:to>
      <xdr:col>81</xdr:col>
      <xdr:colOff>50800</xdr:colOff>
      <xdr:row>61</xdr:row>
      <xdr:rowOff>55517</xdr:rowOff>
    </xdr:to>
    <xdr:cxnSp macro="">
      <xdr:nvCxnSpPr>
        <xdr:cNvPr id="632" name="直線コネクタ 631"/>
        <xdr:cNvCxnSpPr/>
      </xdr:nvCxnSpPr>
      <xdr:spPr>
        <a:xfrm>
          <a:off x="14592300" y="104943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122283</xdr:rowOff>
    </xdr:from>
    <xdr:to>
      <xdr:col>72</xdr:col>
      <xdr:colOff>38100</xdr:colOff>
      <xdr:row>61</xdr:row>
      <xdr:rowOff>52433</xdr:rowOff>
    </xdr:to>
    <xdr:sp macro="" textlink="">
      <xdr:nvSpPr>
        <xdr:cNvPr id="633" name="楕円 632"/>
        <xdr:cNvSpPr/>
      </xdr:nvSpPr>
      <xdr:spPr>
        <a:xfrm>
          <a:off x="13652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1633</xdr:rowOff>
    </xdr:from>
    <xdr:to>
      <xdr:col>76</xdr:col>
      <xdr:colOff>114300</xdr:colOff>
      <xdr:row>61</xdr:row>
      <xdr:rowOff>35923</xdr:rowOff>
    </xdr:to>
    <xdr:cxnSp macro="">
      <xdr:nvCxnSpPr>
        <xdr:cNvPr id="634" name="直線コネクタ 633"/>
        <xdr:cNvCxnSpPr/>
      </xdr:nvCxnSpPr>
      <xdr:spPr>
        <a:xfrm>
          <a:off x="13703300" y="1046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89626</xdr:rowOff>
    </xdr:from>
    <xdr:to>
      <xdr:col>67</xdr:col>
      <xdr:colOff>101600</xdr:colOff>
      <xdr:row>61</xdr:row>
      <xdr:rowOff>19776</xdr:rowOff>
    </xdr:to>
    <xdr:sp macro="" textlink="">
      <xdr:nvSpPr>
        <xdr:cNvPr id="635" name="楕円 634"/>
        <xdr:cNvSpPr/>
      </xdr:nvSpPr>
      <xdr:spPr>
        <a:xfrm>
          <a:off x="1276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140426</xdr:rowOff>
    </xdr:from>
    <xdr:to>
      <xdr:col>71</xdr:col>
      <xdr:colOff>177800</xdr:colOff>
      <xdr:row>61</xdr:row>
      <xdr:rowOff>1633</xdr:rowOff>
    </xdr:to>
    <xdr:cxnSp macro="">
      <xdr:nvCxnSpPr>
        <xdr:cNvPr id="636" name="直線コネクタ 635"/>
        <xdr:cNvCxnSpPr/>
      </xdr:nvCxnSpPr>
      <xdr:spPr>
        <a:xfrm>
          <a:off x="12814300" y="10427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637"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638"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639"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40"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97444</xdr:rowOff>
    </xdr:from>
    <xdr:ext cx="405111" cy="259045"/>
    <xdr:sp macro="" textlink="">
      <xdr:nvSpPr>
        <xdr:cNvPr id="641" name="n_1mainValue【学校施設】&#10;有形固定資産減価償却率"/>
        <xdr:cNvSpPr txBox="1"/>
      </xdr:nvSpPr>
      <xdr:spPr>
        <a:xfrm>
          <a:off x="15266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77850</xdr:rowOff>
    </xdr:from>
    <xdr:ext cx="405111" cy="259045"/>
    <xdr:sp macro="" textlink="">
      <xdr:nvSpPr>
        <xdr:cNvPr id="642" name="n_2mainValue【学校施設】&#10;有形固定資産減価償却率"/>
        <xdr:cNvSpPr txBox="1"/>
      </xdr:nvSpPr>
      <xdr:spPr>
        <a:xfrm>
          <a:off x="14389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643" name="n_3main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644" name="n_4main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5" name="テキスト ボックス 6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6" name="直線コネクタ 6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7" name="テキスト ボックス 6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8" name="直線コネクタ 6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9" name="テキスト ボックス 6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0" name="直線コネクタ 6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1" name="テキスト ボックス 6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2" name="直線コネクタ 6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3" name="テキスト ボックス 6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67" name="直線コネクタ 666"/>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68"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69" name="直線コネクタ 668"/>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70"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1" name="直線コネクタ 67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72"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73" name="フローチャート: 判断 672"/>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74" name="フローチャート: 判断 673"/>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75" name="フローチャート: 判断 674"/>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76" name="フローチャート: 判断 675"/>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77" name="フローチャート: 判断 676"/>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143967</xdr:rowOff>
    </xdr:from>
    <xdr:to>
      <xdr:col>116</xdr:col>
      <xdr:colOff>114300</xdr:colOff>
      <xdr:row>61</xdr:row>
      <xdr:rowOff>74117</xdr:rowOff>
    </xdr:to>
    <xdr:sp macro="" textlink="">
      <xdr:nvSpPr>
        <xdr:cNvPr id="683" name="楕円 682"/>
        <xdr:cNvSpPr/>
      </xdr:nvSpPr>
      <xdr:spPr>
        <a:xfrm>
          <a:off x="22110700" y="104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166844</xdr:rowOff>
    </xdr:from>
    <xdr:ext cx="469744" cy="259045"/>
    <xdr:sp macro="" textlink="">
      <xdr:nvSpPr>
        <xdr:cNvPr id="684" name="【学校施設】&#10;一人当たり面積該当値テキスト"/>
        <xdr:cNvSpPr txBox="1"/>
      </xdr:nvSpPr>
      <xdr:spPr>
        <a:xfrm>
          <a:off x="22199600" y="1028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138481</xdr:rowOff>
    </xdr:from>
    <xdr:to>
      <xdr:col>112</xdr:col>
      <xdr:colOff>38100</xdr:colOff>
      <xdr:row>61</xdr:row>
      <xdr:rowOff>68631</xdr:rowOff>
    </xdr:to>
    <xdr:sp macro="" textlink="">
      <xdr:nvSpPr>
        <xdr:cNvPr id="685" name="楕円 684"/>
        <xdr:cNvSpPr/>
      </xdr:nvSpPr>
      <xdr:spPr>
        <a:xfrm>
          <a:off x="21272500" y="104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17831</xdr:rowOff>
    </xdr:from>
    <xdr:to>
      <xdr:col>116</xdr:col>
      <xdr:colOff>63500</xdr:colOff>
      <xdr:row>61</xdr:row>
      <xdr:rowOff>23317</xdr:rowOff>
    </xdr:to>
    <xdr:cxnSp macro="">
      <xdr:nvCxnSpPr>
        <xdr:cNvPr id="686" name="直線コネクタ 685"/>
        <xdr:cNvCxnSpPr/>
      </xdr:nvCxnSpPr>
      <xdr:spPr>
        <a:xfrm>
          <a:off x="21323300" y="1047628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167284</xdr:rowOff>
    </xdr:from>
    <xdr:to>
      <xdr:col>107</xdr:col>
      <xdr:colOff>101600</xdr:colOff>
      <xdr:row>61</xdr:row>
      <xdr:rowOff>97434</xdr:rowOff>
    </xdr:to>
    <xdr:sp macro="" textlink="">
      <xdr:nvSpPr>
        <xdr:cNvPr id="687" name="楕円 686"/>
        <xdr:cNvSpPr/>
      </xdr:nvSpPr>
      <xdr:spPr>
        <a:xfrm>
          <a:off x="20383500" y="10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17831</xdr:rowOff>
    </xdr:from>
    <xdr:to>
      <xdr:col>111</xdr:col>
      <xdr:colOff>177800</xdr:colOff>
      <xdr:row>61</xdr:row>
      <xdr:rowOff>46634</xdr:rowOff>
    </xdr:to>
    <xdr:cxnSp macro="">
      <xdr:nvCxnSpPr>
        <xdr:cNvPr id="688" name="直線コネクタ 687"/>
        <xdr:cNvCxnSpPr/>
      </xdr:nvCxnSpPr>
      <xdr:spPr>
        <a:xfrm flipV="1">
          <a:off x="20434300" y="1047628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167742</xdr:rowOff>
    </xdr:from>
    <xdr:to>
      <xdr:col>102</xdr:col>
      <xdr:colOff>165100</xdr:colOff>
      <xdr:row>61</xdr:row>
      <xdr:rowOff>97892</xdr:rowOff>
    </xdr:to>
    <xdr:sp macro="" textlink="">
      <xdr:nvSpPr>
        <xdr:cNvPr id="689" name="楕円 688"/>
        <xdr:cNvSpPr/>
      </xdr:nvSpPr>
      <xdr:spPr>
        <a:xfrm>
          <a:off x="19494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46634</xdr:rowOff>
    </xdr:from>
    <xdr:to>
      <xdr:col>107</xdr:col>
      <xdr:colOff>50800</xdr:colOff>
      <xdr:row>61</xdr:row>
      <xdr:rowOff>47092</xdr:rowOff>
    </xdr:to>
    <xdr:cxnSp macro="">
      <xdr:nvCxnSpPr>
        <xdr:cNvPr id="690" name="直線コネクタ 689"/>
        <xdr:cNvCxnSpPr/>
      </xdr:nvCxnSpPr>
      <xdr:spPr>
        <a:xfrm flipV="1">
          <a:off x="19545300" y="105050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4521</xdr:rowOff>
    </xdr:from>
    <xdr:to>
      <xdr:col>98</xdr:col>
      <xdr:colOff>38100</xdr:colOff>
      <xdr:row>61</xdr:row>
      <xdr:rowOff>106121</xdr:rowOff>
    </xdr:to>
    <xdr:sp macro="" textlink="">
      <xdr:nvSpPr>
        <xdr:cNvPr id="691" name="楕円 690"/>
        <xdr:cNvSpPr/>
      </xdr:nvSpPr>
      <xdr:spPr>
        <a:xfrm>
          <a:off x="18605500" y="104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47092</xdr:rowOff>
    </xdr:from>
    <xdr:to>
      <xdr:col>102</xdr:col>
      <xdr:colOff>114300</xdr:colOff>
      <xdr:row>61</xdr:row>
      <xdr:rowOff>55321</xdr:rowOff>
    </xdr:to>
    <xdr:cxnSp macro="">
      <xdr:nvCxnSpPr>
        <xdr:cNvPr id="692" name="直線コネクタ 691"/>
        <xdr:cNvCxnSpPr/>
      </xdr:nvCxnSpPr>
      <xdr:spPr>
        <a:xfrm flipV="1">
          <a:off x="18656300" y="1050554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93"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94"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95"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96"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85158</xdr:rowOff>
    </xdr:from>
    <xdr:ext cx="469744" cy="259045"/>
    <xdr:sp macro="" textlink="">
      <xdr:nvSpPr>
        <xdr:cNvPr id="697" name="n_1mainValue【学校施設】&#10;一人当たり面積"/>
        <xdr:cNvSpPr txBox="1"/>
      </xdr:nvSpPr>
      <xdr:spPr>
        <a:xfrm>
          <a:off x="21075727" y="102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113961</xdr:rowOff>
    </xdr:from>
    <xdr:ext cx="469744" cy="259045"/>
    <xdr:sp macro="" textlink="">
      <xdr:nvSpPr>
        <xdr:cNvPr id="698" name="n_2mainValue【学校施設】&#10;一人当たり面積"/>
        <xdr:cNvSpPr txBox="1"/>
      </xdr:nvSpPr>
      <xdr:spPr>
        <a:xfrm>
          <a:off x="20199427" y="102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114419</xdr:rowOff>
    </xdr:from>
    <xdr:ext cx="469744" cy="259045"/>
    <xdr:sp macro="" textlink="">
      <xdr:nvSpPr>
        <xdr:cNvPr id="699" name="n_3mainValue【学校施設】&#10;一人当たり面積"/>
        <xdr:cNvSpPr txBox="1"/>
      </xdr:nvSpPr>
      <xdr:spPr>
        <a:xfrm>
          <a:off x="19310427" y="1022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122648</xdr:rowOff>
    </xdr:from>
    <xdr:ext cx="469744" cy="259045"/>
    <xdr:sp macro="" textlink="">
      <xdr:nvSpPr>
        <xdr:cNvPr id="700" name="n_4mainValue【学校施設】&#10;一人当たり面積"/>
        <xdr:cNvSpPr txBox="1"/>
      </xdr:nvSpPr>
      <xdr:spPr>
        <a:xfrm>
          <a:off x="18421427" y="1023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2" name="直線コネクタ 7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3" name="テキスト ボックス 7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4" name="直線コネクタ 7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5" name="テキスト ボックス 7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6" name="直線コネクタ 7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7" name="テキスト ボックス 7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8" name="直線コネクタ 7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9" name="テキスト ボックス 7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0" name="直線コネクタ 7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1" name="テキスト ボックス 72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4" name="直線コネクタ 72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5"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6" name="直線コネクタ 72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7"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8" name="直線コネクタ 7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29"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30" name="フローチャート: 判断 729"/>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31" name="フローチャート: 判断 730"/>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32" name="フローチャート: 判断 731"/>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33" name="フローチャート: 判断 732"/>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34" name="フローチャート: 判断 733"/>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5" name="テキスト ボックス 7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6" name="テキスト ボックス 7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7" name="テキスト ボックス 7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8" name="テキスト ボックス 7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9" name="テキスト ボックス 7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140970</xdr:rowOff>
    </xdr:from>
    <xdr:to>
      <xdr:col>85</xdr:col>
      <xdr:colOff>177800</xdr:colOff>
      <xdr:row>83</xdr:row>
      <xdr:rowOff>71120</xdr:rowOff>
    </xdr:to>
    <xdr:sp macro="" textlink="">
      <xdr:nvSpPr>
        <xdr:cNvPr id="740" name="楕円 739"/>
        <xdr:cNvSpPr/>
      </xdr:nvSpPr>
      <xdr:spPr>
        <a:xfrm>
          <a:off x="162687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119397</xdr:rowOff>
    </xdr:from>
    <xdr:ext cx="405111" cy="259045"/>
    <xdr:sp macro="" textlink="">
      <xdr:nvSpPr>
        <xdr:cNvPr id="741" name="【児童館】&#10;有形固定資産減価償却率該当値テキスト"/>
        <xdr:cNvSpPr txBox="1"/>
      </xdr:nvSpPr>
      <xdr:spPr>
        <a:xfrm>
          <a:off x="16357600"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91439</xdr:rowOff>
    </xdr:from>
    <xdr:to>
      <xdr:col>81</xdr:col>
      <xdr:colOff>101600</xdr:colOff>
      <xdr:row>83</xdr:row>
      <xdr:rowOff>21589</xdr:rowOff>
    </xdr:to>
    <xdr:sp macro="" textlink="">
      <xdr:nvSpPr>
        <xdr:cNvPr id="742" name="楕円 741"/>
        <xdr:cNvSpPr/>
      </xdr:nvSpPr>
      <xdr:spPr>
        <a:xfrm>
          <a:off x="15430500" y="141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142239</xdr:rowOff>
    </xdr:from>
    <xdr:to>
      <xdr:col>85</xdr:col>
      <xdr:colOff>127000</xdr:colOff>
      <xdr:row>83</xdr:row>
      <xdr:rowOff>20320</xdr:rowOff>
    </xdr:to>
    <xdr:cxnSp macro="">
      <xdr:nvCxnSpPr>
        <xdr:cNvPr id="743" name="直線コネクタ 742"/>
        <xdr:cNvCxnSpPr/>
      </xdr:nvCxnSpPr>
      <xdr:spPr>
        <a:xfrm>
          <a:off x="15481300" y="142011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43180</xdr:rowOff>
    </xdr:from>
    <xdr:to>
      <xdr:col>76</xdr:col>
      <xdr:colOff>165100</xdr:colOff>
      <xdr:row>82</xdr:row>
      <xdr:rowOff>144780</xdr:rowOff>
    </xdr:to>
    <xdr:sp macro="" textlink="">
      <xdr:nvSpPr>
        <xdr:cNvPr id="744" name="楕円 743"/>
        <xdr:cNvSpPr/>
      </xdr:nvSpPr>
      <xdr:spPr>
        <a:xfrm>
          <a:off x="14541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93980</xdr:rowOff>
    </xdr:from>
    <xdr:to>
      <xdr:col>81</xdr:col>
      <xdr:colOff>50800</xdr:colOff>
      <xdr:row>82</xdr:row>
      <xdr:rowOff>142239</xdr:rowOff>
    </xdr:to>
    <xdr:cxnSp macro="">
      <xdr:nvCxnSpPr>
        <xdr:cNvPr id="745" name="直線コネクタ 744"/>
        <xdr:cNvCxnSpPr/>
      </xdr:nvCxnSpPr>
      <xdr:spPr>
        <a:xfrm>
          <a:off x="14592300" y="141528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46" name="楕円 745"/>
        <xdr:cNvSpPr/>
      </xdr:nvSpPr>
      <xdr:spPr>
        <a:xfrm>
          <a:off x="1365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45720</xdr:rowOff>
    </xdr:from>
    <xdr:to>
      <xdr:col>76</xdr:col>
      <xdr:colOff>114300</xdr:colOff>
      <xdr:row>82</xdr:row>
      <xdr:rowOff>93980</xdr:rowOff>
    </xdr:to>
    <xdr:cxnSp macro="">
      <xdr:nvCxnSpPr>
        <xdr:cNvPr id="747" name="直線コネクタ 746"/>
        <xdr:cNvCxnSpPr/>
      </xdr:nvCxnSpPr>
      <xdr:spPr>
        <a:xfrm>
          <a:off x="13703300" y="141046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116839</xdr:rowOff>
    </xdr:from>
    <xdr:to>
      <xdr:col>67</xdr:col>
      <xdr:colOff>101600</xdr:colOff>
      <xdr:row>82</xdr:row>
      <xdr:rowOff>46989</xdr:rowOff>
    </xdr:to>
    <xdr:sp macro="" textlink="">
      <xdr:nvSpPr>
        <xdr:cNvPr id="748" name="楕円 747"/>
        <xdr:cNvSpPr/>
      </xdr:nvSpPr>
      <xdr:spPr>
        <a:xfrm>
          <a:off x="12763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167639</xdr:rowOff>
    </xdr:from>
    <xdr:to>
      <xdr:col>71</xdr:col>
      <xdr:colOff>177800</xdr:colOff>
      <xdr:row>82</xdr:row>
      <xdr:rowOff>45720</xdr:rowOff>
    </xdr:to>
    <xdr:cxnSp macro="">
      <xdr:nvCxnSpPr>
        <xdr:cNvPr id="749" name="直線コネクタ 748"/>
        <xdr:cNvCxnSpPr/>
      </xdr:nvCxnSpPr>
      <xdr:spPr>
        <a:xfrm>
          <a:off x="12814300" y="14055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50"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51"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52"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53" name="n_4aveValue【児童館】&#10;有形固定資産減価償却率"/>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12716</xdr:rowOff>
    </xdr:from>
    <xdr:ext cx="405111" cy="259045"/>
    <xdr:sp macro="" textlink="">
      <xdr:nvSpPr>
        <xdr:cNvPr id="754" name="n_1mainValue【児童館】&#10;有形固定資産減価償却率"/>
        <xdr:cNvSpPr txBox="1"/>
      </xdr:nvSpPr>
      <xdr:spPr>
        <a:xfrm>
          <a:off x="15266044" y="1424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135907</xdr:rowOff>
    </xdr:from>
    <xdr:ext cx="405111" cy="259045"/>
    <xdr:sp macro="" textlink="">
      <xdr:nvSpPr>
        <xdr:cNvPr id="755" name="n_2mainValue【児童館】&#10;有形固定資産減価償却率"/>
        <xdr:cNvSpPr txBox="1"/>
      </xdr:nvSpPr>
      <xdr:spPr>
        <a:xfrm>
          <a:off x="14389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756" name="n_3mainValue【児童館】&#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63516</xdr:rowOff>
    </xdr:from>
    <xdr:ext cx="405111" cy="259045"/>
    <xdr:sp macro="" textlink="">
      <xdr:nvSpPr>
        <xdr:cNvPr id="757" name="n_4mainValue【児童館】&#10;有形固定資産減価償却率"/>
        <xdr:cNvSpPr txBox="1"/>
      </xdr:nvSpPr>
      <xdr:spPr>
        <a:xfrm>
          <a:off x="12611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8" name="直線コネクタ 7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9" name="テキスト ボックス 7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0" name="直線コネクタ 7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1" name="テキスト ボックス 7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2" name="直線コネクタ 7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3" name="テキスト ボックス 7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4" name="直線コネクタ 7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5" name="テキスト ボックス 7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6" name="直線コネクタ 7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7" name="テキスト ボックス 7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81" name="直線コネクタ 780"/>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8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83" name="直線コネクタ 78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84"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85" name="直線コネクタ 78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86"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87" name="フローチャート: 判断 786"/>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88" name="フローチャート: 判断 787"/>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89" name="フローチャート: 判断 788"/>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90" name="フローチャート: 判断 789"/>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91" name="フローチャート: 判断 790"/>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797" name="楕円 796"/>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798" name="【児童館】&#10;一人当たり面積該当値テキスト"/>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99" name="楕円 798"/>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57150</xdr:rowOff>
    </xdr:to>
    <xdr:cxnSp macro="">
      <xdr:nvCxnSpPr>
        <xdr:cNvPr id="800" name="直線コネクタ 799"/>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801" name="楕円 800"/>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802" name="直線コネクタ 801"/>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803" name="楕円 802"/>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804" name="直線コネクタ 803"/>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805" name="楕円 804"/>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806" name="直線コネクタ 805"/>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0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08"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09"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10"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811" name="n_1mainValue【児童館】&#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812" name="n_2mainValue【児童館】&#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813" name="n_3mainValue【児童館】&#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814" name="n_4mainValue【児童館】&#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6" name="直線コネクタ 8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7" name="テキスト ボックス 82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8" name="直線コネクタ 8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9" name="テキスト ボックス 8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0" name="直線コネクタ 8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1" name="テキスト ボックス 8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2" name="直線コネクタ 8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3" name="テキスト ボックス 8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4" name="直線コネクタ 8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5" name="テキスト ボックス 83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7" name="テキスト ボックス 83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39" name="直線コネクタ 838"/>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40"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41" name="直線コネクタ 840"/>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42"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43" name="直線コネクタ 842"/>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44"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45" name="フローチャート: 判断 844"/>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46" name="フローチャート: 判断 845"/>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47" name="フローチャート: 判断 846"/>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48" name="フローチャート: 判断 847"/>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49" name="フローチャート: 判断 848"/>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855" name="楕円 854"/>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34307</xdr:rowOff>
    </xdr:from>
    <xdr:ext cx="405111" cy="259045"/>
    <xdr:sp macro="" textlink="">
      <xdr:nvSpPr>
        <xdr:cNvPr id="856" name="【公民館】&#10;有形固定資産減価償却率該当値テキスト"/>
        <xdr:cNvSpPr txBox="1"/>
      </xdr:nvSpPr>
      <xdr:spPr>
        <a:xfrm>
          <a:off x="163576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857" name="楕円 856"/>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106680</xdr:rowOff>
    </xdr:to>
    <xdr:cxnSp macro="">
      <xdr:nvCxnSpPr>
        <xdr:cNvPr id="858" name="直線コネクタ 857"/>
        <xdr:cNvCxnSpPr/>
      </xdr:nvCxnSpPr>
      <xdr:spPr>
        <a:xfrm>
          <a:off x="15481300" y="17895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859" name="楕円 858"/>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64770</xdr:rowOff>
    </xdr:to>
    <xdr:cxnSp macro="">
      <xdr:nvCxnSpPr>
        <xdr:cNvPr id="860" name="直線コネクタ 859"/>
        <xdr:cNvCxnSpPr/>
      </xdr:nvCxnSpPr>
      <xdr:spPr>
        <a:xfrm>
          <a:off x="14592300" y="17851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861" name="楕円 860"/>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148589</xdr:rowOff>
    </xdr:from>
    <xdr:to>
      <xdr:col>76</xdr:col>
      <xdr:colOff>114300</xdr:colOff>
      <xdr:row>104</xdr:row>
      <xdr:rowOff>20955</xdr:rowOff>
    </xdr:to>
    <xdr:cxnSp macro="">
      <xdr:nvCxnSpPr>
        <xdr:cNvPr id="862" name="直線コネクタ 861"/>
        <xdr:cNvCxnSpPr/>
      </xdr:nvCxnSpPr>
      <xdr:spPr>
        <a:xfrm>
          <a:off x="13703300" y="178079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55880</xdr:rowOff>
    </xdr:from>
    <xdr:to>
      <xdr:col>67</xdr:col>
      <xdr:colOff>101600</xdr:colOff>
      <xdr:row>103</xdr:row>
      <xdr:rowOff>157480</xdr:rowOff>
    </xdr:to>
    <xdr:sp macro="" textlink="">
      <xdr:nvSpPr>
        <xdr:cNvPr id="863" name="楕円 862"/>
        <xdr:cNvSpPr/>
      </xdr:nvSpPr>
      <xdr:spPr>
        <a:xfrm>
          <a:off x="12763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106680</xdr:rowOff>
    </xdr:from>
    <xdr:to>
      <xdr:col>71</xdr:col>
      <xdr:colOff>177800</xdr:colOff>
      <xdr:row>103</xdr:row>
      <xdr:rowOff>148589</xdr:rowOff>
    </xdr:to>
    <xdr:cxnSp macro="">
      <xdr:nvCxnSpPr>
        <xdr:cNvPr id="864" name="直線コネクタ 863"/>
        <xdr:cNvCxnSpPr/>
      </xdr:nvCxnSpPr>
      <xdr:spPr>
        <a:xfrm>
          <a:off x="12814300" y="17766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65"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66"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67" name="n_3aveValue【公民館】&#10;有形固定資産減価償却率"/>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68" name="n_4aveValue【公民館】&#10;有形固定資産減価償却率"/>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106697</xdr:rowOff>
    </xdr:from>
    <xdr:ext cx="405111" cy="259045"/>
    <xdr:sp macro="" textlink="">
      <xdr:nvSpPr>
        <xdr:cNvPr id="869" name="n_1main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870" name="n_2mainValue【公民館】&#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871" name="n_3main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2557</xdr:rowOff>
    </xdr:from>
    <xdr:ext cx="405111" cy="259045"/>
    <xdr:sp macro="" textlink="">
      <xdr:nvSpPr>
        <xdr:cNvPr id="872" name="n_4mainValue【公民館】&#10;有形固定資産減価償却率"/>
        <xdr:cNvSpPr txBox="1"/>
      </xdr:nvSpPr>
      <xdr:spPr>
        <a:xfrm>
          <a:off x="12611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3" name="直線コネクタ 8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4" name="テキスト ボックス 8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5" name="直線コネクタ 8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6" name="テキスト ボックス 8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7" name="直線コネクタ 8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8" name="テキスト ボックス 8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9" name="直線コネクタ 8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0" name="テキスト ボックス 8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1" name="直線コネクタ 8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2" name="テキスト ボックス 8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94" name="直線コネクタ 893"/>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95"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96" name="直線コネクタ 895"/>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97"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98" name="直線コネクタ 897"/>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99"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00" name="フローチャート: 判断 899"/>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01" name="フローチャート: 判断 900"/>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02" name="フローチャート: 判断 901"/>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03" name="フローチャート: 判断 902"/>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04" name="フローチャート: 判断 903"/>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5" name="テキスト ボックス 9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6" name="テキスト ボックス 9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7" name="テキスト ボックス 9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8" name="テキスト ボックス 9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9" name="テキスト ボックス 9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87122</xdr:rowOff>
    </xdr:from>
    <xdr:to>
      <xdr:col>116</xdr:col>
      <xdr:colOff>114300</xdr:colOff>
      <xdr:row>105</xdr:row>
      <xdr:rowOff>17272</xdr:rowOff>
    </xdr:to>
    <xdr:sp macro="" textlink="">
      <xdr:nvSpPr>
        <xdr:cNvPr id="910" name="楕円 909"/>
        <xdr:cNvSpPr/>
      </xdr:nvSpPr>
      <xdr:spPr>
        <a:xfrm>
          <a:off x="22110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109999</xdr:rowOff>
    </xdr:from>
    <xdr:ext cx="469744" cy="259045"/>
    <xdr:sp macro="" textlink="">
      <xdr:nvSpPr>
        <xdr:cNvPr id="911" name="【公民館】&#10;一人当たり面積該当値テキスト"/>
        <xdr:cNvSpPr txBox="1"/>
      </xdr:nvSpPr>
      <xdr:spPr>
        <a:xfrm>
          <a:off x="22199600" y="177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12" name="楕円 911"/>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137922</xdr:rowOff>
    </xdr:from>
    <xdr:to>
      <xdr:col>116</xdr:col>
      <xdr:colOff>63500</xdr:colOff>
      <xdr:row>104</xdr:row>
      <xdr:rowOff>144780</xdr:rowOff>
    </xdr:to>
    <xdr:cxnSp macro="">
      <xdr:nvCxnSpPr>
        <xdr:cNvPr id="913" name="直線コネクタ 912"/>
        <xdr:cNvCxnSpPr/>
      </xdr:nvCxnSpPr>
      <xdr:spPr>
        <a:xfrm flipV="1">
          <a:off x="21323300" y="179687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14" name="楕円 913"/>
        <xdr:cNvSpPr/>
      </xdr:nvSpPr>
      <xdr:spPr>
        <a:xfrm>
          <a:off x="20383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151637</xdr:rowOff>
    </xdr:to>
    <xdr:cxnSp macro="">
      <xdr:nvCxnSpPr>
        <xdr:cNvPr id="915" name="直線コネクタ 914"/>
        <xdr:cNvCxnSpPr/>
      </xdr:nvCxnSpPr>
      <xdr:spPr>
        <a:xfrm flipV="1">
          <a:off x="20434300" y="17975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107696</xdr:rowOff>
    </xdr:from>
    <xdr:to>
      <xdr:col>102</xdr:col>
      <xdr:colOff>165100</xdr:colOff>
      <xdr:row>105</xdr:row>
      <xdr:rowOff>37846</xdr:rowOff>
    </xdr:to>
    <xdr:sp macro="" textlink="">
      <xdr:nvSpPr>
        <xdr:cNvPr id="916" name="楕円 915"/>
        <xdr:cNvSpPr/>
      </xdr:nvSpPr>
      <xdr:spPr>
        <a:xfrm>
          <a:off x="19494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151637</xdr:rowOff>
    </xdr:from>
    <xdr:to>
      <xdr:col>107</xdr:col>
      <xdr:colOff>50800</xdr:colOff>
      <xdr:row>104</xdr:row>
      <xdr:rowOff>158496</xdr:rowOff>
    </xdr:to>
    <xdr:cxnSp macro="">
      <xdr:nvCxnSpPr>
        <xdr:cNvPr id="917" name="直線コネクタ 916"/>
        <xdr:cNvCxnSpPr/>
      </xdr:nvCxnSpPr>
      <xdr:spPr>
        <a:xfrm flipV="1">
          <a:off x="19545300" y="17982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18" name="楕円 917"/>
        <xdr:cNvSpPr/>
      </xdr:nvSpPr>
      <xdr:spPr>
        <a:xfrm>
          <a:off x="18605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158496</xdr:rowOff>
    </xdr:from>
    <xdr:to>
      <xdr:col>102</xdr:col>
      <xdr:colOff>114300</xdr:colOff>
      <xdr:row>104</xdr:row>
      <xdr:rowOff>163068</xdr:rowOff>
    </xdr:to>
    <xdr:cxnSp macro="">
      <xdr:nvCxnSpPr>
        <xdr:cNvPr id="919" name="直線コネクタ 918"/>
        <xdr:cNvCxnSpPr/>
      </xdr:nvCxnSpPr>
      <xdr:spPr>
        <a:xfrm flipV="1">
          <a:off x="18656300" y="17989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20"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921"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22"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923"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24"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25" name="n_2mainValue【公民館】&#10;一人当たり面積"/>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54373</xdr:rowOff>
    </xdr:from>
    <xdr:ext cx="469744" cy="259045"/>
    <xdr:sp macro="" textlink="">
      <xdr:nvSpPr>
        <xdr:cNvPr id="926" name="n_3mainValue【公民館】&#10;一人当たり面積"/>
        <xdr:cNvSpPr txBox="1"/>
      </xdr:nvSpPr>
      <xdr:spPr>
        <a:xfrm>
          <a:off x="19310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27" name="n_4mainValue【公民館】&#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8" name="正方形/長方形 9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9" name="正方形/長方形 9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0" name="テキスト ボックス 9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類似団体と比較して特に有形固定資産減価償却率が高くなっている施設は学校施設と児童館である。学校施設については、小学校は延床面積の約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％、中学校は延床面積の約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1981</a:t>
          </a:r>
          <a:r>
            <a:rPr kumimoji="1" lang="ja-JP" altLang="ja-JP" sz="1100">
              <a:solidFill>
                <a:schemeClr val="dk1"/>
              </a:solidFill>
              <a:effectLst/>
              <a:latin typeface="+mn-lt"/>
              <a:ea typeface="+mn-ea"/>
              <a:cs typeface="+mn-cs"/>
            </a:rPr>
            <a:t>年以前に建設されているため老朽化比率が高く有形固定資産減価償却率も高くなっている。ただし、大規模改修工事などを行い老朽化対策に取り組んでいる。児童館については</a:t>
          </a:r>
          <a:r>
            <a:rPr kumimoji="1" lang="en-US" altLang="ja-JP" sz="1100">
              <a:solidFill>
                <a:schemeClr val="dk1"/>
              </a:solidFill>
              <a:effectLst/>
              <a:latin typeface="+mn-lt"/>
              <a:ea typeface="+mn-ea"/>
              <a:cs typeface="+mn-cs"/>
            </a:rPr>
            <a:t>1967</a:t>
          </a:r>
          <a:r>
            <a:rPr kumimoji="1" lang="ja-JP" altLang="ja-JP" sz="1100">
              <a:solidFill>
                <a:schemeClr val="dk1"/>
              </a:solidFill>
              <a:effectLst/>
              <a:latin typeface="+mn-lt"/>
              <a:ea typeface="+mn-ea"/>
              <a:cs typeface="+mn-cs"/>
            </a:rPr>
            <a:t>年度に建設した建物を現在も使用しているため老朽化比率が高く有形固定資産減価償却率も高くなっている。ただし、個別施設計画に基づき</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年度に子育て支援拠点施設に機能を移転する予定となっている。また、市内には小学校が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校、中学校が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校、さらに平成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年度にコミュニティセンターを整備したことから、学校施設や公民館が充実しており、一人あたりの面積では学校施設はほぼ他の類似団体と同水準、公民館は他の類似団体を上回っている。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4" name="楕円 73"/>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5" name="【図書館】&#10;有形固定資産減価償却率該当値テキスト"/>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69669</xdr:rowOff>
    </xdr:to>
    <xdr:cxnSp macro="">
      <xdr:nvCxnSpPr>
        <xdr:cNvPr id="77" name="直線コネクタ 76"/>
        <xdr:cNvCxnSpPr/>
      </xdr:nvCxnSpPr>
      <xdr:spPr>
        <a:xfrm>
          <a:off x="3797300" y="65586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43543</xdr:rowOff>
    </xdr:to>
    <xdr:cxnSp macro="">
      <xdr:nvCxnSpPr>
        <xdr:cNvPr id="79" name="直線コネクタ 78"/>
        <xdr:cNvCxnSpPr/>
      </xdr:nvCxnSpPr>
      <xdr:spPr>
        <a:xfrm>
          <a:off x="2908300" y="6519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38</xdr:row>
      <xdr:rowOff>4354</xdr:rowOff>
    </xdr:to>
    <xdr:cxnSp macro="">
      <xdr:nvCxnSpPr>
        <xdr:cNvPr id="81" name="直線コネクタ 80"/>
        <xdr:cNvCxnSpPr/>
      </xdr:nvCxnSpPr>
      <xdr:spPr>
        <a:xfrm>
          <a:off x="2019300" y="6480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31931</xdr:rowOff>
    </xdr:from>
    <xdr:to>
      <xdr:col>6</xdr:col>
      <xdr:colOff>38100</xdr:colOff>
      <xdr:row>37</xdr:row>
      <xdr:rowOff>133531</xdr:rowOff>
    </xdr:to>
    <xdr:sp macro="" textlink="">
      <xdr:nvSpPr>
        <xdr:cNvPr id="82" name="楕円 81"/>
        <xdr:cNvSpPr/>
      </xdr:nvSpPr>
      <xdr:spPr>
        <a:xfrm>
          <a:off x="1079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82731</xdr:rowOff>
    </xdr:from>
    <xdr:to>
      <xdr:col>10</xdr:col>
      <xdr:colOff>114300</xdr:colOff>
      <xdr:row>37</xdr:row>
      <xdr:rowOff>136616</xdr:rowOff>
    </xdr:to>
    <xdr:cxnSp macro="">
      <xdr:nvCxnSpPr>
        <xdr:cNvPr id="83" name="直線コネクタ 82"/>
        <xdr:cNvCxnSpPr/>
      </xdr:nvCxnSpPr>
      <xdr:spPr>
        <a:xfrm>
          <a:off x="1130300" y="642638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8"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46281</xdr:rowOff>
    </xdr:from>
    <xdr:ext cx="405111" cy="259045"/>
    <xdr:sp macro="" textlink="">
      <xdr:nvSpPr>
        <xdr:cNvPr id="89" name="n_2mainValue【図書館】&#10;有形固定資産減価償却率"/>
        <xdr:cNvSpPr txBox="1"/>
      </xdr:nvSpPr>
      <xdr:spPr>
        <a:xfrm>
          <a:off x="2705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124658</xdr:rowOff>
    </xdr:from>
    <xdr:ext cx="405111" cy="259045"/>
    <xdr:sp macro="" textlink="">
      <xdr:nvSpPr>
        <xdr:cNvPr id="91" name="n_4mainValue【図書館】&#10;有形固定資産減価償却率"/>
        <xdr:cNvSpPr txBox="1"/>
      </xdr:nvSpPr>
      <xdr:spPr>
        <a:xfrm>
          <a:off x="927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5" name="楕円 134"/>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6"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7" name="楕円 136"/>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8" name="直線コネクタ 137"/>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96838</xdr:rowOff>
    </xdr:from>
    <xdr:to>
      <xdr:col>46</xdr:col>
      <xdr:colOff>38100</xdr:colOff>
      <xdr:row>38</xdr:row>
      <xdr:rowOff>26988</xdr:rowOff>
    </xdr:to>
    <xdr:sp macro="" textlink="">
      <xdr:nvSpPr>
        <xdr:cNvPr id="139" name="楕円 138"/>
        <xdr:cNvSpPr/>
      </xdr:nvSpPr>
      <xdr:spPr>
        <a:xfrm>
          <a:off x="86995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147638</xdr:rowOff>
    </xdr:to>
    <xdr:cxnSp macro="">
      <xdr:nvCxnSpPr>
        <xdr:cNvPr id="140" name="直線コネクタ 139"/>
        <xdr:cNvCxnSpPr/>
      </xdr:nvCxnSpPr>
      <xdr:spPr>
        <a:xfrm flipV="1">
          <a:off x="8750300" y="64770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111125</xdr:rowOff>
    </xdr:from>
    <xdr:to>
      <xdr:col>41</xdr:col>
      <xdr:colOff>101600</xdr:colOff>
      <xdr:row>38</xdr:row>
      <xdr:rowOff>41275</xdr:rowOff>
    </xdr:to>
    <xdr:sp macro="" textlink="">
      <xdr:nvSpPr>
        <xdr:cNvPr id="141" name="楕円 140"/>
        <xdr:cNvSpPr/>
      </xdr:nvSpPr>
      <xdr:spPr>
        <a:xfrm>
          <a:off x="7810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147638</xdr:rowOff>
    </xdr:from>
    <xdr:to>
      <xdr:col>45</xdr:col>
      <xdr:colOff>177800</xdr:colOff>
      <xdr:row>37</xdr:row>
      <xdr:rowOff>161925</xdr:rowOff>
    </xdr:to>
    <xdr:cxnSp macro="">
      <xdr:nvCxnSpPr>
        <xdr:cNvPr id="142" name="直線コネクタ 141"/>
        <xdr:cNvCxnSpPr/>
      </xdr:nvCxnSpPr>
      <xdr:spPr>
        <a:xfrm flipV="1">
          <a:off x="7861300" y="64912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11113</xdr:rowOff>
    </xdr:from>
    <xdr:to>
      <xdr:col>36</xdr:col>
      <xdr:colOff>165100</xdr:colOff>
      <xdr:row>38</xdr:row>
      <xdr:rowOff>112713</xdr:rowOff>
    </xdr:to>
    <xdr:sp macro="" textlink="">
      <xdr:nvSpPr>
        <xdr:cNvPr id="143" name="楕円 142"/>
        <xdr:cNvSpPr/>
      </xdr:nvSpPr>
      <xdr:spPr>
        <a:xfrm>
          <a:off x="69215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161925</xdr:rowOff>
    </xdr:from>
    <xdr:to>
      <xdr:col>41</xdr:col>
      <xdr:colOff>50800</xdr:colOff>
      <xdr:row>38</xdr:row>
      <xdr:rowOff>61913</xdr:rowOff>
    </xdr:to>
    <xdr:cxnSp macro="">
      <xdr:nvCxnSpPr>
        <xdr:cNvPr id="144" name="直線コネクタ 143"/>
        <xdr:cNvCxnSpPr/>
      </xdr:nvCxnSpPr>
      <xdr:spPr>
        <a:xfrm flipV="1">
          <a:off x="6972300" y="65055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9"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43515</xdr:rowOff>
    </xdr:from>
    <xdr:ext cx="469744" cy="259045"/>
    <xdr:sp macro="" textlink="">
      <xdr:nvSpPr>
        <xdr:cNvPr id="150" name="n_2mainValue【図書館】&#10;一人当たり面積"/>
        <xdr:cNvSpPr txBox="1"/>
      </xdr:nvSpPr>
      <xdr:spPr>
        <a:xfrm>
          <a:off x="8515427" y="6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57802</xdr:rowOff>
    </xdr:from>
    <xdr:ext cx="469744" cy="259045"/>
    <xdr:sp macro="" textlink="">
      <xdr:nvSpPr>
        <xdr:cNvPr id="151" name="n_3main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129240</xdr:rowOff>
    </xdr:from>
    <xdr:ext cx="469744" cy="259045"/>
    <xdr:sp macro="" textlink="">
      <xdr:nvSpPr>
        <xdr:cNvPr id="152" name="n_4mainValue【図書館】&#10;一人当たり面積"/>
        <xdr:cNvSpPr txBox="1"/>
      </xdr:nvSpPr>
      <xdr:spPr>
        <a:xfrm>
          <a:off x="6737427" y="630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93" name="楕円 192"/>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94" name="【体育館・プール】&#10;有形固定資産減価償却率該当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5" name="楕円 194"/>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62</xdr:row>
      <xdr:rowOff>142875</xdr:rowOff>
    </xdr:to>
    <xdr:cxnSp macro="">
      <xdr:nvCxnSpPr>
        <xdr:cNvPr id="196" name="直線コネクタ 195"/>
        <xdr:cNvCxnSpPr/>
      </xdr:nvCxnSpPr>
      <xdr:spPr>
        <a:xfrm>
          <a:off x="3797300" y="1057275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97" name="楕円 196"/>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114300</xdr:rowOff>
    </xdr:to>
    <xdr:cxnSp macro="">
      <xdr:nvCxnSpPr>
        <xdr:cNvPr id="198" name="直線コネクタ 197"/>
        <xdr:cNvCxnSpPr/>
      </xdr:nvCxnSpPr>
      <xdr:spPr>
        <a:xfrm>
          <a:off x="2908300" y="10532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153035</xdr:rowOff>
    </xdr:from>
    <xdr:to>
      <xdr:col>10</xdr:col>
      <xdr:colOff>165100</xdr:colOff>
      <xdr:row>61</xdr:row>
      <xdr:rowOff>83185</xdr:rowOff>
    </xdr:to>
    <xdr:sp macro="" textlink="">
      <xdr:nvSpPr>
        <xdr:cNvPr id="199" name="楕円 198"/>
        <xdr:cNvSpPr/>
      </xdr:nvSpPr>
      <xdr:spPr>
        <a:xfrm>
          <a:off x="1968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61</xdr:row>
      <xdr:rowOff>74295</xdr:rowOff>
    </xdr:to>
    <xdr:cxnSp macro="">
      <xdr:nvCxnSpPr>
        <xdr:cNvPr id="200" name="直線コネクタ 199"/>
        <xdr:cNvCxnSpPr/>
      </xdr:nvCxnSpPr>
      <xdr:spPr>
        <a:xfrm>
          <a:off x="2019300" y="10490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201" name="楕円 200"/>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62</xdr:row>
      <xdr:rowOff>32385</xdr:rowOff>
    </xdr:to>
    <xdr:cxnSp macro="">
      <xdr:nvCxnSpPr>
        <xdr:cNvPr id="202" name="直線コネクタ 201"/>
        <xdr:cNvCxnSpPr/>
      </xdr:nvCxnSpPr>
      <xdr:spPr>
        <a:xfrm flipV="1">
          <a:off x="1130300" y="1049083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7" name="n_1mainValue【体育館・プール】&#10;有形固定資産減価償却率"/>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208"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74312</xdr:rowOff>
    </xdr:from>
    <xdr:ext cx="405111" cy="259045"/>
    <xdr:sp macro="" textlink="">
      <xdr:nvSpPr>
        <xdr:cNvPr id="209" name="n_3mainValue【体育館・プール】&#10;有形固定資産減価償却率"/>
        <xdr:cNvSpPr txBox="1"/>
      </xdr:nvSpPr>
      <xdr:spPr>
        <a:xfrm>
          <a:off x="1816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10" name="n_4mainValue【体育館・プー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72407</xdr:rowOff>
    </xdr:from>
    <xdr:ext cx="469744" cy="259045"/>
    <xdr:sp macro="" textlink="">
      <xdr:nvSpPr>
        <xdr:cNvPr id="239" name="【体育館・プール】&#10;一人当たり面積平均値テキスト"/>
        <xdr:cNvSpPr txBox="1"/>
      </xdr:nvSpPr>
      <xdr:spPr>
        <a:xfrm>
          <a:off x="10515600" y="1053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250" name="楕円 249"/>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251" name="【体育館・プール】&#10;一人当たり面積該当値テキスト"/>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1270</xdr:rowOff>
    </xdr:from>
    <xdr:to>
      <xdr:col>50</xdr:col>
      <xdr:colOff>165100</xdr:colOff>
      <xdr:row>63</xdr:row>
      <xdr:rowOff>102870</xdr:rowOff>
    </xdr:to>
    <xdr:sp macro="" textlink="">
      <xdr:nvSpPr>
        <xdr:cNvPr id="252" name="楕円 251"/>
        <xdr:cNvSpPr/>
      </xdr:nvSpPr>
      <xdr:spPr>
        <a:xfrm>
          <a:off x="9588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52070</xdr:rowOff>
    </xdr:to>
    <xdr:cxnSp macro="">
      <xdr:nvCxnSpPr>
        <xdr:cNvPr id="253" name="直線コネクタ 252"/>
        <xdr:cNvCxnSpPr/>
      </xdr:nvCxnSpPr>
      <xdr:spPr>
        <a:xfrm flipV="1">
          <a:off x="9639300" y="1082040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3810</xdr:rowOff>
    </xdr:from>
    <xdr:to>
      <xdr:col>46</xdr:col>
      <xdr:colOff>38100</xdr:colOff>
      <xdr:row>63</xdr:row>
      <xdr:rowOff>105410</xdr:rowOff>
    </xdr:to>
    <xdr:sp macro="" textlink="">
      <xdr:nvSpPr>
        <xdr:cNvPr id="254" name="楕円 253"/>
        <xdr:cNvSpPr/>
      </xdr:nvSpPr>
      <xdr:spPr>
        <a:xfrm>
          <a:off x="8699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52070</xdr:rowOff>
    </xdr:from>
    <xdr:to>
      <xdr:col>50</xdr:col>
      <xdr:colOff>114300</xdr:colOff>
      <xdr:row>63</xdr:row>
      <xdr:rowOff>54610</xdr:rowOff>
    </xdr:to>
    <xdr:cxnSp macro="">
      <xdr:nvCxnSpPr>
        <xdr:cNvPr id="255" name="直線コネクタ 254"/>
        <xdr:cNvCxnSpPr/>
      </xdr:nvCxnSpPr>
      <xdr:spPr>
        <a:xfrm flipV="1">
          <a:off x="8750300" y="108534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56" name="楕円 255"/>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54610</xdr:rowOff>
    </xdr:from>
    <xdr:to>
      <xdr:col>45</xdr:col>
      <xdr:colOff>177800</xdr:colOff>
      <xdr:row>63</xdr:row>
      <xdr:rowOff>96520</xdr:rowOff>
    </xdr:to>
    <xdr:cxnSp macro="">
      <xdr:nvCxnSpPr>
        <xdr:cNvPr id="257" name="直線コネクタ 256"/>
        <xdr:cNvCxnSpPr/>
      </xdr:nvCxnSpPr>
      <xdr:spPr>
        <a:xfrm flipV="1">
          <a:off x="7861300" y="10855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46990</xdr:rowOff>
    </xdr:from>
    <xdr:to>
      <xdr:col>36</xdr:col>
      <xdr:colOff>165100</xdr:colOff>
      <xdr:row>63</xdr:row>
      <xdr:rowOff>148590</xdr:rowOff>
    </xdr:to>
    <xdr:sp macro="" textlink="">
      <xdr:nvSpPr>
        <xdr:cNvPr id="258" name="楕円 257"/>
        <xdr:cNvSpPr/>
      </xdr:nvSpPr>
      <xdr:spPr>
        <a:xfrm>
          <a:off x="6921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97790</xdr:rowOff>
    </xdr:to>
    <xdr:cxnSp macro="">
      <xdr:nvCxnSpPr>
        <xdr:cNvPr id="259" name="直線コネクタ 258"/>
        <xdr:cNvCxnSpPr/>
      </xdr:nvCxnSpPr>
      <xdr:spPr>
        <a:xfrm flipV="1">
          <a:off x="6972300" y="108978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60"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61"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8907</xdr:rowOff>
    </xdr:from>
    <xdr:ext cx="469744" cy="259045"/>
    <xdr:sp macro="" textlink="">
      <xdr:nvSpPr>
        <xdr:cNvPr id="262" name="n_3aveValue【体育館・プール】&#10;一人当たり面積"/>
        <xdr:cNvSpPr txBox="1"/>
      </xdr:nvSpPr>
      <xdr:spPr>
        <a:xfrm>
          <a:off x="7626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93997</xdr:rowOff>
    </xdr:from>
    <xdr:ext cx="469744" cy="259045"/>
    <xdr:sp macro="" textlink="">
      <xdr:nvSpPr>
        <xdr:cNvPr id="264" name="n_1mainValue【体育館・プール】&#10;一人当たり面積"/>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96537</xdr:rowOff>
    </xdr:from>
    <xdr:ext cx="469744" cy="259045"/>
    <xdr:sp macro="" textlink="">
      <xdr:nvSpPr>
        <xdr:cNvPr id="265" name="n_2mainValue【体育館・プール】&#10;一人当たり面積"/>
        <xdr:cNvSpPr txBox="1"/>
      </xdr:nvSpPr>
      <xdr:spPr>
        <a:xfrm>
          <a:off x="85154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138447</xdr:rowOff>
    </xdr:from>
    <xdr:ext cx="469744" cy="259045"/>
    <xdr:sp macro="" textlink="">
      <xdr:nvSpPr>
        <xdr:cNvPr id="266" name="n_3mainValue【体育館・プール】&#10;一人当たり面積"/>
        <xdr:cNvSpPr txBox="1"/>
      </xdr:nvSpPr>
      <xdr:spPr>
        <a:xfrm>
          <a:off x="7626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139717</xdr:rowOff>
    </xdr:from>
    <xdr:ext cx="469744" cy="259045"/>
    <xdr:sp macro="" textlink="">
      <xdr:nvSpPr>
        <xdr:cNvPr id="267" name="n_4mainValue【体育館・プール】&#10;一人当たり面積"/>
        <xdr:cNvSpPr txBox="1"/>
      </xdr:nvSpPr>
      <xdr:spPr>
        <a:xfrm>
          <a:off x="6737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309" name="直線コネクタ 3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1" name="直線コネクタ 3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3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313" name="直線コネクタ 3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15" name="フローチャート: 判断 3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6" name="フローチャート: 判断 3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7" name="フローチャート: 判断 3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8" name="フローチャート: 判断 3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9" name="フローチャート: 判断 3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126637</xdr:rowOff>
    </xdr:from>
    <xdr:to>
      <xdr:col>24</xdr:col>
      <xdr:colOff>114300</xdr:colOff>
      <xdr:row>101</xdr:row>
      <xdr:rowOff>56787</xdr:rowOff>
    </xdr:to>
    <xdr:sp macro="" textlink="">
      <xdr:nvSpPr>
        <xdr:cNvPr id="325" name="楕円 324"/>
        <xdr:cNvSpPr/>
      </xdr:nvSpPr>
      <xdr:spPr>
        <a:xfrm>
          <a:off x="4584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60070</xdr:rowOff>
    </xdr:from>
    <xdr:ext cx="405111" cy="259045"/>
    <xdr:sp macro="" textlink="">
      <xdr:nvSpPr>
        <xdr:cNvPr id="326" name="【市民会館】&#10;有形固定資産減価償却率該当値テキスト"/>
        <xdr:cNvSpPr txBox="1"/>
      </xdr:nvSpPr>
      <xdr:spPr>
        <a:xfrm>
          <a:off x="4673600" y="1720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90714</xdr:rowOff>
    </xdr:from>
    <xdr:to>
      <xdr:col>20</xdr:col>
      <xdr:colOff>38100</xdr:colOff>
      <xdr:row>109</xdr:row>
      <xdr:rowOff>20864</xdr:rowOff>
    </xdr:to>
    <xdr:sp macro="" textlink="">
      <xdr:nvSpPr>
        <xdr:cNvPr id="327" name="楕円 326"/>
        <xdr:cNvSpPr/>
      </xdr:nvSpPr>
      <xdr:spPr>
        <a:xfrm>
          <a:off x="3746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5987</xdr:rowOff>
    </xdr:from>
    <xdr:to>
      <xdr:col>24</xdr:col>
      <xdr:colOff>63500</xdr:colOff>
      <xdr:row>108</xdr:row>
      <xdr:rowOff>141514</xdr:rowOff>
    </xdr:to>
    <xdr:cxnSp macro="">
      <xdr:nvCxnSpPr>
        <xdr:cNvPr id="328" name="直線コネクタ 327"/>
        <xdr:cNvCxnSpPr/>
      </xdr:nvCxnSpPr>
      <xdr:spPr>
        <a:xfrm flipV="1">
          <a:off x="3797300" y="17322437"/>
          <a:ext cx="838200" cy="133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58057</xdr:rowOff>
    </xdr:from>
    <xdr:to>
      <xdr:col>15</xdr:col>
      <xdr:colOff>101600</xdr:colOff>
      <xdr:row>108</xdr:row>
      <xdr:rowOff>159657</xdr:rowOff>
    </xdr:to>
    <xdr:sp macro="" textlink="">
      <xdr:nvSpPr>
        <xdr:cNvPr id="329" name="楕円 328"/>
        <xdr:cNvSpPr/>
      </xdr:nvSpPr>
      <xdr:spPr>
        <a:xfrm>
          <a:off x="2857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108857</xdr:rowOff>
    </xdr:from>
    <xdr:to>
      <xdr:col>19</xdr:col>
      <xdr:colOff>177800</xdr:colOff>
      <xdr:row>108</xdr:row>
      <xdr:rowOff>141514</xdr:rowOff>
    </xdr:to>
    <xdr:cxnSp macro="">
      <xdr:nvCxnSpPr>
        <xdr:cNvPr id="330" name="直線コネクタ 329"/>
        <xdr:cNvCxnSpPr/>
      </xdr:nvCxnSpPr>
      <xdr:spPr>
        <a:xfrm>
          <a:off x="2908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331" name="楕円 330"/>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108857</xdr:rowOff>
    </xdr:to>
    <xdr:cxnSp macro="">
      <xdr:nvCxnSpPr>
        <xdr:cNvPr id="332" name="直線コネクタ 331"/>
        <xdr:cNvCxnSpPr/>
      </xdr:nvCxnSpPr>
      <xdr:spPr>
        <a:xfrm>
          <a:off x="2019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164193</xdr:rowOff>
    </xdr:from>
    <xdr:to>
      <xdr:col>6</xdr:col>
      <xdr:colOff>38100</xdr:colOff>
      <xdr:row>108</xdr:row>
      <xdr:rowOff>94343</xdr:rowOff>
    </xdr:to>
    <xdr:sp macro="" textlink="">
      <xdr:nvSpPr>
        <xdr:cNvPr id="333" name="楕円 332"/>
        <xdr:cNvSpPr/>
      </xdr:nvSpPr>
      <xdr:spPr>
        <a:xfrm>
          <a:off x="1079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43543</xdr:rowOff>
    </xdr:from>
    <xdr:to>
      <xdr:col>10</xdr:col>
      <xdr:colOff>114300</xdr:colOff>
      <xdr:row>108</xdr:row>
      <xdr:rowOff>76200</xdr:rowOff>
    </xdr:to>
    <xdr:cxnSp macro="">
      <xdr:nvCxnSpPr>
        <xdr:cNvPr id="334" name="直線コネクタ 333"/>
        <xdr:cNvCxnSpPr/>
      </xdr:nvCxnSpPr>
      <xdr:spPr>
        <a:xfrm>
          <a:off x="1130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3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3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11991</xdr:rowOff>
    </xdr:from>
    <xdr:ext cx="405111" cy="259045"/>
    <xdr:sp macro="" textlink="">
      <xdr:nvSpPr>
        <xdr:cNvPr id="339" name="n_1mainValue【市民会館】&#10;有形固定資産減価償却率"/>
        <xdr:cNvSpPr txBox="1"/>
      </xdr:nvSpPr>
      <xdr:spPr>
        <a:xfrm>
          <a:off x="3582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150784</xdr:rowOff>
    </xdr:from>
    <xdr:ext cx="405111" cy="259045"/>
    <xdr:sp macro="" textlink="">
      <xdr:nvSpPr>
        <xdr:cNvPr id="340" name="n_2mainValue【市民会館】&#10;有形固定資産減価償却率"/>
        <xdr:cNvSpPr txBox="1"/>
      </xdr:nvSpPr>
      <xdr:spPr>
        <a:xfrm>
          <a:off x="2705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118127</xdr:rowOff>
    </xdr:from>
    <xdr:ext cx="405111" cy="259045"/>
    <xdr:sp macro="" textlink="">
      <xdr:nvSpPr>
        <xdr:cNvPr id="341" name="n_3mainValue【市民会館】&#10;有形固定資産減価償却率"/>
        <xdr:cNvSpPr txBox="1"/>
      </xdr:nvSpPr>
      <xdr:spPr>
        <a:xfrm>
          <a:off x="1816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85470</xdr:rowOff>
    </xdr:from>
    <xdr:ext cx="405111" cy="259045"/>
    <xdr:sp macro="" textlink="">
      <xdr:nvSpPr>
        <xdr:cNvPr id="342" name="n_4mainValue【市民会館】&#10;有形固定資産減価償却率"/>
        <xdr:cNvSpPr txBox="1"/>
      </xdr:nvSpPr>
      <xdr:spPr>
        <a:xfrm>
          <a:off x="927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3" name="直線コネクタ 3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4" name="テキスト ボックス 3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5" name="直線コネクタ 3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6" name="テキスト ボックス 3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7" name="直線コネクタ 3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8" name="テキスト ボックス 3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9" name="直線コネクタ 3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0" name="テキスト ボックス 3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364" name="直線コネクタ 3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3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366" name="直線コネクタ 3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3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368" name="直線コネクタ 3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3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370" name="フローチャート: 判断 3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371" name="フローチャート: 判断 3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72" name="フローチャート: 判断 3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373" name="フローチャート: 判断 3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374" name="フローチャート: 判断 3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80" name="楕円 379"/>
        <xdr:cNvSpPr/>
      </xdr:nvSpPr>
      <xdr:spPr>
        <a:xfrm>
          <a:off x="10426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381" name="【市民会館】&#10;一人当たり面積該当値テキスト"/>
        <xdr:cNvSpPr txBox="1"/>
      </xdr:nvSpPr>
      <xdr:spPr>
        <a:xfrm>
          <a:off x="10515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382" name="楕円 381"/>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107</xdr:row>
      <xdr:rowOff>41911</xdr:rowOff>
    </xdr:to>
    <xdr:cxnSp macro="">
      <xdr:nvCxnSpPr>
        <xdr:cNvPr id="383" name="直線コネクタ 382"/>
        <xdr:cNvCxnSpPr/>
      </xdr:nvCxnSpPr>
      <xdr:spPr>
        <a:xfrm flipV="1">
          <a:off x="9639300" y="17975580"/>
          <a:ext cx="8382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384" name="楕円 383"/>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41911</xdr:rowOff>
    </xdr:to>
    <xdr:cxnSp macro="">
      <xdr:nvCxnSpPr>
        <xdr:cNvPr id="385" name="直線コネクタ 384"/>
        <xdr:cNvCxnSpPr/>
      </xdr:nvCxnSpPr>
      <xdr:spPr>
        <a:xfrm>
          <a:off x="8750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167132</xdr:rowOff>
    </xdr:from>
    <xdr:to>
      <xdr:col>41</xdr:col>
      <xdr:colOff>101600</xdr:colOff>
      <xdr:row>107</xdr:row>
      <xdr:rowOff>97282</xdr:rowOff>
    </xdr:to>
    <xdr:sp macro="" textlink="">
      <xdr:nvSpPr>
        <xdr:cNvPr id="386" name="楕円 385"/>
        <xdr:cNvSpPr/>
      </xdr:nvSpPr>
      <xdr:spPr>
        <a:xfrm>
          <a:off x="781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46482</xdr:rowOff>
    </xdr:to>
    <xdr:cxnSp macro="">
      <xdr:nvCxnSpPr>
        <xdr:cNvPr id="387" name="直線コネクタ 386"/>
        <xdr:cNvCxnSpPr/>
      </xdr:nvCxnSpPr>
      <xdr:spPr>
        <a:xfrm flipV="1">
          <a:off x="7861300" y="1838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167132</xdr:rowOff>
    </xdr:from>
    <xdr:to>
      <xdr:col>36</xdr:col>
      <xdr:colOff>165100</xdr:colOff>
      <xdr:row>107</xdr:row>
      <xdr:rowOff>97282</xdr:rowOff>
    </xdr:to>
    <xdr:sp macro="" textlink="">
      <xdr:nvSpPr>
        <xdr:cNvPr id="388" name="楕円 387"/>
        <xdr:cNvSpPr/>
      </xdr:nvSpPr>
      <xdr:spPr>
        <a:xfrm>
          <a:off x="6921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46482</xdr:rowOff>
    </xdr:from>
    <xdr:to>
      <xdr:col>41</xdr:col>
      <xdr:colOff>50800</xdr:colOff>
      <xdr:row>107</xdr:row>
      <xdr:rowOff>46482</xdr:rowOff>
    </xdr:to>
    <xdr:cxnSp macro="">
      <xdr:nvCxnSpPr>
        <xdr:cNvPr id="389" name="直線コネクタ 388"/>
        <xdr:cNvCxnSpPr/>
      </xdr:nvCxnSpPr>
      <xdr:spPr>
        <a:xfrm>
          <a:off x="6972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390" name="n_1aveValue【市民会館】&#10;一人当たり面積"/>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3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3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394"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395"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396" name="n_3mainValue【市民会館】&#10;一人当たり面積"/>
        <xdr:cNvSpPr txBox="1"/>
      </xdr:nvSpPr>
      <xdr:spPr>
        <a:xfrm>
          <a:off x="7626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88409</xdr:rowOff>
    </xdr:from>
    <xdr:ext cx="469744" cy="259045"/>
    <xdr:sp macro="" textlink="">
      <xdr:nvSpPr>
        <xdr:cNvPr id="397" name="n_4mainValue【市民会館】&#10;一人当たり面積"/>
        <xdr:cNvSpPr txBox="1"/>
      </xdr:nvSpPr>
      <xdr:spPr>
        <a:xfrm>
          <a:off x="6737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423" name="直線コネクタ 4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5" name="直線コネクタ 4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7" name="直線コネクタ 4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428"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429" name="フローチャート: 判断 4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30" name="フローチャート: 判断 4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31" name="フローチャート: 判断 4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2" name="フローチャート: 判断 4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3" name="フローチャート: 判断 4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169091</xdr:rowOff>
    </xdr:from>
    <xdr:to>
      <xdr:col>85</xdr:col>
      <xdr:colOff>177800</xdr:colOff>
      <xdr:row>42</xdr:row>
      <xdr:rowOff>99241</xdr:rowOff>
    </xdr:to>
    <xdr:sp macro="" textlink="">
      <xdr:nvSpPr>
        <xdr:cNvPr id="439" name="楕円 438"/>
        <xdr:cNvSpPr/>
      </xdr:nvSpPr>
      <xdr:spPr>
        <a:xfrm>
          <a:off x="162687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84018</xdr:rowOff>
    </xdr:from>
    <xdr:ext cx="405111" cy="259045"/>
    <xdr:sp macro="" textlink="">
      <xdr:nvSpPr>
        <xdr:cNvPr id="440" name="【一般廃棄物処理施設】&#10;有形固定資産減価償却率該当値テキスト"/>
        <xdr:cNvSpPr txBox="1"/>
      </xdr:nvSpPr>
      <xdr:spPr>
        <a:xfrm>
          <a:off x="16357600" y="7113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100512</xdr:rowOff>
    </xdr:from>
    <xdr:to>
      <xdr:col>81</xdr:col>
      <xdr:colOff>101600</xdr:colOff>
      <xdr:row>40</xdr:row>
      <xdr:rowOff>30662</xdr:rowOff>
    </xdr:to>
    <xdr:sp macro="" textlink="">
      <xdr:nvSpPr>
        <xdr:cNvPr id="441" name="楕円 440"/>
        <xdr:cNvSpPr/>
      </xdr:nvSpPr>
      <xdr:spPr>
        <a:xfrm>
          <a:off x="15430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151312</xdr:rowOff>
    </xdr:from>
    <xdr:to>
      <xdr:col>85</xdr:col>
      <xdr:colOff>127000</xdr:colOff>
      <xdr:row>42</xdr:row>
      <xdr:rowOff>48441</xdr:rowOff>
    </xdr:to>
    <xdr:cxnSp macro="">
      <xdr:nvCxnSpPr>
        <xdr:cNvPr id="442" name="直線コネクタ 441"/>
        <xdr:cNvCxnSpPr/>
      </xdr:nvCxnSpPr>
      <xdr:spPr>
        <a:xfrm>
          <a:off x="15481300" y="6837862"/>
          <a:ext cx="838200" cy="4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152763</xdr:rowOff>
    </xdr:from>
    <xdr:to>
      <xdr:col>76</xdr:col>
      <xdr:colOff>165100</xdr:colOff>
      <xdr:row>42</xdr:row>
      <xdr:rowOff>82913</xdr:rowOff>
    </xdr:to>
    <xdr:sp macro="" textlink="">
      <xdr:nvSpPr>
        <xdr:cNvPr id="443" name="楕円 442"/>
        <xdr:cNvSpPr/>
      </xdr:nvSpPr>
      <xdr:spPr>
        <a:xfrm>
          <a:off x="14541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151312</xdr:rowOff>
    </xdr:from>
    <xdr:to>
      <xdr:col>81</xdr:col>
      <xdr:colOff>50800</xdr:colOff>
      <xdr:row>42</xdr:row>
      <xdr:rowOff>32113</xdr:rowOff>
    </xdr:to>
    <xdr:cxnSp macro="">
      <xdr:nvCxnSpPr>
        <xdr:cNvPr id="444" name="直線コネクタ 443"/>
        <xdr:cNvCxnSpPr/>
      </xdr:nvCxnSpPr>
      <xdr:spPr>
        <a:xfrm flipV="1">
          <a:off x="14592300" y="6837862"/>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445" name="楕円 444"/>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20683</xdr:rowOff>
    </xdr:from>
    <xdr:to>
      <xdr:col>76</xdr:col>
      <xdr:colOff>114300</xdr:colOff>
      <xdr:row>42</xdr:row>
      <xdr:rowOff>32113</xdr:rowOff>
    </xdr:to>
    <xdr:cxnSp macro="">
      <xdr:nvCxnSpPr>
        <xdr:cNvPr id="446" name="直線コネクタ 445"/>
        <xdr:cNvCxnSpPr/>
      </xdr:nvCxnSpPr>
      <xdr:spPr>
        <a:xfrm>
          <a:off x="13703300" y="72215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131535</xdr:rowOff>
    </xdr:from>
    <xdr:to>
      <xdr:col>67</xdr:col>
      <xdr:colOff>101600</xdr:colOff>
      <xdr:row>42</xdr:row>
      <xdr:rowOff>61685</xdr:rowOff>
    </xdr:to>
    <xdr:sp macro="" textlink="">
      <xdr:nvSpPr>
        <xdr:cNvPr id="447" name="楕円 446"/>
        <xdr:cNvSpPr/>
      </xdr:nvSpPr>
      <xdr:spPr>
        <a:xfrm>
          <a:off x="12763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10885</xdr:rowOff>
    </xdr:from>
    <xdr:to>
      <xdr:col>71</xdr:col>
      <xdr:colOff>177800</xdr:colOff>
      <xdr:row>42</xdr:row>
      <xdr:rowOff>20683</xdr:rowOff>
    </xdr:to>
    <xdr:cxnSp macro="">
      <xdr:nvCxnSpPr>
        <xdr:cNvPr id="448" name="直線コネクタ 447"/>
        <xdr:cNvCxnSpPr/>
      </xdr:nvCxnSpPr>
      <xdr:spPr>
        <a:xfrm>
          <a:off x="12814300" y="72117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50"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51"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452"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21789</xdr:rowOff>
    </xdr:from>
    <xdr:ext cx="405111" cy="259045"/>
    <xdr:sp macro="" textlink="">
      <xdr:nvSpPr>
        <xdr:cNvPr id="453" name="n_1mainValue【一般廃棄物処理施設】&#10;有形固定資産減価償却率"/>
        <xdr:cNvSpPr txBox="1"/>
      </xdr:nvSpPr>
      <xdr:spPr>
        <a:xfrm>
          <a:off x="152660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74040</xdr:rowOff>
    </xdr:from>
    <xdr:ext cx="405111" cy="259045"/>
    <xdr:sp macro="" textlink="">
      <xdr:nvSpPr>
        <xdr:cNvPr id="454" name="n_2mainValue【一般廃棄物処理施設】&#10;有形固定資産減価償却率"/>
        <xdr:cNvSpPr txBox="1"/>
      </xdr:nvSpPr>
      <xdr:spPr>
        <a:xfrm>
          <a:off x="14389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62610</xdr:rowOff>
    </xdr:from>
    <xdr:ext cx="405111" cy="259045"/>
    <xdr:sp macro="" textlink="">
      <xdr:nvSpPr>
        <xdr:cNvPr id="455" name="n_3mainValue【一般廃棄物処理施設】&#10;有形固定資産減価償却率"/>
        <xdr:cNvSpPr txBox="1"/>
      </xdr:nvSpPr>
      <xdr:spPr>
        <a:xfrm>
          <a:off x="13500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52812</xdr:rowOff>
    </xdr:from>
    <xdr:ext cx="405111" cy="259045"/>
    <xdr:sp macro="" textlink="">
      <xdr:nvSpPr>
        <xdr:cNvPr id="456" name="n_4mainValue【一般廃棄物処理施設】&#10;有形固定資産減価償却率"/>
        <xdr:cNvSpPr txBox="1"/>
      </xdr:nvSpPr>
      <xdr:spPr>
        <a:xfrm>
          <a:off x="12611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478" name="直線コネクタ 4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4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480" name="直線コネクタ 4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4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482" name="直線コネクタ 4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4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484" name="フローチャート: 判断 4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485" name="フローチャート: 判断 4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486" name="フローチャート: 判断 4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487" name="フローチャート: 判断 4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488" name="フローチャート: 判断 4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50811</xdr:rowOff>
    </xdr:from>
    <xdr:to>
      <xdr:col>116</xdr:col>
      <xdr:colOff>114300</xdr:colOff>
      <xdr:row>40</xdr:row>
      <xdr:rowOff>152411</xdr:rowOff>
    </xdr:to>
    <xdr:sp macro="" textlink="">
      <xdr:nvSpPr>
        <xdr:cNvPr id="494" name="楕円 493"/>
        <xdr:cNvSpPr/>
      </xdr:nvSpPr>
      <xdr:spPr>
        <a:xfrm>
          <a:off x="22110700" y="69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29238</xdr:rowOff>
    </xdr:from>
    <xdr:ext cx="534377" cy="259045"/>
    <xdr:sp macro="" textlink="">
      <xdr:nvSpPr>
        <xdr:cNvPr id="495" name="【一般廃棄物処理施設】&#10;一人当たり有形固定資産（償却資産）額該当値テキスト"/>
        <xdr:cNvSpPr txBox="1"/>
      </xdr:nvSpPr>
      <xdr:spPr>
        <a:xfrm>
          <a:off x="22199600" y="68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52653</xdr:rowOff>
    </xdr:from>
    <xdr:to>
      <xdr:col>112</xdr:col>
      <xdr:colOff>38100</xdr:colOff>
      <xdr:row>40</xdr:row>
      <xdr:rowOff>154253</xdr:rowOff>
    </xdr:to>
    <xdr:sp macro="" textlink="">
      <xdr:nvSpPr>
        <xdr:cNvPr id="496" name="楕円 495"/>
        <xdr:cNvSpPr/>
      </xdr:nvSpPr>
      <xdr:spPr>
        <a:xfrm>
          <a:off x="21272500" y="6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101611</xdr:rowOff>
    </xdr:from>
    <xdr:to>
      <xdr:col>116</xdr:col>
      <xdr:colOff>63500</xdr:colOff>
      <xdr:row>40</xdr:row>
      <xdr:rowOff>103453</xdr:rowOff>
    </xdr:to>
    <xdr:cxnSp macro="">
      <xdr:nvCxnSpPr>
        <xdr:cNvPr id="497" name="直線コネクタ 496"/>
        <xdr:cNvCxnSpPr/>
      </xdr:nvCxnSpPr>
      <xdr:spPr>
        <a:xfrm flipV="1">
          <a:off x="21323300" y="6959611"/>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55159</xdr:rowOff>
    </xdr:from>
    <xdr:to>
      <xdr:col>107</xdr:col>
      <xdr:colOff>101600</xdr:colOff>
      <xdr:row>40</xdr:row>
      <xdr:rowOff>156759</xdr:rowOff>
    </xdr:to>
    <xdr:sp macro="" textlink="">
      <xdr:nvSpPr>
        <xdr:cNvPr id="498" name="楕円 497"/>
        <xdr:cNvSpPr/>
      </xdr:nvSpPr>
      <xdr:spPr>
        <a:xfrm>
          <a:off x="20383500" y="69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103453</xdr:rowOff>
    </xdr:from>
    <xdr:to>
      <xdr:col>111</xdr:col>
      <xdr:colOff>177800</xdr:colOff>
      <xdr:row>40</xdr:row>
      <xdr:rowOff>105959</xdr:rowOff>
    </xdr:to>
    <xdr:cxnSp macro="">
      <xdr:nvCxnSpPr>
        <xdr:cNvPr id="499" name="直線コネクタ 498"/>
        <xdr:cNvCxnSpPr/>
      </xdr:nvCxnSpPr>
      <xdr:spPr>
        <a:xfrm flipV="1">
          <a:off x="20434300" y="6961453"/>
          <a:ext cx="8890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57537</xdr:rowOff>
    </xdr:from>
    <xdr:to>
      <xdr:col>102</xdr:col>
      <xdr:colOff>165100</xdr:colOff>
      <xdr:row>40</xdr:row>
      <xdr:rowOff>159137</xdr:rowOff>
    </xdr:to>
    <xdr:sp macro="" textlink="">
      <xdr:nvSpPr>
        <xdr:cNvPr id="500" name="楕円 499"/>
        <xdr:cNvSpPr/>
      </xdr:nvSpPr>
      <xdr:spPr>
        <a:xfrm>
          <a:off x="19494500" y="69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105959</xdr:rowOff>
    </xdr:from>
    <xdr:to>
      <xdr:col>107</xdr:col>
      <xdr:colOff>50800</xdr:colOff>
      <xdr:row>40</xdr:row>
      <xdr:rowOff>108337</xdr:rowOff>
    </xdr:to>
    <xdr:cxnSp macro="">
      <xdr:nvCxnSpPr>
        <xdr:cNvPr id="501" name="直線コネクタ 500"/>
        <xdr:cNvCxnSpPr/>
      </xdr:nvCxnSpPr>
      <xdr:spPr>
        <a:xfrm flipV="1">
          <a:off x="19545300" y="6963959"/>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59293</xdr:rowOff>
    </xdr:from>
    <xdr:to>
      <xdr:col>98</xdr:col>
      <xdr:colOff>38100</xdr:colOff>
      <xdr:row>40</xdr:row>
      <xdr:rowOff>160893</xdr:rowOff>
    </xdr:to>
    <xdr:sp macro="" textlink="">
      <xdr:nvSpPr>
        <xdr:cNvPr id="502" name="楕円 501"/>
        <xdr:cNvSpPr/>
      </xdr:nvSpPr>
      <xdr:spPr>
        <a:xfrm>
          <a:off x="18605500" y="69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108337</xdr:rowOff>
    </xdr:from>
    <xdr:to>
      <xdr:col>102</xdr:col>
      <xdr:colOff>114300</xdr:colOff>
      <xdr:row>40</xdr:row>
      <xdr:rowOff>110093</xdr:rowOff>
    </xdr:to>
    <xdr:cxnSp macro="">
      <xdr:nvCxnSpPr>
        <xdr:cNvPr id="503" name="直線コネクタ 502"/>
        <xdr:cNvCxnSpPr/>
      </xdr:nvCxnSpPr>
      <xdr:spPr>
        <a:xfrm flipV="1">
          <a:off x="18656300" y="6966337"/>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5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5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5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5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145380</xdr:rowOff>
    </xdr:from>
    <xdr:ext cx="534377" cy="259045"/>
    <xdr:sp macro="" textlink="">
      <xdr:nvSpPr>
        <xdr:cNvPr id="508" name="n_1mainValue【一般廃棄物処理施設】&#10;一人当たり有形固定資産（償却資産）額"/>
        <xdr:cNvSpPr txBox="1"/>
      </xdr:nvSpPr>
      <xdr:spPr>
        <a:xfrm>
          <a:off x="21043411" y="70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147886</xdr:rowOff>
    </xdr:from>
    <xdr:ext cx="534377" cy="259045"/>
    <xdr:sp macro="" textlink="">
      <xdr:nvSpPr>
        <xdr:cNvPr id="509" name="n_2mainValue【一般廃棄物処理施設】&#10;一人当たり有形固定資産（償却資産）額"/>
        <xdr:cNvSpPr txBox="1"/>
      </xdr:nvSpPr>
      <xdr:spPr>
        <a:xfrm>
          <a:off x="20167111" y="70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150264</xdr:rowOff>
    </xdr:from>
    <xdr:ext cx="534377" cy="259045"/>
    <xdr:sp macro="" textlink="">
      <xdr:nvSpPr>
        <xdr:cNvPr id="510" name="n_3mainValue【一般廃棄物処理施設】&#10;一人当たり有形固定資産（償却資産）額"/>
        <xdr:cNvSpPr txBox="1"/>
      </xdr:nvSpPr>
      <xdr:spPr>
        <a:xfrm>
          <a:off x="19278111" y="70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152020</xdr:rowOff>
    </xdr:from>
    <xdr:ext cx="534377" cy="259045"/>
    <xdr:sp macro="" textlink="">
      <xdr:nvSpPr>
        <xdr:cNvPr id="511" name="n_4mainValue【一般廃棄物処理施設】&#10;一人当たり有形固定資産（償却資産）額"/>
        <xdr:cNvSpPr txBox="1"/>
      </xdr:nvSpPr>
      <xdr:spPr>
        <a:xfrm>
          <a:off x="18389111" y="70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537" name="直線コネクタ 5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9" name="直線コネクタ 5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5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541" name="直線コネクタ 5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542" name="【保健センター・保健所】&#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543" name="フローチャート: 判断 5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4" name="フローチャート: 判断 5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5" name="フローチャート: 判断 5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6" name="フローチャート: 判断 5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7" name="フローチャート: 判断 5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135346</xdr:rowOff>
    </xdr:from>
    <xdr:to>
      <xdr:col>85</xdr:col>
      <xdr:colOff>177800</xdr:colOff>
      <xdr:row>59</xdr:row>
      <xdr:rowOff>65496</xdr:rowOff>
    </xdr:to>
    <xdr:sp macro="" textlink="">
      <xdr:nvSpPr>
        <xdr:cNvPr id="553" name="楕円 552"/>
        <xdr:cNvSpPr/>
      </xdr:nvSpPr>
      <xdr:spPr>
        <a:xfrm>
          <a:off x="16268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158223</xdr:rowOff>
    </xdr:from>
    <xdr:ext cx="405111" cy="259045"/>
    <xdr:sp macro="" textlink="">
      <xdr:nvSpPr>
        <xdr:cNvPr id="554" name="【保健センター・保健所】&#10;有形固定資産減価償却率該当値テキスト"/>
        <xdr:cNvSpPr txBox="1"/>
      </xdr:nvSpPr>
      <xdr:spPr>
        <a:xfrm>
          <a:off x="16357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55" name="楕円 554"/>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14696</xdr:rowOff>
    </xdr:to>
    <xdr:cxnSp macro="">
      <xdr:nvCxnSpPr>
        <xdr:cNvPr id="556" name="直線コネクタ 555"/>
        <xdr:cNvCxnSpPr/>
      </xdr:nvCxnSpPr>
      <xdr:spPr>
        <a:xfrm>
          <a:off x="15481300" y="101008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73297</xdr:rowOff>
    </xdr:from>
    <xdr:to>
      <xdr:col>76</xdr:col>
      <xdr:colOff>165100</xdr:colOff>
      <xdr:row>59</xdr:row>
      <xdr:rowOff>3447</xdr:rowOff>
    </xdr:to>
    <xdr:sp macro="" textlink="">
      <xdr:nvSpPr>
        <xdr:cNvPr id="557" name="楕円 556"/>
        <xdr:cNvSpPr/>
      </xdr:nvSpPr>
      <xdr:spPr>
        <a:xfrm>
          <a:off x="14541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124097</xdr:rowOff>
    </xdr:from>
    <xdr:to>
      <xdr:col>81</xdr:col>
      <xdr:colOff>50800</xdr:colOff>
      <xdr:row>58</xdr:row>
      <xdr:rowOff>156754</xdr:rowOff>
    </xdr:to>
    <xdr:cxnSp macro="">
      <xdr:nvCxnSpPr>
        <xdr:cNvPr id="558" name="直線コネクタ 557"/>
        <xdr:cNvCxnSpPr/>
      </xdr:nvCxnSpPr>
      <xdr:spPr>
        <a:xfrm>
          <a:off x="14592300" y="100681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59" name="楕円 558"/>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124097</xdr:rowOff>
    </xdr:to>
    <xdr:cxnSp macro="">
      <xdr:nvCxnSpPr>
        <xdr:cNvPr id="560" name="直線コネクタ 559"/>
        <xdr:cNvCxnSpPr/>
      </xdr:nvCxnSpPr>
      <xdr:spPr>
        <a:xfrm>
          <a:off x="13703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7983</xdr:rowOff>
    </xdr:from>
    <xdr:to>
      <xdr:col>67</xdr:col>
      <xdr:colOff>101600</xdr:colOff>
      <xdr:row>58</xdr:row>
      <xdr:rowOff>109583</xdr:rowOff>
    </xdr:to>
    <xdr:sp macro="" textlink="">
      <xdr:nvSpPr>
        <xdr:cNvPr id="561" name="楕円 560"/>
        <xdr:cNvSpPr/>
      </xdr:nvSpPr>
      <xdr:spPr>
        <a:xfrm>
          <a:off x="12763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58783</xdr:rowOff>
    </xdr:from>
    <xdr:to>
      <xdr:col>71</xdr:col>
      <xdr:colOff>177800</xdr:colOff>
      <xdr:row>58</xdr:row>
      <xdr:rowOff>91440</xdr:rowOff>
    </xdr:to>
    <xdr:cxnSp macro="">
      <xdr:nvCxnSpPr>
        <xdr:cNvPr id="562" name="直線コネクタ 561"/>
        <xdr:cNvCxnSpPr/>
      </xdr:nvCxnSpPr>
      <xdr:spPr>
        <a:xfrm>
          <a:off x="12814300" y="100028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5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66"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67" name="n_1mainValue【保健センター・保健所】&#10;有形固定資産減価償却率"/>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19974</xdr:rowOff>
    </xdr:from>
    <xdr:ext cx="405111" cy="259045"/>
    <xdr:sp macro="" textlink="">
      <xdr:nvSpPr>
        <xdr:cNvPr id="568" name="n_2mainValue【保健センター・保健所】&#10;有形固定資産減価償却率"/>
        <xdr:cNvSpPr txBox="1"/>
      </xdr:nvSpPr>
      <xdr:spPr>
        <a:xfrm>
          <a:off x="14389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69" name="n_3main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126110</xdr:rowOff>
    </xdr:from>
    <xdr:ext cx="405111" cy="259045"/>
    <xdr:sp macro="" textlink="">
      <xdr:nvSpPr>
        <xdr:cNvPr id="570" name="n_4mainValue【保健センター・保健所】&#10;有形固定資産減価償却率"/>
        <xdr:cNvSpPr txBox="1"/>
      </xdr:nvSpPr>
      <xdr:spPr>
        <a:xfrm>
          <a:off x="12611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594" name="直線コネクタ 5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6" name="直線コネクタ 5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5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598" name="直線コネクタ 5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9"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0" name="フローチャート: 判断 5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01" name="フローチャート: 判断 6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2" name="フローチャート: 判断 6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3" name="フローチャート: 判断 6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604" name="フローチャート: 判断 6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166370</xdr:rowOff>
    </xdr:from>
    <xdr:to>
      <xdr:col>116</xdr:col>
      <xdr:colOff>114300</xdr:colOff>
      <xdr:row>58</xdr:row>
      <xdr:rowOff>96520</xdr:rowOff>
    </xdr:to>
    <xdr:sp macro="" textlink="">
      <xdr:nvSpPr>
        <xdr:cNvPr id="610" name="楕円 609"/>
        <xdr:cNvSpPr/>
      </xdr:nvSpPr>
      <xdr:spPr>
        <a:xfrm>
          <a:off x="22110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17797</xdr:rowOff>
    </xdr:from>
    <xdr:ext cx="469744" cy="259045"/>
    <xdr:sp macro="" textlink="">
      <xdr:nvSpPr>
        <xdr:cNvPr id="611" name="【保健センター・保健所】&#10;一人当たり面積該当値テキスト"/>
        <xdr:cNvSpPr txBox="1"/>
      </xdr:nvSpPr>
      <xdr:spPr>
        <a:xfrm>
          <a:off x="221996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612" name="楕円 611"/>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45720</xdr:rowOff>
    </xdr:from>
    <xdr:to>
      <xdr:col>116</xdr:col>
      <xdr:colOff>63500</xdr:colOff>
      <xdr:row>58</xdr:row>
      <xdr:rowOff>68580</xdr:rowOff>
    </xdr:to>
    <xdr:cxnSp macro="">
      <xdr:nvCxnSpPr>
        <xdr:cNvPr id="613" name="直線コネクタ 612"/>
        <xdr:cNvCxnSpPr/>
      </xdr:nvCxnSpPr>
      <xdr:spPr>
        <a:xfrm flipV="1">
          <a:off x="21323300" y="998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33020</xdr:rowOff>
    </xdr:from>
    <xdr:to>
      <xdr:col>107</xdr:col>
      <xdr:colOff>101600</xdr:colOff>
      <xdr:row>58</xdr:row>
      <xdr:rowOff>134620</xdr:rowOff>
    </xdr:to>
    <xdr:sp macro="" textlink="">
      <xdr:nvSpPr>
        <xdr:cNvPr id="614" name="楕円 613"/>
        <xdr:cNvSpPr/>
      </xdr:nvSpPr>
      <xdr:spPr>
        <a:xfrm>
          <a:off x="20383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68580</xdr:rowOff>
    </xdr:from>
    <xdr:to>
      <xdr:col>111</xdr:col>
      <xdr:colOff>177800</xdr:colOff>
      <xdr:row>58</xdr:row>
      <xdr:rowOff>83820</xdr:rowOff>
    </xdr:to>
    <xdr:cxnSp macro="">
      <xdr:nvCxnSpPr>
        <xdr:cNvPr id="615" name="直線コネクタ 614"/>
        <xdr:cNvCxnSpPr/>
      </xdr:nvCxnSpPr>
      <xdr:spPr>
        <a:xfrm flipV="1">
          <a:off x="20434300" y="10012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142240</xdr:rowOff>
    </xdr:to>
    <xdr:sp macro="" textlink="">
      <xdr:nvSpPr>
        <xdr:cNvPr id="616" name="楕円 615"/>
        <xdr:cNvSpPr/>
      </xdr:nvSpPr>
      <xdr:spPr>
        <a:xfrm>
          <a:off x="19494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83820</xdr:rowOff>
    </xdr:from>
    <xdr:to>
      <xdr:col>107</xdr:col>
      <xdr:colOff>50800</xdr:colOff>
      <xdr:row>58</xdr:row>
      <xdr:rowOff>91440</xdr:rowOff>
    </xdr:to>
    <xdr:cxnSp macro="">
      <xdr:nvCxnSpPr>
        <xdr:cNvPr id="617" name="直線コネクタ 616"/>
        <xdr:cNvCxnSpPr/>
      </xdr:nvCxnSpPr>
      <xdr:spPr>
        <a:xfrm flipV="1">
          <a:off x="19545300" y="10027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48260</xdr:rowOff>
    </xdr:from>
    <xdr:to>
      <xdr:col>98</xdr:col>
      <xdr:colOff>38100</xdr:colOff>
      <xdr:row>58</xdr:row>
      <xdr:rowOff>149860</xdr:rowOff>
    </xdr:to>
    <xdr:sp macro="" textlink="">
      <xdr:nvSpPr>
        <xdr:cNvPr id="618" name="楕円 617"/>
        <xdr:cNvSpPr/>
      </xdr:nvSpPr>
      <xdr:spPr>
        <a:xfrm>
          <a:off x="18605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91440</xdr:rowOff>
    </xdr:from>
    <xdr:to>
      <xdr:col>102</xdr:col>
      <xdr:colOff>114300</xdr:colOff>
      <xdr:row>58</xdr:row>
      <xdr:rowOff>99060</xdr:rowOff>
    </xdr:to>
    <xdr:cxnSp macro="">
      <xdr:nvCxnSpPr>
        <xdr:cNvPr id="619" name="直線コネクタ 618"/>
        <xdr:cNvCxnSpPr/>
      </xdr:nvCxnSpPr>
      <xdr:spPr>
        <a:xfrm flipV="1">
          <a:off x="18656300" y="1003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620"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21"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622"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623" name="n_4ave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135907</xdr:rowOff>
    </xdr:from>
    <xdr:ext cx="469744" cy="259045"/>
    <xdr:sp macro="" textlink="">
      <xdr:nvSpPr>
        <xdr:cNvPr id="624"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151147</xdr:rowOff>
    </xdr:from>
    <xdr:ext cx="469744" cy="259045"/>
    <xdr:sp macro="" textlink="">
      <xdr:nvSpPr>
        <xdr:cNvPr id="625" name="n_2mainValue【保健センター・保健所】&#10;一人当たり面積"/>
        <xdr:cNvSpPr txBox="1"/>
      </xdr:nvSpPr>
      <xdr:spPr>
        <a:xfrm>
          <a:off x="20199427"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158767</xdr:rowOff>
    </xdr:from>
    <xdr:ext cx="469744" cy="259045"/>
    <xdr:sp macro="" textlink="">
      <xdr:nvSpPr>
        <xdr:cNvPr id="626" name="n_3mainValue【保健センター・保健所】&#10;一人当たり面積"/>
        <xdr:cNvSpPr txBox="1"/>
      </xdr:nvSpPr>
      <xdr:spPr>
        <a:xfrm>
          <a:off x="19310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166387</xdr:rowOff>
    </xdr:from>
    <xdr:ext cx="469744" cy="259045"/>
    <xdr:sp macro="" textlink="">
      <xdr:nvSpPr>
        <xdr:cNvPr id="627" name="n_4mainValue【保健センター・保健所】&#10;一人当たり面積"/>
        <xdr:cNvSpPr txBox="1"/>
      </xdr:nvSpPr>
      <xdr:spPr>
        <a:xfrm>
          <a:off x="18421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653" name="直線コネクタ 6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6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655" name="直線コネクタ 6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6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657" name="直線コネクタ 6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6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9" name="フローチャート: 判断 6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660" name="フローチャート: 判断 6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61" name="フローチャート: 判断 6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2" name="フローチャート: 判断 6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663" name="フローチャート: 判断 6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16692</xdr:rowOff>
    </xdr:from>
    <xdr:to>
      <xdr:col>85</xdr:col>
      <xdr:colOff>177800</xdr:colOff>
      <xdr:row>83</xdr:row>
      <xdr:rowOff>118292</xdr:rowOff>
    </xdr:to>
    <xdr:sp macro="" textlink="">
      <xdr:nvSpPr>
        <xdr:cNvPr id="669" name="楕円 668"/>
        <xdr:cNvSpPr/>
      </xdr:nvSpPr>
      <xdr:spPr>
        <a:xfrm>
          <a:off x="16268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166569</xdr:rowOff>
    </xdr:from>
    <xdr:ext cx="405111" cy="259045"/>
    <xdr:sp macro="" textlink="">
      <xdr:nvSpPr>
        <xdr:cNvPr id="670" name="【消防施設】&#10;有形固定資産減価償却率該当値テキスト"/>
        <xdr:cNvSpPr txBox="1"/>
      </xdr:nvSpPr>
      <xdr:spPr>
        <a:xfrm>
          <a:off x="16357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xdr:rowOff>
    </xdr:from>
    <xdr:to>
      <xdr:col>81</xdr:col>
      <xdr:colOff>101600</xdr:colOff>
      <xdr:row>83</xdr:row>
      <xdr:rowOff>116658</xdr:rowOff>
    </xdr:to>
    <xdr:sp macro="" textlink="">
      <xdr:nvSpPr>
        <xdr:cNvPr id="671" name="楕円 670"/>
        <xdr:cNvSpPr/>
      </xdr:nvSpPr>
      <xdr:spPr>
        <a:xfrm>
          <a:off x="15430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65858</xdr:rowOff>
    </xdr:from>
    <xdr:to>
      <xdr:col>85</xdr:col>
      <xdr:colOff>127000</xdr:colOff>
      <xdr:row>83</xdr:row>
      <xdr:rowOff>67492</xdr:rowOff>
    </xdr:to>
    <xdr:cxnSp macro="">
      <xdr:nvCxnSpPr>
        <xdr:cNvPr id="672" name="直線コネクタ 671"/>
        <xdr:cNvCxnSpPr/>
      </xdr:nvCxnSpPr>
      <xdr:spPr>
        <a:xfrm>
          <a:off x="15481300" y="1429620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157118</xdr:rowOff>
    </xdr:from>
    <xdr:to>
      <xdr:col>76</xdr:col>
      <xdr:colOff>165100</xdr:colOff>
      <xdr:row>83</xdr:row>
      <xdr:rowOff>87268</xdr:rowOff>
    </xdr:to>
    <xdr:sp macro="" textlink="">
      <xdr:nvSpPr>
        <xdr:cNvPr id="673" name="楕円 672"/>
        <xdr:cNvSpPr/>
      </xdr:nvSpPr>
      <xdr:spPr>
        <a:xfrm>
          <a:off x="14541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36468</xdr:rowOff>
    </xdr:from>
    <xdr:to>
      <xdr:col>81</xdr:col>
      <xdr:colOff>50800</xdr:colOff>
      <xdr:row>83</xdr:row>
      <xdr:rowOff>65858</xdr:rowOff>
    </xdr:to>
    <xdr:cxnSp macro="">
      <xdr:nvCxnSpPr>
        <xdr:cNvPr id="674" name="直線コネクタ 673"/>
        <xdr:cNvCxnSpPr/>
      </xdr:nvCxnSpPr>
      <xdr:spPr>
        <a:xfrm>
          <a:off x="14592300" y="1426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75" name="楕円 674"/>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36468</xdr:rowOff>
    </xdr:to>
    <xdr:cxnSp macro="">
      <xdr:nvCxnSpPr>
        <xdr:cNvPr id="676" name="直線コネクタ 675"/>
        <xdr:cNvCxnSpPr/>
      </xdr:nvCxnSpPr>
      <xdr:spPr>
        <a:xfrm>
          <a:off x="13703300" y="142374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96701</xdr:rowOff>
    </xdr:from>
    <xdr:to>
      <xdr:col>67</xdr:col>
      <xdr:colOff>101600</xdr:colOff>
      <xdr:row>83</xdr:row>
      <xdr:rowOff>26851</xdr:rowOff>
    </xdr:to>
    <xdr:sp macro="" textlink="">
      <xdr:nvSpPr>
        <xdr:cNvPr id="677" name="楕円 676"/>
        <xdr:cNvSpPr/>
      </xdr:nvSpPr>
      <xdr:spPr>
        <a:xfrm>
          <a:off x="12763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147501</xdr:rowOff>
    </xdr:from>
    <xdr:to>
      <xdr:col>71</xdr:col>
      <xdr:colOff>177800</xdr:colOff>
      <xdr:row>83</xdr:row>
      <xdr:rowOff>7076</xdr:rowOff>
    </xdr:to>
    <xdr:cxnSp macro="">
      <xdr:nvCxnSpPr>
        <xdr:cNvPr id="678" name="直線コネクタ 677"/>
        <xdr:cNvCxnSpPr/>
      </xdr:nvCxnSpPr>
      <xdr:spPr>
        <a:xfrm>
          <a:off x="12814300" y="142064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6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107785</xdr:rowOff>
    </xdr:from>
    <xdr:ext cx="405111" cy="259045"/>
    <xdr:sp macro="" textlink="">
      <xdr:nvSpPr>
        <xdr:cNvPr id="683" name="n_1mainValue【消防施設】&#10;有形固定資産減価償却率"/>
        <xdr:cNvSpPr txBox="1"/>
      </xdr:nvSpPr>
      <xdr:spPr>
        <a:xfrm>
          <a:off x="15266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78395</xdr:rowOff>
    </xdr:from>
    <xdr:ext cx="405111" cy="259045"/>
    <xdr:sp macro="" textlink="">
      <xdr:nvSpPr>
        <xdr:cNvPr id="684" name="n_2mainValue【消防施設】&#10;有形固定資産減価償却率"/>
        <xdr:cNvSpPr txBox="1"/>
      </xdr:nvSpPr>
      <xdr:spPr>
        <a:xfrm>
          <a:off x="14389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85" name="n_3main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86" name="n_4mainValue【消防施設】&#10;有形固定資産減価償却率"/>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8" name="直線コネクタ 7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0" name="直線コネクタ 7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12" name="直線コネクタ 7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7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714" name="フローチャート: 判断 7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5" name="フローチャート: 判断 7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6" name="フローチャート: 判断 7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7" name="フローチャート: 判断 7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8" name="フローチャート: 判断 7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24" name="楕円 723"/>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77740</xdr:rowOff>
    </xdr:from>
    <xdr:ext cx="469744" cy="259045"/>
    <xdr:sp macro="" textlink="">
      <xdr:nvSpPr>
        <xdr:cNvPr id="725" name="【消防施設】&#10;一人当たり面積該当値テキスト"/>
        <xdr:cNvSpPr txBox="1"/>
      </xdr:nvSpPr>
      <xdr:spPr>
        <a:xfrm>
          <a:off x="22199600"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26" name="楕円 725"/>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727" name="直線コネクタ 726"/>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728" name="楕円 727"/>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154687</xdr:rowOff>
    </xdr:to>
    <xdr:cxnSp macro="">
      <xdr:nvCxnSpPr>
        <xdr:cNvPr id="729" name="直線コネクタ 728"/>
        <xdr:cNvCxnSpPr/>
      </xdr:nvCxnSpPr>
      <xdr:spPr>
        <a:xfrm>
          <a:off x="20434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30" name="楕円 729"/>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159258</xdr:rowOff>
    </xdr:to>
    <xdr:cxnSp macro="">
      <xdr:nvCxnSpPr>
        <xdr:cNvPr id="731" name="直線コネクタ 730"/>
        <xdr:cNvCxnSpPr/>
      </xdr:nvCxnSpPr>
      <xdr:spPr>
        <a:xfrm flipV="1">
          <a:off x="19545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32" name="楕円 731"/>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159258</xdr:rowOff>
    </xdr:from>
    <xdr:to>
      <xdr:col>102</xdr:col>
      <xdr:colOff>114300</xdr:colOff>
      <xdr:row>83</xdr:row>
      <xdr:rowOff>159258</xdr:rowOff>
    </xdr:to>
    <xdr:cxnSp macro="">
      <xdr:nvCxnSpPr>
        <xdr:cNvPr id="733" name="直線コネクタ 732"/>
        <xdr:cNvCxnSpPr/>
      </xdr:nvCxnSpPr>
      <xdr:spPr>
        <a:xfrm>
          <a:off x="18656300" y="1438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7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7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38"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739" name="n_2mainValue【消防施設】&#10;一人当たり面積"/>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40"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41" name="n_4main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767" name="直線コネクタ 7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7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769" name="直線コネクタ 7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7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771" name="直線コネクタ 7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7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773" name="フローチャート: 判断 7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4" name="フローチャート: 判断 7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5" name="フローチャート: 判断 7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6" name="フローチャート: 判断 7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7" name="フローチャート: 判断 7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783" name="楕円 782"/>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784" name="【庁舎】&#10;有形固定資産減価償却率該当値テキスト"/>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785" name="楕円 784"/>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106</xdr:row>
      <xdr:rowOff>166007</xdr:rowOff>
    </xdr:to>
    <xdr:cxnSp macro="">
      <xdr:nvCxnSpPr>
        <xdr:cNvPr id="786" name="直線コネクタ 785"/>
        <xdr:cNvCxnSpPr/>
      </xdr:nvCxnSpPr>
      <xdr:spPr>
        <a:xfrm>
          <a:off x="15481300" y="183152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41729</xdr:rowOff>
    </xdr:from>
    <xdr:to>
      <xdr:col>76</xdr:col>
      <xdr:colOff>165100</xdr:colOff>
      <xdr:row>107</xdr:row>
      <xdr:rowOff>143329</xdr:rowOff>
    </xdr:to>
    <xdr:sp macro="" textlink="">
      <xdr:nvSpPr>
        <xdr:cNvPr id="787" name="楕円 786"/>
        <xdr:cNvSpPr/>
      </xdr:nvSpPr>
      <xdr:spPr>
        <a:xfrm>
          <a:off x="14541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92529</xdr:rowOff>
    </xdr:to>
    <xdr:cxnSp macro="">
      <xdr:nvCxnSpPr>
        <xdr:cNvPr id="788" name="直線コネクタ 787"/>
        <xdr:cNvCxnSpPr/>
      </xdr:nvCxnSpPr>
      <xdr:spPr>
        <a:xfrm flipV="1">
          <a:off x="14592300" y="18315214"/>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789" name="楕円 788"/>
        <xdr:cNvSpPr/>
      </xdr:nvSpPr>
      <xdr:spPr>
        <a:xfrm>
          <a:off x="1365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107</xdr:row>
      <xdr:rowOff>92529</xdr:rowOff>
    </xdr:to>
    <xdr:cxnSp macro="">
      <xdr:nvCxnSpPr>
        <xdr:cNvPr id="790" name="直線コネクタ 789"/>
        <xdr:cNvCxnSpPr/>
      </xdr:nvCxnSpPr>
      <xdr:spPr>
        <a:xfrm>
          <a:off x="13703300" y="184229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791" name="楕円 790"/>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76200</xdr:rowOff>
    </xdr:from>
    <xdr:to>
      <xdr:col>71</xdr:col>
      <xdr:colOff>177800</xdr:colOff>
      <xdr:row>107</xdr:row>
      <xdr:rowOff>77832</xdr:rowOff>
    </xdr:to>
    <xdr:cxnSp macro="">
      <xdr:nvCxnSpPr>
        <xdr:cNvPr id="792" name="直線コネクタ 791"/>
        <xdr:cNvCxnSpPr/>
      </xdr:nvCxnSpPr>
      <xdr:spPr>
        <a:xfrm>
          <a:off x="12814300" y="184213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4"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5"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6"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797" name="n_1mainValue【庁舎】&#10;有形固定資産減価償却率"/>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134456</xdr:rowOff>
    </xdr:from>
    <xdr:ext cx="405111" cy="259045"/>
    <xdr:sp macro="" textlink="">
      <xdr:nvSpPr>
        <xdr:cNvPr id="798" name="n_2mainValue【庁舎】&#10;有形固定資産減価償却率"/>
        <xdr:cNvSpPr txBox="1"/>
      </xdr:nvSpPr>
      <xdr:spPr>
        <a:xfrm>
          <a:off x="14389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799" name="n_3mainValue【庁舎】&#10;有形固定資産減価償却率"/>
        <xdr:cNvSpPr txBox="1"/>
      </xdr:nvSpPr>
      <xdr:spPr>
        <a:xfrm>
          <a:off x="13500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800" name="n_4mainValue【庁舎】&#10;有形固定資産減価償却率"/>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822" name="直線コネクタ 8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8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824" name="直線コネクタ 8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6" name="直線コネクタ 8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27"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28" name="フローチャート: 判断 8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829" name="フローチャート: 判断 8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0" name="フローチャート: 判断 8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1" name="フローチャート: 判断 8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832" name="フローチャート: 判断 8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144272</xdr:rowOff>
    </xdr:from>
    <xdr:to>
      <xdr:col>116</xdr:col>
      <xdr:colOff>114300</xdr:colOff>
      <xdr:row>105</xdr:row>
      <xdr:rowOff>74422</xdr:rowOff>
    </xdr:to>
    <xdr:sp macro="" textlink="">
      <xdr:nvSpPr>
        <xdr:cNvPr id="838" name="楕円 837"/>
        <xdr:cNvSpPr/>
      </xdr:nvSpPr>
      <xdr:spPr>
        <a:xfrm>
          <a:off x="22110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122699</xdr:rowOff>
    </xdr:from>
    <xdr:ext cx="469744" cy="259045"/>
    <xdr:sp macro="" textlink="">
      <xdr:nvSpPr>
        <xdr:cNvPr id="839" name="【庁舎】&#10;一人当たり面積該当値テキスト"/>
        <xdr:cNvSpPr txBox="1"/>
      </xdr:nvSpPr>
      <xdr:spPr>
        <a:xfrm>
          <a:off x="22199600"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840" name="楕円 839"/>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28194</xdr:rowOff>
    </xdr:to>
    <xdr:cxnSp macro="">
      <xdr:nvCxnSpPr>
        <xdr:cNvPr id="841" name="直線コネクタ 840"/>
        <xdr:cNvCxnSpPr/>
      </xdr:nvCxnSpPr>
      <xdr:spPr>
        <a:xfrm flipV="1">
          <a:off x="21323300" y="18025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109982</xdr:rowOff>
    </xdr:from>
    <xdr:to>
      <xdr:col>107</xdr:col>
      <xdr:colOff>101600</xdr:colOff>
      <xdr:row>104</xdr:row>
      <xdr:rowOff>40132</xdr:rowOff>
    </xdr:to>
    <xdr:sp macro="" textlink="">
      <xdr:nvSpPr>
        <xdr:cNvPr id="842" name="楕円 841"/>
        <xdr:cNvSpPr/>
      </xdr:nvSpPr>
      <xdr:spPr>
        <a:xfrm>
          <a:off x="2038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160782</xdr:rowOff>
    </xdr:from>
    <xdr:to>
      <xdr:col>111</xdr:col>
      <xdr:colOff>177800</xdr:colOff>
      <xdr:row>105</xdr:row>
      <xdr:rowOff>28194</xdr:rowOff>
    </xdr:to>
    <xdr:cxnSp macro="">
      <xdr:nvCxnSpPr>
        <xdr:cNvPr id="843" name="直線コネクタ 842"/>
        <xdr:cNvCxnSpPr/>
      </xdr:nvCxnSpPr>
      <xdr:spPr>
        <a:xfrm>
          <a:off x="20434300" y="178201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116839</xdr:rowOff>
    </xdr:from>
    <xdr:to>
      <xdr:col>102</xdr:col>
      <xdr:colOff>165100</xdr:colOff>
      <xdr:row>104</xdr:row>
      <xdr:rowOff>46989</xdr:rowOff>
    </xdr:to>
    <xdr:sp macro="" textlink="">
      <xdr:nvSpPr>
        <xdr:cNvPr id="844" name="楕円 843"/>
        <xdr:cNvSpPr/>
      </xdr:nvSpPr>
      <xdr:spPr>
        <a:xfrm>
          <a:off x="19494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160782</xdr:rowOff>
    </xdr:from>
    <xdr:to>
      <xdr:col>107</xdr:col>
      <xdr:colOff>50800</xdr:colOff>
      <xdr:row>103</xdr:row>
      <xdr:rowOff>167639</xdr:rowOff>
    </xdr:to>
    <xdr:cxnSp macro="">
      <xdr:nvCxnSpPr>
        <xdr:cNvPr id="845" name="直線コネクタ 844"/>
        <xdr:cNvCxnSpPr/>
      </xdr:nvCxnSpPr>
      <xdr:spPr>
        <a:xfrm flipV="1">
          <a:off x="19545300" y="1782013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144272</xdr:rowOff>
    </xdr:from>
    <xdr:to>
      <xdr:col>98</xdr:col>
      <xdr:colOff>38100</xdr:colOff>
      <xdr:row>103</xdr:row>
      <xdr:rowOff>74422</xdr:rowOff>
    </xdr:to>
    <xdr:sp macro="" textlink="">
      <xdr:nvSpPr>
        <xdr:cNvPr id="846" name="楕円 845"/>
        <xdr:cNvSpPr/>
      </xdr:nvSpPr>
      <xdr:spPr>
        <a:xfrm>
          <a:off x="18605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23622</xdr:rowOff>
    </xdr:from>
    <xdr:to>
      <xdr:col>102</xdr:col>
      <xdr:colOff>114300</xdr:colOff>
      <xdr:row>103</xdr:row>
      <xdr:rowOff>167639</xdr:rowOff>
    </xdr:to>
    <xdr:cxnSp macro="">
      <xdr:nvCxnSpPr>
        <xdr:cNvPr id="847" name="直線コネクタ 846"/>
        <xdr:cNvCxnSpPr/>
      </xdr:nvCxnSpPr>
      <xdr:spPr>
        <a:xfrm>
          <a:off x="18656300" y="17682972"/>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8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8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8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8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70121</xdr:rowOff>
    </xdr:from>
    <xdr:ext cx="469744" cy="259045"/>
    <xdr:sp macro="" textlink="">
      <xdr:nvSpPr>
        <xdr:cNvPr id="852" name="n_1mainValue【庁舎】&#10;一人当たり面積"/>
        <xdr:cNvSpPr txBox="1"/>
      </xdr:nvSpPr>
      <xdr:spPr>
        <a:xfrm>
          <a:off x="210757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56659</xdr:rowOff>
    </xdr:from>
    <xdr:ext cx="469744" cy="259045"/>
    <xdr:sp macro="" textlink="">
      <xdr:nvSpPr>
        <xdr:cNvPr id="853" name="n_2mainValue【庁舎】&#10;一人当たり面積"/>
        <xdr:cNvSpPr txBox="1"/>
      </xdr:nvSpPr>
      <xdr:spPr>
        <a:xfrm>
          <a:off x="20199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63516</xdr:rowOff>
    </xdr:from>
    <xdr:ext cx="469744" cy="259045"/>
    <xdr:sp macro="" textlink="">
      <xdr:nvSpPr>
        <xdr:cNvPr id="854" name="n_3mainValue【庁舎】&#10;一人当たり面積"/>
        <xdr:cNvSpPr txBox="1"/>
      </xdr:nvSpPr>
      <xdr:spPr>
        <a:xfrm>
          <a:off x="19310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90949</xdr:rowOff>
    </xdr:from>
    <xdr:ext cx="469744" cy="259045"/>
    <xdr:sp macro="" textlink="">
      <xdr:nvSpPr>
        <xdr:cNvPr id="855" name="n_4mainValue【庁舎】&#10;一人当たり面積"/>
        <xdr:cNvSpPr txBox="1"/>
      </xdr:nvSpPr>
      <xdr:spPr>
        <a:xfrm>
          <a:off x="184214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有形固定資産減価償却率は類似団体平均を上回っている施設が多い。</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市民会館については、</a:t>
          </a:r>
          <a:r>
            <a:rPr kumimoji="1" lang="en-US" altLang="ja-JP" sz="1100">
              <a:solidFill>
                <a:schemeClr val="dk1"/>
              </a:solidFill>
              <a:effectLst/>
              <a:latin typeface="+mn-lt"/>
              <a:ea typeface="+mn-ea"/>
              <a:cs typeface="+mn-cs"/>
            </a:rPr>
            <a:t>1971</a:t>
          </a:r>
          <a:r>
            <a:rPr kumimoji="1" lang="ja-JP" altLang="ja-JP" sz="1100">
              <a:solidFill>
                <a:schemeClr val="dk1"/>
              </a:solidFill>
              <a:effectLst/>
              <a:latin typeface="+mn-lt"/>
              <a:ea typeface="+mn-ea"/>
              <a:cs typeface="+mn-cs"/>
            </a:rPr>
            <a:t>年度に建設し老朽化比率が高く有形固定資産減価償却率も高くなってい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、個別施設計画に基づき新たに市民文化会館を</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月に開館し、市民会館は閉館し取壊しを予定。市民文化会館については今後計画的な修繕や改修により長寿命化を図る。</a:t>
          </a:r>
          <a:r>
            <a:rPr kumimoji="1" lang="ja-JP" altLang="en-US" sz="1100">
              <a:solidFill>
                <a:schemeClr val="dk1"/>
              </a:solidFill>
              <a:effectLst/>
              <a:latin typeface="+mn-lt"/>
              <a:ea typeface="+mn-ea"/>
              <a:cs typeface="+mn-cs"/>
            </a:rPr>
            <a:t>そのため、市民会館の有形固定資産減価償却率については、前年度の</a:t>
          </a:r>
          <a:r>
            <a:rPr kumimoji="1" lang="en-US" altLang="ja-JP" sz="1100">
              <a:solidFill>
                <a:schemeClr val="dk1"/>
              </a:solidFill>
              <a:effectLst/>
              <a:latin typeface="+mn-lt"/>
              <a:ea typeface="+mn-ea"/>
              <a:cs typeface="+mn-cs"/>
            </a:rPr>
            <a:t>96.0</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％と大きく減少している。</a:t>
          </a:r>
          <a:r>
            <a:rPr kumimoji="1" lang="ja-JP" altLang="ja-JP" sz="1100">
              <a:solidFill>
                <a:schemeClr val="dk1"/>
              </a:solidFill>
              <a:effectLst/>
              <a:latin typeface="+mn-lt"/>
              <a:ea typeface="+mn-ea"/>
              <a:cs typeface="+mn-cs"/>
            </a:rPr>
            <a:t>また、一般廃棄物処理施設については、クリーンセンター、橋本不燃物処理場、大和干拓最終処分場の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施設全てにおいて有形固定資産減価償却率が高くなっている。ただし、個別施設計画に基づき</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の稼働に向けてリサイクルセンターを新たに建設、クリーンセンターは廃止・取壊しを予定。リサイクルセンターについては建設後一部事務組合で運営を行っていく予定。橋本不燃物処理場、大和干拓最終処分場は、必要な修繕を行って維持し、耐用年数経過後に建替えを検討する。また、図書館、保健センターなどは本市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年度に合併した時の施設をそのまま所有しているため一人当たりの面積が他の類似団体を上回っている。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人口の減少や高齢化率</a:t>
          </a:r>
          <a:r>
            <a:rPr kumimoji="1" lang="ja-JP" altLang="en-US" sz="1100" b="0" i="0" baseline="0">
              <a:solidFill>
                <a:schemeClr val="dk1"/>
              </a:solidFill>
              <a:effectLst/>
              <a:latin typeface="+mn-lt"/>
              <a:ea typeface="+mn-ea"/>
              <a:cs typeface="+mn-cs"/>
            </a:rPr>
            <a:t>の高止まり</a:t>
          </a:r>
          <a:r>
            <a:rPr kumimoji="1" lang="ja-JP" altLang="ja-JP" sz="1100" b="0" i="0" baseline="0">
              <a:solidFill>
                <a:schemeClr val="dk1"/>
              </a:solidFill>
              <a:effectLst/>
              <a:latin typeface="+mn-lt"/>
              <a:ea typeface="+mn-ea"/>
              <a:cs typeface="+mn-cs"/>
            </a:rPr>
            <a:t>に加え、市の基幹産業が農漁業中心で企業が少なく、財政基盤が弱い地域であるため、類似団体平均を下回っている。</a:t>
          </a:r>
          <a:endParaRPr lang="ja-JP" altLang="ja-JP" sz="1400">
            <a:effectLst/>
          </a:endParaRPr>
        </a:p>
        <a:p>
          <a:r>
            <a:rPr kumimoji="1" lang="ja-JP" altLang="ja-JP" sz="1100">
              <a:solidFill>
                <a:schemeClr val="dk1"/>
              </a:solidFill>
              <a:effectLst/>
              <a:latin typeface="+mn-lt"/>
              <a:ea typeface="+mn-ea"/>
              <a:cs typeface="+mn-cs"/>
            </a:rPr>
            <a:t>　歳入面では、収納率の向上、受益者負担の適正化、未利用財産の売却等を推進する。歳出面では、職員数の削減（全会計で、平成１７年４月から</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年４月までに１２９人削減）、枠配分予算の導入</a:t>
          </a:r>
          <a:r>
            <a:rPr kumimoji="1" lang="ja-JP" altLang="en-US" sz="1100">
              <a:solidFill>
                <a:schemeClr val="dk1"/>
              </a:solidFill>
              <a:effectLst/>
              <a:latin typeface="+mn-lt"/>
              <a:ea typeface="+mn-ea"/>
              <a:cs typeface="+mn-cs"/>
            </a:rPr>
            <a:t>・予算削減目標設定</a:t>
          </a:r>
          <a:r>
            <a:rPr kumimoji="1" lang="ja-JP" altLang="ja-JP" sz="1100">
              <a:solidFill>
                <a:schemeClr val="dk1"/>
              </a:solidFill>
              <a:effectLst/>
              <a:latin typeface="+mn-lt"/>
              <a:ea typeface="+mn-ea"/>
              <a:cs typeface="+mn-cs"/>
            </a:rPr>
            <a:t>による物件費の削減など、なお一層の自治体経営のスリム化を図るとともに、職員一人一人が創意工夫を発揮し、効果的かつ効率的な行財政運営を行う。</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43543</xdr:rowOff>
    </xdr:to>
    <xdr:cxnSp macro="">
      <xdr:nvCxnSpPr>
        <xdr:cNvPr id="77" name="直線コネクタ 76"/>
        <xdr:cNvCxnSpPr/>
      </xdr:nvCxnSpPr>
      <xdr:spPr>
        <a:xfrm flipV="1">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入面で地方消費税交付金の増加、給与所得増加等による市税増加などにより、一般財源収入が２３６百万円増加。一方歳出面で起債残高増加による元金償還の増加、国保財政悪化により国保会計への繰出金増加など、一般財源経費は９８百万円増加。歳入増加が歳出増加を上回り</a:t>
          </a:r>
          <a:r>
            <a:rPr kumimoji="1" lang="ja-JP" altLang="ja-JP" sz="1100">
              <a:solidFill>
                <a:schemeClr val="dk1"/>
              </a:solidFill>
              <a:effectLst/>
              <a:latin typeface="+mn-lt"/>
              <a:ea typeface="+mn-ea"/>
              <a:cs typeface="+mn-cs"/>
            </a:rPr>
            <a:t>経常収支比率は、前年度より０．７ポイント改善し９４．３％。</a:t>
          </a:r>
          <a:r>
            <a:rPr kumimoji="1" lang="ja-JP" altLang="en-US" sz="1100">
              <a:solidFill>
                <a:schemeClr val="dk1"/>
              </a:solidFill>
              <a:effectLst/>
              <a:latin typeface="+mn-lt"/>
              <a:ea typeface="+mn-ea"/>
              <a:cs typeface="+mn-cs"/>
            </a:rPr>
            <a:t>今後については中期財政計画を更新し適切な財政推計を行った上で、事務事業の廃止、公共建築分個別施設計画による公共施設マネジメントに取り組むことで、財政状況の改善を図る。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65</xdr:row>
      <xdr:rowOff>52917</xdr:rowOff>
    </xdr:to>
    <xdr:cxnSp macro="">
      <xdr:nvCxnSpPr>
        <xdr:cNvPr id="134" name="直線コネクタ 133"/>
        <xdr:cNvCxnSpPr/>
      </xdr:nvCxnSpPr>
      <xdr:spPr>
        <a:xfrm flipV="1">
          <a:off x="4114800" y="1114086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52917</xdr:rowOff>
    </xdr:to>
    <xdr:cxnSp macro="">
      <xdr:nvCxnSpPr>
        <xdr:cNvPr id="137" name="直線コネクタ 136"/>
        <xdr:cNvCxnSpPr/>
      </xdr:nvCxnSpPr>
      <xdr:spPr>
        <a:xfrm>
          <a:off x="3225800" y="110041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31327</xdr:rowOff>
    </xdr:to>
    <xdr:cxnSp macro="">
      <xdr:nvCxnSpPr>
        <xdr:cNvPr id="140" name="直線コネクタ 139"/>
        <xdr:cNvCxnSpPr/>
      </xdr:nvCxnSpPr>
      <xdr:spPr>
        <a:xfrm>
          <a:off x="2336800" y="1099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64</xdr:row>
      <xdr:rowOff>119804</xdr:rowOff>
    </xdr:to>
    <xdr:cxnSp macro="">
      <xdr:nvCxnSpPr>
        <xdr:cNvPr id="143" name="直線コネクタ 142"/>
        <xdr:cNvCxnSpPr/>
      </xdr:nvCxnSpPr>
      <xdr:spPr>
        <a:xfrm flipV="1">
          <a:off x="1447800" y="109960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3" name="楕円 152"/>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4" name="財政構造の弾力性該当値テキスト"/>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5" name="楕円 154"/>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6" name="テキスト ボックス 155"/>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7" name="楕円 156"/>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66904</xdr:rowOff>
    </xdr:from>
    <xdr:ext cx="762000" cy="259045"/>
    <xdr:sp macro="" textlink="">
      <xdr:nvSpPr>
        <xdr:cNvPr id="158" name="テキスト ボックス 157"/>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1" name="楕円 160"/>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2" name="テキスト ボックス 161"/>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類似団体平均と比較して低くなっているのは、主に人件費が要因である。</a:t>
          </a:r>
          <a:endParaRPr lang="ja-JP" altLang="ja-JP">
            <a:effectLst/>
          </a:endParaRPr>
        </a:p>
        <a:p>
          <a:r>
            <a:rPr kumimoji="1" lang="ja-JP" altLang="ja-JP" sz="1100">
              <a:solidFill>
                <a:schemeClr val="dk1"/>
              </a:solidFill>
              <a:effectLst/>
              <a:latin typeface="+mn-lt"/>
              <a:ea typeface="+mn-ea"/>
              <a:cs typeface="+mn-cs"/>
            </a:rPr>
            <a:t>　人口１人あたりの人件費及び人件費に準ずる決算額が７１，３３３円で、類似団体平均の８６，３５７円を下回っており、これは、人口１，０００人あたり職員数が、類似団体の８．２０人に対し、柳川市は６．６３人と約２０％低くなっているように、職員数が類似団体に比べ少ない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78636</xdr:rowOff>
    </xdr:from>
    <xdr:to>
      <xdr:col>23</xdr:col>
      <xdr:colOff>133350</xdr:colOff>
      <xdr:row>82</xdr:row>
      <xdr:rowOff>33265</xdr:rowOff>
    </xdr:to>
    <xdr:cxnSp macro="">
      <xdr:nvCxnSpPr>
        <xdr:cNvPr id="197" name="直線コネクタ 196"/>
        <xdr:cNvCxnSpPr/>
      </xdr:nvCxnSpPr>
      <xdr:spPr>
        <a:xfrm>
          <a:off x="4114800" y="13966086"/>
          <a:ext cx="8382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55930</xdr:rowOff>
    </xdr:from>
    <xdr:to>
      <xdr:col>19</xdr:col>
      <xdr:colOff>133350</xdr:colOff>
      <xdr:row>81</xdr:row>
      <xdr:rowOff>78636</xdr:rowOff>
    </xdr:to>
    <xdr:cxnSp macro="">
      <xdr:nvCxnSpPr>
        <xdr:cNvPr id="200" name="直線コネクタ 199"/>
        <xdr:cNvCxnSpPr/>
      </xdr:nvCxnSpPr>
      <xdr:spPr>
        <a:xfrm>
          <a:off x="3225800" y="13943380"/>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55930</xdr:rowOff>
    </xdr:from>
    <xdr:to>
      <xdr:col>15</xdr:col>
      <xdr:colOff>82550</xdr:colOff>
      <xdr:row>81</xdr:row>
      <xdr:rowOff>76433</xdr:rowOff>
    </xdr:to>
    <xdr:cxnSp macro="">
      <xdr:nvCxnSpPr>
        <xdr:cNvPr id="203" name="直線コネクタ 202"/>
        <xdr:cNvCxnSpPr/>
      </xdr:nvCxnSpPr>
      <xdr:spPr>
        <a:xfrm flipV="1">
          <a:off x="2336800" y="13943380"/>
          <a:ext cx="889000" cy="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33409</xdr:rowOff>
    </xdr:from>
    <xdr:to>
      <xdr:col>11</xdr:col>
      <xdr:colOff>31750</xdr:colOff>
      <xdr:row>81</xdr:row>
      <xdr:rowOff>76433</xdr:rowOff>
    </xdr:to>
    <xdr:cxnSp macro="">
      <xdr:nvCxnSpPr>
        <xdr:cNvPr id="206" name="直線コネクタ 205"/>
        <xdr:cNvCxnSpPr/>
      </xdr:nvCxnSpPr>
      <xdr:spPr>
        <a:xfrm>
          <a:off x="1447800" y="13920859"/>
          <a:ext cx="889000" cy="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153915</xdr:rowOff>
    </xdr:from>
    <xdr:to>
      <xdr:col>23</xdr:col>
      <xdr:colOff>184150</xdr:colOff>
      <xdr:row>82</xdr:row>
      <xdr:rowOff>84065</xdr:rowOff>
    </xdr:to>
    <xdr:sp macro="" textlink="">
      <xdr:nvSpPr>
        <xdr:cNvPr id="216" name="楕円 215"/>
        <xdr:cNvSpPr/>
      </xdr:nvSpPr>
      <xdr:spPr>
        <a:xfrm>
          <a:off x="4902200" y="14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170442</xdr:rowOff>
    </xdr:from>
    <xdr:ext cx="762000" cy="259045"/>
    <xdr:sp macro="" textlink="">
      <xdr:nvSpPr>
        <xdr:cNvPr id="217" name="人件費・物件費等の状況該当値テキスト"/>
        <xdr:cNvSpPr txBox="1"/>
      </xdr:nvSpPr>
      <xdr:spPr>
        <a:xfrm>
          <a:off x="5041900" y="1388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27836</xdr:rowOff>
    </xdr:from>
    <xdr:to>
      <xdr:col>19</xdr:col>
      <xdr:colOff>184150</xdr:colOff>
      <xdr:row>81</xdr:row>
      <xdr:rowOff>129436</xdr:rowOff>
    </xdr:to>
    <xdr:sp macro="" textlink="">
      <xdr:nvSpPr>
        <xdr:cNvPr id="218" name="楕円 217"/>
        <xdr:cNvSpPr/>
      </xdr:nvSpPr>
      <xdr:spPr>
        <a:xfrm>
          <a:off x="4064000" y="139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139613</xdr:rowOff>
    </xdr:from>
    <xdr:ext cx="736600" cy="259045"/>
    <xdr:sp macro="" textlink="">
      <xdr:nvSpPr>
        <xdr:cNvPr id="219" name="テキスト ボックス 218"/>
        <xdr:cNvSpPr txBox="1"/>
      </xdr:nvSpPr>
      <xdr:spPr>
        <a:xfrm>
          <a:off x="3733800" y="1368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5130</xdr:rowOff>
    </xdr:from>
    <xdr:to>
      <xdr:col>15</xdr:col>
      <xdr:colOff>133350</xdr:colOff>
      <xdr:row>81</xdr:row>
      <xdr:rowOff>106730</xdr:rowOff>
    </xdr:to>
    <xdr:sp macro="" textlink="">
      <xdr:nvSpPr>
        <xdr:cNvPr id="220" name="楕円 219"/>
        <xdr:cNvSpPr/>
      </xdr:nvSpPr>
      <xdr:spPr>
        <a:xfrm>
          <a:off x="3175000" y="138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116907</xdr:rowOff>
    </xdr:from>
    <xdr:ext cx="762000" cy="259045"/>
    <xdr:sp macro="" textlink="">
      <xdr:nvSpPr>
        <xdr:cNvPr id="221" name="テキスト ボックス 220"/>
        <xdr:cNvSpPr txBox="1"/>
      </xdr:nvSpPr>
      <xdr:spPr>
        <a:xfrm>
          <a:off x="2844800" y="136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25633</xdr:rowOff>
    </xdr:from>
    <xdr:to>
      <xdr:col>11</xdr:col>
      <xdr:colOff>82550</xdr:colOff>
      <xdr:row>81</xdr:row>
      <xdr:rowOff>127233</xdr:rowOff>
    </xdr:to>
    <xdr:sp macro="" textlink="">
      <xdr:nvSpPr>
        <xdr:cNvPr id="222" name="楕円 221"/>
        <xdr:cNvSpPr/>
      </xdr:nvSpPr>
      <xdr:spPr>
        <a:xfrm>
          <a:off x="2286000" y="139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137410</xdr:rowOff>
    </xdr:from>
    <xdr:ext cx="762000" cy="259045"/>
    <xdr:sp macro="" textlink="">
      <xdr:nvSpPr>
        <xdr:cNvPr id="223" name="テキスト ボックス 222"/>
        <xdr:cNvSpPr txBox="1"/>
      </xdr:nvSpPr>
      <xdr:spPr>
        <a:xfrm>
          <a:off x="1955800" y="136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154059</xdr:rowOff>
    </xdr:from>
    <xdr:to>
      <xdr:col>7</xdr:col>
      <xdr:colOff>31750</xdr:colOff>
      <xdr:row>81</xdr:row>
      <xdr:rowOff>84209</xdr:rowOff>
    </xdr:to>
    <xdr:sp macro="" textlink="">
      <xdr:nvSpPr>
        <xdr:cNvPr id="224" name="楕円 223"/>
        <xdr:cNvSpPr/>
      </xdr:nvSpPr>
      <xdr:spPr>
        <a:xfrm>
          <a:off x="1397000" y="13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94386</xdr:rowOff>
    </xdr:from>
    <xdr:ext cx="762000" cy="259045"/>
    <xdr:sp macro="" textlink="">
      <xdr:nvSpPr>
        <xdr:cNvPr id="225" name="テキスト ボックス 224"/>
        <xdr:cNvSpPr txBox="1"/>
      </xdr:nvSpPr>
      <xdr:spPr>
        <a:xfrm>
          <a:off x="1066800" y="1363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前年度９９．１と同じ数値となった。</a:t>
          </a:r>
          <a:endParaRPr lang="ja-JP" altLang="ja-JP" sz="1400">
            <a:effectLst/>
          </a:endParaRPr>
        </a:p>
        <a:p>
          <a:r>
            <a:rPr lang="ja-JP" altLang="ja-JP" sz="1100">
              <a:solidFill>
                <a:schemeClr val="dk1"/>
              </a:solidFill>
              <a:effectLst/>
              <a:latin typeface="+mn-lt"/>
              <a:ea typeface="+mn-ea"/>
              <a:cs typeface="+mn-cs"/>
            </a:rPr>
            <a:t>要因としては、</a:t>
          </a:r>
          <a:r>
            <a:rPr lang="ja-JP" altLang="en-US" sz="1100">
              <a:solidFill>
                <a:schemeClr val="dk1"/>
              </a:solidFill>
              <a:effectLst/>
              <a:latin typeface="+mn-lt"/>
              <a:ea typeface="+mn-ea"/>
              <a:cs typeface="+mn-cs"/>
            </a:rPr>
            <a:t>給与の低い職員</a:t>
          </a:r>
          <a:r>
            <a:rPr lang="ja-JP" altLang="ja-JP" sz="1100">
              <a:solidFill>
                <a:schemeClr val="dk1"/>
              </a:solidFill>
              <a:effectLst/>
              <a:latin typeface="+mn-lt"/>
              <a:ea typeface="+mn-ea"/>
              <a:cs typeface="+mn-cs"/>
            </a:rPr>
            <a:t>が退職したことによるもの（</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）、経験年数階層の変動によるもの（△</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）、給与制度の総合的見直しに伴う現給保障が続いていることによるもの（</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61" name="直線コネクタ 260"/>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4" name="直線コネクタ 263"/>
        <xdr:cNvCxnSpPr/>
      </xdr:nvCxnSpPr>
      <xdr:spPr>
        <a:xfrm>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68943</xdr:rowOff>
    </xdr:to>
    <xdr:cxnSp macro="">
      <xdr:nvCxnSpPr>
        <xdr:cNvPr id="267" name="直線コネクタ 266"/>
        <xdr:cNvCxnSpPr/>
      </xdr:nvCxnSpPr>
      <xdr:spPr>
        <a:xfrm flipV="1">
          <a:off x="14401800" y="149497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68943</xdr:rowOff>
    </xdr:to>
    <xdr:cxnSp macro="">
      <xdr:nvCxnSpPr>
        <xdr:cNvPr id="270" name="直線コネクタ 269"/>
        <xdr:cNvCxnSpPr/>
      </xdr:nvCxnSpPr>
      <xdr:spPr>
        <a:xfrm>
          <a:off x="13512800" y="150703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3" name="テキスト ボックス 282"/>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6" name="楕円 285"/>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7" name="テキスト ボックス 286"/>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令和元年度の６．５７人から令和２年度は６．６３人へ増加している。</a:t>
          </a:r>
          <a:endParaRPr lang="ja-JP" altLang="ja-JP" sz="1400">
            <a:effectLst/>
          </a:endParaRPr>
        </a:p>
        <a:p>
          <a:r>
            <a:rPr kumimoji="1" lang="ja-JP" altLang="ja-JP" sz="1100">
              <a:solidFill>
                <a:schemeClr val="dk1"/>
              </a:solidFill>
              <a:effectLst/>
              <a:latin typeface="+mn-lt"/>
              <a:ea typeface="+mn-ea"/>
              <a:cs typeface="+mn-cs"/>
            </a:rPr>
            <a:t>平成１７年から平成２７年までの定員削減計画（全会計）が完了し、平成２８年４月１日時点で、職員削減目標の８１人を上回る１１４人の削減を達成した。</a:t>
          </a:r>
          <a:endParaRPr lang="ja-JP" altLang="ja-JP" sz="1400">
            <a:effectLst/>
          </a:endParaRPr>
        </a:p>
        <a:p>
          <a:r>
            <a:rPr kumimoji="1" lang="ja-JP" altLang="ja-JP" sz="1100">
              <a:solidFill>
                <a:schemeClr val="dk1"/>
              </a:solidFill>
              <a:effectLst/>
              <a:latin typeface="+mn-lt"/>
              <a:ea typeface="+mn-ea"/>
              <a:cs typeface="+mn-cs"/>
            </a:rPr>
            <a:t>現在、令和２年度までに職員数を４８０人とする計画に対し、令和３年４月１日現在の職員数は４７３人となっている。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56424</xdr:rowOff>
    </xdr:from>
    <xdr:to>
      <xdr:col>81</xdr:col>
      <xdr:colOff>44450</xdr:colOff>
      <xdr:row>60</xdr:row>
      <xdr:rowOff>63319</xdr:rowOff>
    </xdr:to>
    <xdr:cxnSp macro="">
      <xdr:nvCxnSpPr>
        <xdr:cNvPr id="326" name="直線コネクタ 325"/>
        <xdr:cNvCxnSpPr/>
      </xdr:nvCxnSpPr>
      <xdr:spPr>
        <a:xfrm>
          <a:off x="16179800" y="1034342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55275</xdr:rowOff>
    </xdr:from>
    <xdr:to>
      <xdr:col>77</xdr:col>
      <xdr:colOff>44450</xdr:colOff>
      <xdr:row>60</xdr:row>
      <xdr:rowOff>56424</xdr:rowOff>
    </xdr:to>
    <xdr:cxnSp macro="">
      <xdr:nvCxnSpPr>
        <xdr:cNvPr id="329" name="直線コネクタ 328"/>
        <xdr:cNvCxnSpPr/>
      </xdr:nvCxnSpPr>
      <xdr:spPr>
        <a:xfrm>
          <a:off x="15290800" y="1034227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44934</xdr:rowOff>
    </xdr:from>
    <xdr:to>
      <xdr:col>72</xdr:col>
      <xdr:colOff>203200</xdr:colOff>
      <xdr:row>60</xdr:row>
      <xdr:rowOff>55275</xdr:rowOff>
    </xdr:to>
    <xdr:cxnSp macro="">
      <xdr:nvCxnSpPr>
        <xdr:cNvPr id="332" name="直線コネクタ 331"/>
        <xdr:cNvCxnSpPr/>
      </xdr:nvCxnSpPr>
      <xdr:spPr>
        <a:xfrm>
          <a:off x="14401800" y="1033193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51828</xdr:rowOff>
    </xdr:to>
    <xdr:cxnSp macro="">
      <xdr:nvCxnSpPr>
        <xdr:cNvPr id="335" name="直線コネクタ 334"/>
        <xdr:cNvCxnSpPr/>
      </xdr:nvCxnSpPr>
      <xdr:spPr>
        <a:xfrm flipV="1">
          <a:off x="13512800" y="103319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12519</xdr:rowOff>
    </xdr:from>
    <xdr:to>
      <xdr:col>81</xdr:col>
      <xdr:colOff>95250</xdr:colOff>
      <xdr:row>60</xdr:row>
      <xdr:rowOff>114119</xdr:rowOff>
    </xdr:to>
    <xdr:sp macro="" textlink="">
      <xdr:nvSpPr>
        <xdr:cNvPr id="345" name="楕円 344"/>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29046</xdr:rowOff>
    </xdr:from>
    <xdr:ext cx="762000" cy="259045"/>
    <xdr:sp macro="" textlink="">
      <xdr:nvSpPr>
        <xdr:cNvPr id="346"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xdr:rowOff>
    </xdr:from>
    <xdr:to>
      <xdr:col>77</xdr:col>
      <xdr:colOff>95250</xdr:colOff>
      <xdr:row>60</xdr:row>
      <xdr:rowOff>107224</xdr:rowOff>
    </xdr:to>
    <xdr:sp macro="" textlink="">
      <xdr:nvSpPr>
        <xdr:cNvPr id="347" name="楕円 346"/>
        <xdr:cNvSpPr/>
      </xdr:nvSpPr>
      <xdr:spPr>
        <a:xfrm>
          <a:off x="16129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117401</xdr:rowOff>
    </xdr:from>
    <xdr:ext cx="736600" cy="259045"/>
    <xdr:sp macro="" textlink="">
      <xdr:nvSpPr>
        <xdr:cNvPr id="348" name="テキスト ボックス 347"/>
        <xdr:cNvSpPr txBox="1"/>
      </xdr:nvSpPr>
      <xdr:spPr>
        <a:xfrm>
          <a:off x="15798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4475</xdr:rowOff>
    </xdr:from>
    <xdr:to>
      <xdr:col>73</xdr:col>
      <xdr:colOff>44450</xdr:colOff>
      <xdr:row>60</xdr:row>
      <xdr:rowOff>106075</xdr:rowOff>
    </xdr:to>
    <xdr:sp macro="" textlink="">
      <xdr:nvSpPr>
        <xdr:cNvPr id="349" name="楕円 348"/>
        <xdr:cNvSpPr/>
      </xdr:nvSpPr>
      <xdr:spPr>
        <a:xfrm>
          <a:off x="15240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116252</xdr:rowOff>
    </xdr:from>
    <xdr:ext cx="762000" cy="259045"/>
    <xdr:sp macro="" textlink="">
      <xdr:nvSpPr>
        <xdr:cNvPr id="350" name="テキスト ボックス 349"/>
        <xdr:cNvSpPr txBox="1"/>
      </xdr:nvSpPr>
      <xdr:spPr>
        <a:xfrm>
          <a:off x="14909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165584</xdr:rowOff>
    </xdr:from>
    <xdr:to>
      <xdr:col>68</xdr:col>
      <xdr:colOff>203200</xdr:colOff>
      <xdr:row>60</xdr:row>
      <xdr:rowOff>95734</xdr:rowOff>
    </xdr:to>
    <xdr:sp macro="" textlink="">
      <xdr:nvSpPr>
        <xdr:cNvPr id="351" name="楕円 350"/>
        <xdr:cNvSpPr/>
      </xdr:nvSpPr>
      <xdr:spPr>
        <a:xfrm>
          <a:off x="14351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105911</xdr:rowOff>
    </xdr:from>
    <xdr:ext cx="762000" cy="259045"/>
    <xdr:sp macro="" textlink="">
      <xdr:nvSpPr>
        <xdr:cNvPr id="352" name="テキスト ボックス 351"/>
        <xdr:cNvSpPr txBox="1"/>
      </xdr:nvSpPr>
      <xdr:spPr>
        <a:xfrm>
          <a:off x="14020800" y="10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1028</xdr:rowOff>
    </xdr:from>
    <xdr:to>
      <xdr:col>64</xdr:col>
      <xdr:colOff>152400</xdr:colOff>
      <xdr:row>60</xdr:row>
      <xdr:rowOff>102628</xdr:rowOff>
    </xdr:to>
    <xdr:sp macro="" textlink="">
      <xdr:nvSpPr>
        <xdr:cNvPr id="353" name="楕円 352"/>
        <xdr:cNvSpPr/>
      </xdr:nvSpPr>
      <xdr:spPr>
        <a:xfrm>
          <a:off x="13462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112805</xdr:rowOff>
    </xdr:from>
    <xdr:ext cx="762000" cy="259045"/>
    <xdr:sp macro="" textlink="">
      <xdr:nvSpPr>
        <xdr:cNvPr id="354" name="テキスト ボックス 353"/>
        <xdr:cNvSpPr txBox="1"/>
      </xdr:nvSpPr>
      <xdr:spPr>
        <a:xfrm>
          <a:off x="13131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ポイント下回っており、また、本市の前年度比率より</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類似団体を下回っている</a:t>
          </a:r>
          <a:r>
            <a:rPr kumimoji="1" lang="ja-JP" altLang="ja-JP" sz="1100">
              <a:solidFill>
                <a:schemeClr val="dk1"/>
              </a:solidFill>
              <a:effectLst/>
              <a:latin typeface="+mn-lt"/>
              <a:ea typeface="+mn-ea"/>
              <a:cs typeface="+mn-cs"/>
            </a:rPr>
            <a:t>主な要因は、平成２８年度の繰上償還の実施により、平成２９年度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の償還金が大きく減少し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ためである。しかし、令和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年度は大型事業の借り入れの償還の開始</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、単年度の実質公債比率は増加している。</a:t>
          </a:r>
          <a:endParaRPr lang="ja-JP" altLang="ja-JP" sz="1400">
            <a:effectLst/>
          </a:endParaRPr>
        </a:p>
        <a:p>
          <a:r>
            <a:rPr kumimoji="1" lang="ja-JP" altLang="ja-JP" sz="1100">
              <a:solidFill>
                <a:schemeClr val="dk1"/>
              </a:solidFill>
              <a:effectLst/>
              <a:latin typeface="+mn-lt"/>
              <a:ea typeface="+mn-ea"/>
              <a:cs typeface="+mn-cs"/>
            </a:rPr>
            <a:t>　今後も、市債の借入にあたっては財政効率の高い地方債を</a:t>
          </a:r>
          <a:r>
            <a:rPr kumimoji="1" lang="ja-JP" altLang="en-US" sz="1100">
              <a:solidFill>
                <a:schemeClr val="dk1"/>
              </a:solidFill>
              <a:effectLst/>
              <a:latin typeface="+mn-lt"/>
              <a:ea typeface="+mn-ea"/>
              <a:cs typeface="+mn-cs"/>
            </a:rPr>
            <a:t>活用</a:t>
          </a:r>
          <a:r>
            <a:rPr kumimoji="1" lang="ja-JP" altLang="ja-JP" sz="1100">
              <a:solidFill>
                <a:schemeClr val="dk1"/>
              </a:solidFill>
              <a:effectLst/>
              <a:latin typeface="+mn-lt"/>
              <a:ea typeface="+mn-ea"/>
              <a:cs typeface="+mn-cs"/>
            </a:rPr>
            <a:t>するなどして、地方債元利償還金に係る財政負担を適正規模に維持するよう努める。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57150</xdr:rowOff>
    </xdr:to>
    <xdr:cxnSp macro="">
      <xdr:nvCxnSpPr>
        <xdr:cNvPr id="390" name="直線コネクタ 389"/>
        <xdr:cNvCxnSpPr/>
      </xdr:nvCxnSpPr>
      <xdr:spPr>
        <a:xfrm>
          <a:off x="16179800" y="66977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126093</xdr:rowOff>
    </xdr:to>
    <xdr:cxnSp macro="">
      <xdr:nvCxnSpPr>
        <xdr:cNvPr id="393" name="直線コネクタ 392"/>
        <xdr:cNvCxnSpPr/>
      </xdr:nvCxnSpPr>
      <xdr:spPr>
        <a:xfrm flipV="1">
          <a:off x="15290800" y="669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58057</xdr:rowOff>
    </xdr:to>
    <xdr:cxnSp macro="">
      <xdr:nvCxnSpPr>
        <xdr:cNvPr id="396" name="直線コネクタ 395"/>
        <xdr:cNvCxnSpPr/>
      </xdr:nvCxnSpPr>
      <xdr:spPr>
        <a:xfrm flipV="1">
          <a:off x="14401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1512</xdr:rowOff>
    </xdr:to>
    <xdr:cxnSp macro="">
      <xdr:nvCxnSpPr>
        <xdr:cNvPr id="399" name="直線コネクタ 398"/>
        <xdr:cNvCxnSpPr/>
      </xdr:nvCxnSpPr>
      <xdr:spPr>
        <a:xfrm flipV="1">
          <a:off x="13512800" y="691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9" name="楕円 408"/>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10"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11" name="楕円 410"/>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12" name="テキスト ボックス 411"/>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13" name="楕円 412"/>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14" name="テキスト ボックス 413"/>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5" name="楕円 414"/>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6" name="テキスト ボックス 41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7" name="楕円 416"/>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8" name="テキスト ボックス 417"/>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回っており、また、本市の前年度比率より</a:t>
          </a:r>
          <a:r>
            <a:rPr kumimoji="1" lang="ja-JP" altLang="en-US" sz="1100">
              <a:solidFill>
                <a:schemeClr val="dk1"/>
              </a:solidFill>
              <a:effectLst/>
              <a:latin typeface="+mn-lt"/>
              <a:ea typeface="+mn-ea"/>
              <a:cs typeface="+mn-cs"/>
            </a:rPr>
            <a:t>１０．２</a:t>
          </a:r>
          <a:r>
            <a:rPr kumimoji="1" lang="ja-JP" altLang="ja-JP" sz="1100">
              <a:solidFill>
                <a:schemeClr val="dk1"/>
              </a:solidFill>
              <a:effectLst/>
              <a:latin typeface="+mn-lt"/>
              <a:ea typeface="+mn-ea"/>
              <a:cs typeface="+mn-cs"/>
            </a:rPr>
            <a:t>ポイント増加している。これは、市民文化会館整備事業や</a:t>
          </a:r>
          <a:r>
            <a:rPr kumimoji="1" lang="ja-JP" altLang="en-US" sz="1100">
              <a:solidFill>
                <a:schemeClr val="dk1"/>
              </a:solidFill>
              <a:effectLst/>
              <a:latin typeface="+mn-lt"/>
              <a:ea typeface="+mn-ea"/>
              <a:cs typeface="+mn-cs"/>
            </a:rPr>
            <a:t>一般廃棄物処理施設整備事業</a:t>
          </a:r>
          <a:r>
            <a:rPr kumimoji="1" lang="ja-JP" altLang="ja-JP" sz="1100">
              <a:solidFill>
                <a:schemeClr val="dk1"/>
              </a:solidFill>
              <a:effectLst/>
              <a:latin typeface="+mn-lt"/>
              <a:ea typeface="+mn-ea"/>
              <a:cs typeface="+mn-cs"/>
            </a:rPr>
            <a:t>などの大型事業の進捗により地方債の残高が増加したためである。</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中期財政計画に沿った財政運営を行い、新規借り入れの抑制や繰上償還により地方債残高を抑えることで、将来的に安定的な財政運営を目指す。さらに、公債費等義務的経費の削減を中心とする行財政改革を進め、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169152</xdr:rowOff>
    </xdr:from>
    <xdr:to>
      <xdr:col>81</xdr:col>
      <xdr:colOff>44450</xdr:colOff>
      <xdr:row>15</xdr:row>
      <xdr:rowOff>114905</xdr:rowOff>
    </xdr:to>
    <xdr:cxnSp macro="">
      <xdr:nvCxnSpPr>
        <xdr:cNvPr id="454" name="直線コネクタ 453"/>
        <xdr:cNvCxnSpPr/>
      </xdr:nvCxnSpPr>
      <xdr:spPr>
        <a:xfrm>
          <a:off x="16179800" y="2569452"/>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104805</xdr:rowOff>
    </xdr:from>
    <xdr:to>
      <xdr:col>77</xdr:col>
      <xdr:colOff>44450</xdr:colOff>
      <xdr:row>14</xdr:row>
      <xdr:rowOff>169152</xdr:rowOff>
    </xdr:to>
    <xdr:cxnSp macro="">
      <xdr:nvCxnSpPr>
        <xdr:cNvPr id="457" name="直線コネクタ 456"/>
        <xdr:cNvCxnSpPr/>
      </xdr:nvCxnSpPr>
      <xdr:spPr>
        <a:xfrm>
          <a:off x="15290800" y="250510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104805</xdr:rowOff>
    </xdr:from>
    <xdr:to>
      <xdr:col>72</xdr:col>
      <xdr:colOff>203200</xdr:colOff>
      <xdr:row>14</xdr:row>
      <xdr:rowOff>118594</xdr:rowOff>
    </xdr:to>
    <xdr:cxnSp macro="">
      <xdr:nvCxnSpPr>
        <xdr:cNvPr id="460" name="直線コネクタ 459"/>
        <xdr:cNvCxnSpPr/>
      </xdr:nvCxnSpPr>
      <xdr:spPr>
        <a:xfrm flipV="1">
          <a:off x="14401800" y="250510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118594</xdr:rowOff>
    </xdr:from>
    <xdr:to>
      <xdr:col>68</xdr:col>
      <xdr:colOff>152400</xdr:colOff>
      <xdr:row>14</xdr:row>
      <xdr:rowOff>163407</xdr:rowOff>
    </xdr:to>
    <xdr:cxnSp macro="">
      <xdr:nvCxnSpPr>
        <xdr:cNvPr id="463" name="直線コネクタ 462"/>
        <xdr:cNvCxnSpPr/>
      </xdr:nvCxnSpPr>
      <xdr:spPr>
        <a:xfrm flipV="1">
          <a:off x="13512800" y="251889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73" name="楕円 472"/>
        <xdr:cNvSpPr/>
      </xdr:nvSpPr>
      <xdr:spPr>
        <a:xfrm>
          <a:off x="169672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36182</xdr:rowOff>
    </xdr:from>
    <xdr:ext cx="762000" cy="259045"/>
    <xdr:sp macro="" textlink="">
      <xdr:nvSpPr>
        <xdr:cNvPr id="474" name="将来負担の状況該当値テキスト"/>
        <xdr:cNvSpPr txBox="1"/>
      </xdr:nvSpPr>
      <xdr:spPr>
        <a:xfrm>
          <a:off x="17106900" y="260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118352</xdr:rowOff>
    </xdr:from>
    <xdr:to>
      <xdr:col>77</xdr:col>
      <xdr:colOff>95250</xdr:colOff>
      <xdr:row>15</xdr:row>
      <xdr:rowOff>48502</xdr:rowOff>
    </xdr:to>
    <xdr:sp macro="" textlink="">
      <xdr:nvSpPr>
        <xdr:cNvPr id="475" name="楕円 474"/>
        <xdr:cNvSpPr/>
      </xdr:nvSpPr>
      <xdr:spPr>
        <a:xfrm>
          <a:off x="16129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58679</xdr:rowOff>
    </xdr:from>
    <xdr:ext cx="736600" cy="259045"/>
    <xdr:sp macro="" textlink="">
      <xdr:nvSpPr>
        <xdr:cNvPr id="476" name="テキスト ボックス 475"/>
        <xdr:cNvSpPr txBox="1"/>
      </xdr:nvSpPr>
      <xdr:spPr>
        <a:xfrm>
          <a:off x="15798800" y="228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54005</xdr:rowOff>
    </xdr:from>
    <xdr:to>
      <xdr:col>73</xdr:col>
      <xdr:colOff>44450</xdr:colOff>
      <xdr:row>14</xdr:row>
      <xdr:rowOff>155605</xdr:rowOff>
    </xdr:to>
    <xdr:sp macro="" textlink="">
      <xdr:nvSpPr>
        <xdr:cNvPr id="477" name="楕円 476"/>
        <xdr:cNvSpPr/>
      </xdr:nvSpPr>
      <xdr:spPr>
        <a:xfrm>
          <a:off x="15240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165782</xdr:rowOff>
    </xdr:from>
    <xdr:ext cx="762000" cy="259045"/>
    <xdr:sp macro="" textlink="">
      <xdr:nvSpPr>
        <xdr:cNvPr id="478" name="テキスト ボックス 477"/>
        <xdr:cNvSpPr txBox="1"/>
      </xdr:nvSpPr>
      <xdr:spPr>
        <a:xfrm>
          <a:off x="14909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67794</xdr:rowOff>
    </xdr:from>
    <xdr:to>
      <xdr:col>68</xdr:col>
      <xdr:colOff>203200</xdr:colOff>
      <xdr:row>14</xdr:row>
      <xdr:rowOff>169394</xdr:rowOff>
    </xdr:to>
    <xdr:sp macro="" textlink="">
      <xdr:nvSpPr>
        <xdr:cNvPr id="479" name="楕円 478"/>
        <xdr:cNvSpPr/>
      </xdr:nvSpPr>
      <xdr:spPr>
        <a:xfrm>
          <a:off x="14351000" y="2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8121</xdr:rowOff>
    </xdr:from>
    <xdr:ext cx="762000" cy="259045"/>
    <xdr:sp macro="" textlink="">
      <xdr:nvSpPr>
        <xdr:cNvPr id="480" name="テキスト ボックス 479"/>
        <xdr:cNvSpPr txBox="1"/>
      </xdr:nvSpPr>
      <xdr:spPr>
        <a:xfrm>
          <a:off x="14020800" y="223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81" name="楕円 480"/>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52934</xdr:rowOff>
    </xdr:from>
    <xdr:ext cx="762000" cy="259045"/>
    <xdr:sp macro="" textlink="">
      <xdr:nvSpPr>
        <xdr:cNvPr id="482" name="テキスト ボックス 481"/>
        <xdr:cNvSpPr txBox="1"/>
      </xdr:nvSpPr>
      <xdr:spPr>
        <a:xfrm>
          <a:off x="13131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令和２年度において２５．８％と全国平均及び類似団体平均と比較して若干高い水準となっている。要因としては、総合的見直しを導入したことで現給保障が発生したためである。なお、定員削減計画は順調に進んでいる。</a:t>
          </a:r>
          <a:endParaRPr lang="ja-JP" altLang="ja-JP" sz="1400">
            <a:effectLst/>
          </a:endParaRPr>
        </a:p>
        <a:p>
          <a:r>
            <a:rPr kumimoji="1" lang="ja-JP" altLang="ja-JP" sz="1100">
              <a:solidFill>
                <a:schemeClr val="dk1"/>
              </a:solidFill>
              <a:effectLst/>
              <a:latin typeface="+mn-lt"/>
              <a:ea typeface="+mn-ea"/>
              <a:cs typeface="+mn-cs"/>
            </a:rPr>
            <a:t>今後も給与制度の適正化を行うとともに、定員削減計画を通じて人件費を削減するよう努める。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35560</xdr:rowOff>
    </xdr:to>
    <xdr:cxnSp macro="">
      <xdr:nvCxnSpPr>
        <xdr:cNvPr id="66" name="直線コネクタ 65"/>
        <xdr:cNvCxnSpPr/>
      </xdr:nvCxnSpPr>
      <xdr:spPr>
        <a:xfrm flipV="1">
          <a:off x="3987800" y="6474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35560</xdr:rowOff>
    </xdr:to>
    <xdr:cxnSp macro="">
      <xdr:nvCxnSpPr>
        <xdr:cNvPr id="69" name="直線コネクタ 68"/>
        <xdr:cNvCxnSpPr/>
      </xdr:nvCxnSpPr>
      <xdr:spPr>
        <a:xfrm>
          <a:off x="3098800" y="653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xdr:cNvCxnSpPr/>
      </xdr:nvCxnSpPr>
      <xdr:spPr>
        <a:xfrm>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5080</xdr:rowOff>
    </xdr:to>
    <xdr:cxnSp macro="">
      <xdr:nvCxnSpPr>
        <xdr:cNvPr id="75" name="直線コネクタ 74"/>
        <xdr:cNvCxnSpPr/>
      </xdr:nvCxnSpPr>
      <xdr:spPr>
        <a:xfrm>
          <a:off x="1320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需用費や委託料の節減を図った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、学校給食の調理業務を一部直営から民間委託へ移行したこと</a:t>
          </a:r>
          <a:r>
            <a:rPr kumimoji="1" lang="ja-JP" altLang="en-US" sz="1100">
              <a:solidFill>
                <a:schemeClr val="dk1"/>
              </a:solidFill>
              <a:effectLst/>
              <a:latin typeface="+mn-lt"/>
              <a:ea typeface="+mn-ea"/>
              <a:cs typeface="+mn-cs"/>
            </a:rPr>
            <a:t>、学習用タブレット端末購入</a:t>
          </a:r>
          <a:r>
            <a:rPr kumimoji="1" lang="ja-JP" altLang="ja-JP" sz="1100">
              <a:solidFill>
                <a:schemeClr val="dk1"/>
              </a:solidFill>
              <a:effectLst/>
              <a:latin typeface="+mn-lt"/>
              <a:ea typeface="+mn-ea"/>
              <a:cs typeface="+mn-cs"/>
            </a:rPr>
            <a:t>などにより、前年度より０．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増加、類似団体より０．</a:t>
          </a:r>
          <a:r>
            <a:rPr kumimoji="1" lang="ja-JP" altLang="en-US" sz="1100">
              <a:solidFill>
                <a:schemeClr val="dk1"/>
              </a:solidFill>
              <a:effectLst/>
              <a:latin typeface="+mn-lt"/>
              <a:ea typeface="+mn-ea"/>
              <a:cs typeface="+mn-cs"/>
            </a:rPr>
            <a:t>９％高い</a:t>
          </a:r>
          <a:r>
            <a:rPr kumimoji="1" lang="ja-JP" altLang="ja-JP" sz="1100">
              <a:solidFill>
                <a:schemeClr val="dk1"/>
              </a:solidFill>
              <a:effectLst/>
              <a:latin typeface="+mn-lt"/>
              <a:ea typeface="+mn-ea"/>
              <a:cs typeface="+mn-cs"/>
            </a:rPr>
            <a:t>水準である。</a:t>
          </a:r>
          <a:endParaRPr lang="ja-JP" altLang="ja-JP" sz="1400">
            <a:effectLst/>
          </a:endParaRPr>
        </a:p>
        <a:p>
          <a:r>
            <a:rPr kumimoji="1" lang="ja-JP" altLang="ja-JP" sz="1100">
              <a:solidFill>
                <a:schemeClr val="dk1"/>
              </a:solidFill>
              <a:effectLst/>
              <a:latin typeface="+mn-lt"/>
              <a:ea typeface="+mn-ea"/>
              <a:cs typeface="+mn-cs"/>
            </a:rPr>
            <a:t>今後も、経常経費節減に向けて、委託料等の内部管理経費について、事務の効率化と創意工夫による改善に努め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施設の維持管理は業務委託の際、費用対効果の検証</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、長期継続契約などの活用により契約総額の削減を図る。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31750</xdr:rowOff>
    </xdr:to>
    <xdr:cxnSp macro="">
      <xdr:nvCxnSpPr>
        <xdr:cNvPr id="127" name="直線コネクタ 126"/>
        <xdr:cNvCxnSpPr/>
      </xdr:nvCxnSpPr>
      <xdr:spPr>
        <a:xfrm>
          <a:off x="15671800" y="292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8890</xdr:rowOff>
    </xdr:to>
    <xdr:cxnSp macro="">
      <xdr:nvCxnSpPr>
        <xdr:cNvPr id="130" name="直線コネクタ 129"/>
        <xdr:cNvCxnSpPr/>
      </xdr:nvCxnSpPr>
      <xdr:spPr>
        <a:xfrm>
          <a:off x="14782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142240</xdr:rowOff>
    </xdr:to>
    <xdr:cxnSp macro="">
      <xdr:nvCxnSpPr>
        <xdr:cNvPr id="133" name="直線コネクタ 132"/>
        <xdr:cNvCxnSpPr/>
      </xdr:nvCxnSpPr>
      <xdr:spPr>
        <a:xfrm>
          <a:off x="13893800" y="286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119380</xdr:rowOff>
    </xdr:to>
    <xdr:cxnSp macro="">
      <xdr:nvCxnSpPr>
        <xdr:cNvPr id="136" name="直線コネクタ 135"/>
        <xdr:cNvCxnSpPr/>
      </xdr:nvCxnSpPr>
      <xdr:spPr>
        <a:xfrm>
          <a:off x="13004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9" name="テキスト ボックス 148"/>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0" name="楕円 149"/>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51" name="テキスト ボックス 150"/>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4" name="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5" name="テキスト ボックス 154"/>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生活保護費９３百万円減少などにより１２．４％と</a:t>
          </a:r>
          <a:r>
            <a:rPr kumimoji="1" lang="ja-JP" altLang="ja-JP" sz="1100">
              <a:solidFill>
                <a:schemeClr val="dk1"/>
              </a:solidFill>
              <a:effectLst/>
              <a:latin typeface="+mn-lt"/>
              <a:ea typeface="+mn-ea"/>
              <a:cs typeface="+mn-cs"/>
            </a:rPr>
            <a:t>前年度比率より０．５</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低下し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類似団体平均を上回っている状況が続いている。</a:t>
          </a:r>
          <a:endParaRPr lang="ja-JP" altLang="ja-JP" sz="1400">
            <a:effectLst/>
          </a:endParaRPr>
        </a:p>
        <a:p>
          <a:r>
            <a:rPr kumimoji="1" lang="ja-JP" altLang="ja-JP" sz="1100">
              <a:solidFill>
                <a:schemeClr val="dk1"/>
              </a:solidFill>
              <a:effectLst/>
              <a:latin typeface="+mn-lt"/>
              <a:ea typeface="+mn-ea"/>
              <a:cs typeface="+mn-cs"/>
            </a:rPr>
            <a:t>今後も、資格審査等を適正に行い、健全な財政運営に努める。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81280</xdr:rowOff>
    </xdr:to>
    <xdr:cxnSp macro="">
      <xdr:nvCxnSpPr>
        <xdr:cNvPr id="188" name="直線コネクタ 187"/>
        <xdr:cNvCxnSpPr/>
      </xdr:nvCxnSpPr>
      <xdr:spPr>
        <a:xfrm flipV="1">
          <a:off x="3987800" y="9644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56</xdr:row>
      <xdr:rowOff>81280</xdr:rowOff>
    </xdr:to>
    <xdr:cxnSp macro="">
      <xdr:nvCxnSpPr>
        <xdr:cNvPr id="191" name="直線コネクタ 190"/>
        <xdr:cNvCxnSpPr/>
      </xdr:nvCxnSpPr>
      <xdr:spPr>
        <a:xfrm>
          <a:off x="3098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104140</xdr:rowOff>
    </xdr:to>
    <xdr:cxnSp macro="">
      <xdr:nvCxnSpPr>
        <xdr:cNvPr id="194" name="直線コネクタ 193"/>
        <xdr:cNvCxnSpPr/>
      </xdr:nvCxnSpPr>
      <xdr:spPr>
        <a:xfrm flipV="1">
          <a:off x="2209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104140</xdr:rowOff>
    </xdr:to>
    <xdr:cxnSp macro="">
      <xdr:nvCxnSpPr>
        <xdr:cNvPr id="197" name="直線コネクタ 196"/>
        <xdr:cNvCxnSpPr/>
      </xdr:nvCxnSpPr>
      <xdr:spPr>
        <a:xfrm>
          <a:off x="1320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7" name="楕円 206"/>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135907</xdr:rowOff>
    </xdr:from>
    <xdr:ext cx="762000" cy="259045"/>
    <xdr:sp macro="" textlink="">
      <xdr:nvSpPr>
        <xdr:cNvPr id="208" name="扶助費該当値テキスト"/>
        <xdr:cNvSpPr txBox="1"/>
      </xdr:nvSpPr>
      <xdr:spPr>
        <a:xfrm>
          <a:off x="4914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30480</xdr:rowOff>
    </xdr:from>
    <xdr:to>
      <xdr:col>20</xdr:col>
      <xdr:colOff>38100</xdr:colOff>
      <xdr:row>56</xdr:row>
      <xdr:rowOff>132080</xdr:rowOff>
    </xdr:to>
    <xdr:sp macro="" textlink="">
      <xdr:nvSpPr>
        <xdr:cNvPr id="209" name="楕円 208"/>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116857</xdr:rowOff>
    </xdr:from>
    <xdr:ext cx="736600" cy="259045"/>
    <xdr:sp macro="" textlink="">
      <xdr:nvSpPr>
        <xdr:cNvPr id="210" name="テキスト ボックス 209"/>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148590</xdr:rowOff>
    </xdr:from>
    <xdr:to>
      <xdr:col>15</xdr:col>
      <xdr:colOff>149225</xdr:colOff>
      <xdr:row>56</xdr:row>
      <xdr:rowOff>78740</xdr:rowOff>
    </xdr:to>
    <xdr:sp macro="" textlink="">
      <xdr:nvSpPr>
        <xdr:cNvPr id="211" name="楕円 210"/>
        <xdr:cNvSpPr/>
      </xdr:nvSpPr>
      <xdr:spPr>
        <a:xfrm>
          <a:off x="3048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63517</xdr:rowOff>
    </xdr:from>
    <xdr:ext cx="762000" cy="259045"/>
    <xdr:sp macro="" textlink="">
      <xdr:nvSpPr>
        <xdr:cNvPr id="212" name="テキスト ボックス 211"/>
        <xdr:cNvSpPr txBox="1"/>
      </xdr:nvSpPr>
      <xdr:spPr>
        <a:xfrm>
          <a:off x="2717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15" name="楕円 214"/>
        <xdr:cNvSpPr/>
      </xdr:nvSpPr>
      <xdr:spPr>
        <a:xfrm>
          <a:off x="1270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16" name="テキスト ボックス 215"/>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年度においては、下水道企業会計への繰出金が下水道法適用により補助費等へ移行したことから、前年度と比較して</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今後も、経常経費の節減を図るとともに、税や使用料、負担金の徴収をより強化すること等により、事業ごとの経営の健全化に努め、普通会計の負担額の軽減を図る。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61</xdr:row>
      <xdr:rowOff>31750</xdr:rowOff>
    </xdr:to>
    <xdr:cxnSp macro="">
      <xdr:nvCxnSpPr>
        <xdr:cNvPr id="249" name="直線コネクタ 248"/>
        <xdr:cNvCxnSpPr/>
      </xdr:nvCxnSpPr>
      <xdr:spPr>
        <a:xfrm flipV="1">
          <a:off x="15671800" y="101600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152400</xdr:rowOff>
    </xdr:from>
    <xdr:to>
      <xdr:col>78</xdr:col>
      <xdr:colOff>69850</xdr:colOff>
      <xdr:row>61</xdr:row>
      <xdr:rowOff>31750</xdr:rowOff>
    </xdr:to>
    <xdr:cxnSp macro="">
      <xdr:nvCxnSpPr>
        <xdr:cNvPr id="252" name="直線コネクタ 251"/>
        <xdr:cNvCxnSpPr/>
      </xdr:nvCxnSpPr>
      <xdr:spPr>
        <a:xfrm>
          <a:off x="14782800" y="1043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114300</xdr:rowOff>
    </xdr:from>
    <xdr:to>
      <xdr:col>73</xdr:col>
      <xdr:colOff>180975</xdr:colOff>
      <xdr:row>60</xdr:row>
      <xdr:rowOff>152400</xdr:rowOff>
    </xdr:to>
    <xdr:cxnSp macro="">
      <xdr:nvCxnSpPr>
        <xdr:cNvPr id="255" name="直線コネクタ 254"/>
        <xdr:cNvCxnSpPr/>
      </xdr:nvCxnSpPr>
      <xdr:spPr>
        <a:xfrm>
          <a:off x="138938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114300</xdr:rowOff>
    </xdr:to>
    <xdr:cxnSp macro="">
      <xdr:nvCxnSpPr>
        <xdr:cNvPr id="258" name="直線コネクタ 257"/>
        <xdr:cNvCxnSpPr/>
      </xdr:nvCxnSpPr>
      <xdr:spPr>
        <a:xfrm>
          <a:off x="130048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68" name="楕円 267"/>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69"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0" name="楕円 269"/>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1" name="テキスト ボックス 270"/>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101600</xdr:rowOff>
    </xdr:from>
    <xdr:to>
      <xdr:col>74</xdr:col>
      <xdr:colOff>31750</xdr:colOff>
      <xdr:row>61</xdr:row>
      <xdr:rowOff>31750</xdr:rowOff>
    </xdr:to>
    <xdr:sp macro="" textlink="">
      <xdr:nvSpPr>
        <xdr:cNvPr id="272" name="楕円 271"/>
        <xdr:cNvSpPr/>
      </xdr:nvSpPr>
      <xdr:spPr>
        <a:xfrm>
          <a:off x="14732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16527</xdr:rowOff>
    </xdr:from>
    <xdr:ext cx="762000" cy="259045"/>
    <xdr:sp macro="" textlink="">
      <xdr:nvSpPr>
        <xdr:cNvPr id="273" name="テキスト ボックス 272"/>
        <xdr:cNvSpPr txBox="1"/>
      </xdr:nvSpPr>
      <xdr:spPr>
        <a:xfrm>
          <a:off x="14401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4" name="楕円 273"/>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5" name="テキスト ボックス 274"/>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76" name="楕円 275"/>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77" name="テキスト ボックス 276"/>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下水道企業会計への繰出金が下水道法適用により補助費等へ移行したことから</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３．０％増加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、類似団体より</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今後も、補助金の交付にあたっては、十分な審査を行い、適正な運用を行う。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133858</xdr:rowOff>
    </xdr:to>
    <xdr:cxnSp macro="">
      <xdr:nvCxnSpPr>
        <xdr:cNvPr id="307" name="直線コネクタ 306"/>
        <xdr:cNvCxnSpPr/>
      </xdr:nvCxnSpPr>
      <xdr:spPr>
        <a:xfrm>
          <a:off x="15671800" y="599744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168148</xdr:rowOff>
    </xdr:from>
    <xdr:to>
      <xdr:col>78</xdr:col>
      <xdr:colOff>69850</xdr:colOff>
      <xdr:row>35</xdr:row>
      <xdr:rowOff>5842</xdr:rowOff>
    </xdr:to>
    <xdr:cxnSp macro="">
      <xdr:nvCxnSpPr>
        <xdr:cNvPr id="310" name="直線コネクタ 309"/>
        <xdr:cNvCxnSpPr/>
      </xdr:nvCxnSpPr>
      <xdr:spPr>
        <a:xfrm flipV="1">
          <a:off x="14782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24130</xdr:rowOff>
    </xdr:to>
    <xdr:cxnSp macro="">
      <xdr:nvCxnSpPr>
        <xdr:cNvPr id="313" name="直線コネクタ 312"/>
        <xdr:cNvCxnSpPr/>
      </xdr:nvCxnSpPr>
      <xdr:spPr>
        <a:xfrm flipV="1">
          <a:off x="13893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24130</xdr:rowOff>
    </xdr:to>
    <xdr:cxnSp macro="">
      <xdr:nvCxnSpPr>
        <xdr:cNvPr id="316" name="直線コネクタ 315"/>
        <xdr:cNvCxnSpPr/>
      </xdr:nvCxnSpPr>
      <xdr:spPr>
        <a:xfrm>
          <a:off x="13004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26" name="楕円 325"/>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7"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117348</xdr:rowOff>
    </xdr:from>
    <xdr:to>
      <xdr:col>78</xdr:col>
      <xdr:colOff>120650</xdr:colOff>
      <xdr:row>35</xdr:row>
      <xdr:rowOff>47498</xdr:rowOff>
    </xdr:to>
    <xdr:sp macro="" textlink="">
      <xdr:nvSpPr>
        <xdr:cNvPr id="328" name="楕円 327"/>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57675</xdr:rowOff>
    </xdr:from>
    <xdr:ext cx="736600" cy="259045"/>
    <xdr:sp macro="" textlink="">
      <xdr:nvSpPr>
        <xdr:cNvPr id="329" name="テキスト ボックス 328"/>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0" name="楕円 329"/>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1" name="テキスト ボックス 330"/>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2" name="楕円 331"/>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3" name="テキスト ボックス 332"/>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4" name="楕円 333"/>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5" name="テキスト ボックス 334"/>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と同水準ではあるが</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年度に借入れた大型事業の償還が令和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年度に開始となり元利償還金が増加したため数値が悪化している。</a:t>
          </a:r>
          <a:r>
            <a:rPr kumimoji="1" lang="ja-JP" altLang="en-US" sz="1100">
              <a:solidFill>
                <a:schemeClr val="dk1"/>
              </a:solidFill>
              <a:effectLst/>
              <a:latin typeface="+mn-lt"/>
              <a:ea typeface="+mn-ea"/>
              <a:cs typeface="+mn-cs"/>
            </a:rPr>
            <a:t>令和６年度までは元利償還金の増加が見込まれているため、</a:t>
          </a:r>
          <a:r>
            <a:rPr kumimoji="1" lang="ja-JP" altLang="ja-JP" sz="1100">
              <a:solidFill>
                <a:schemeClr val="dk1"/>
              </a:solidFill>
              <a:effectLst/>
              <a:latin typeface="+mn-lt"/>
              <a:ea typeface="+mn-ea"/>
              <a:cs typeface="+mn-cs"/>
            </a:rPr>
            <a:t>今後も地方財政健全化法に基づく、実質公債費比率や将来負担比率などの各種財政指標に常に目配りを行い、地方債の借入にあたっては財政効率の高い地方債を取捨選択するなどして、地方債元利償還金に係る財政負担を抑制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109038</xdr:rowOff>
    </xdr:from>
    <xdr:to>
      <xdr:col>24</xdr:col>
      <xdr:colOff>25400</xdr:colOff>
      <xdr:row>77</xdr:row>
      <xdr:rowOff>115570</xdr:rowOff>
    </xdr:to>
    <xdr:cxnSp macro="">
      <xdr:nvCxnSpPr>
        <xdr:cNvPr id="370" name="直線コネクタ 369"/>
        <xdr:cNvCxnSpPr/>
      </xdr:nvCxnSpPr>
      <xdr:spPr>
        <a:xfrm>
          <a:off x="3987800" y="13310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56787</xdr:rowOff>
    </xdr:from>
    <xdr:to>
      <xdr:col>19</xdr:col>
      <xdr:colOff>187325</xdr:colOff>
      <xdr:row>77</xdr:row>
      <xdr:rowOff>109038</xdr:rowOff>
    </xdr:to>
    <xdr:cxnSp macro="">
      <xdr:nvCxnSpPr>
        <xdr:cNvPr id="373" name="直線コネクタ 372"/>
        <xdr:cNvCxnSpPr/>
      </xdr:nvCxnSpPr>
      <xdr:spPr>
        <a:xfrm>
          <a:off x="3098800" y="132584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11068</xdr:rowOff>
    </xdr:from>
    <xdr:to>
      <xdr:col>15</xdr:col>
      <xdr:colOff>98425</xdr:colOff>
      <xdr:row>77</xdr:row>
      <xdr:rowOff>56787</xdr:rowOff>
    </xdr:to>
    <xdr:cxnSp macro="">
      <xdr:nvCxnSpPr>
        <xdr:cNvPr id="376" name="直線コネクタ 375"/>
        <xdr:cNvCxnSpPr/>
      </xdr:nvCxnSpPr>
      <xdr:spPr>
        <a:xfrm>
          <a:off x="2209800" y="132127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11068</xdr:rowOff>
    </xdr:from>
    <xdr:to>
      <xdr:col>11</xdr:col>
      <xdr:colOff>9525</xdr:colOff>
      <xdr:row>78</xdr:row>
      <xdr:rowOff>2902</xdr:rowOff>
    </xdr:to>
    <xdr:cxnSp macro="">
      <xdr:nvCxnSpPr>
        <xdr:cNvPr id="379" name="直線コネクタ 378"/>
        <xdr:cNvCxnSpPr/>
      </xdr:nvCxnSpPr>
      <xdr:spPr>
        <a:xfrm flipV="1">
          <a:off x="1320800" y="1321271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9" name="楕円 38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0"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58238</xdr:rowOff>
    </xdr:from>
    <xdr:to>
      <xdr:col>20</xdr:col>
      <xdr:colOff>38100</xdr:colOff>
      <xdr:row>77</xdr:row>
      <xdr:rowOff>159838</xdr:rowOff>
    </xdr:to>
    <xdr:sp macro="" textlink="">
      <xdr:nvSpPr>
        <xdr:cNvPr id="391" name="楕円 390"/>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170015</xdr:rowOff>
    </xdr:from>
    <xdr:ext cx="736600" cy="259045"/>
    <xdr:sp macro="" textlink="">
      <xdr:nvSpPr>
        <xdr:cNvPr id="392" name="テキスト ボックス 391"/>
        <xdr:cNvSpPr txBox="1"/>
      </xdr:nvSpPr>
      <xdr:spPr>
        <a:xfrm>
          <a:off x="3606800" y="1302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5987</xdr:rowOff>
    </xdr:from>
    <xdr:to>
      <xdr:col>15</xdr:col>
      <xdr:colOff>149225</xdr:colOff>
      <xdr:row>77</xdr:row>
      <xdr:rowOff>107587</xdr:rowOff>
    </xdr:to>
    <xdr:sp macro="" textlink="">
      <xdr:nvSpPr>
        <xdr:cNvPr id="393" name="楕円 392"/>
        <xdr:cNvSpPr/>
      </xdr:nvSpPr>
      <xdr:spPr>
        <a:xfrm>
          <a:off x="3048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94" name="テキスト ボックス 39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131718</xdr:rowOff>
    </xdr:from>
    <xdr:to>
      <xdr:col>11</xdr:col>
      <xdr:colOff>60325</xdr:colOff>
      <xdr:row>77</xdr:row>
      <xdr:rowOff>61868</xdr:rowOff>
    </xdr:to>
    <xdr:sp macro="" textlink="">
      <xdr:nvSpPr>
        <xdr:cNvPr id="395" name="楕円 394"/>
        <xdr:cNvSpPr/>
      </xdr:nvSpPr>
      <xdr:spPr>
        <a:xfrm>
          <a:off x="2159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72044</xdr:rowOff>
    </xdr:from>
    <xdr:ext cx="762000" cy="259045"/>
    <xdr:sp macro="" textlink="">
      <xdr:nvSpPr>
        <xdr:cNvPr id="396" name="テキスト ボックス 395"/>
        <xdr:cNvSpPr txBox="1"/>
      </xdr:nvSpPr>
      <xdr:spPr>
        <a:xfrm>
          <a:off x="1828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397" name="楕円 396"/>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38479</xdr:rowOff>
    </xdr:from>
    <xdr:ext cx="762000" cy="259045"/>
    <xdr:sp macro="" textlink="">
      <xdr:nvSpPr>
        <xdr:cNvPr id="398" name="テキスト ボックス 397"/>
        <xdr:cNvSpPr txBox="1"/>
      </xdr:nvSpPr>
      <xdr:spPr>
        <a:xfrm>
          <a:off x="939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しており、類似団体平均より２．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ポイント高い状況にある。</a:t>
          </a:r>
          <a:endParaRPr lang="ja-JP" altLang="ja-JP" sz="1400">
            <a:effectLst/>
          </a:endParaRPr>
        </a:p>
        <a:p>
          <a:r>
            <a:rPr kumimoji="1" lang="ja-JP" altLang="ja-JP" sz="1100">
              <a:solidFill>
                <a:schemeClr val="dk1"/>
              </a:solidFill>
              <a:effectLst/>
              <a:latin typeface="+mn-lt"/>
              <a:ea typeface="+mn-ea"/>
              <a:cs typeface="+mn-cs"/>
            </a:rPr>
            <a:t>　区分ごとの類似団体比較としては、人件費、扶助費、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その他は平均を上回っている状況である。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施設老朽化に伴う維持費増加など</a:t>
          </a:r>
          <a:r>
            <a:rPr kumimoji="1" lang="ja-JP" altLang="ja-JP" sz="1100">
              <a:solidFill>
                <a:schemeClr val="dk1"/>
              </a:solidFill>
              <a:effectLst/>
              <a:latin typeface="+mn-lt"/>
              <a:ea typeface="+mn-ea"/>
              <a:cs typeface="+mn-cs"/>
            </a:rPr>
            <a:t>、今後も厳しい財政状況となることが予想されるが、行財政改革を徹底することで財政基盤の強化を図り、より健全な財政運営を行う。</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43180</xdr:rowOff>
    </xdr:to>
    <xdr:cxnSp macro="">
      <xdr:nvCxnSpPr>
        <xdr:cNvPr id="431" name="直線コネクタ 430"/>
        <xdr:cNvCxnSpPr/>
      </xdr:nvCxnSpPr>
      <xdr:spPr>
        <a:xfrm flipV="1">
          <a:off x="15671800" y="13355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43180</xdr:rowOff>
    </xdr:to>
    <xdr:cxnSp macro="">
      <xdr:nvCxnSpPr>
        <xdr:cNvPr id="434" name="直線コネクタ 433"/>
        <xdr:cNvCxnSpPr/>
      </xdr:nvCxnSpPr>
      <xdr:spPr>
        <a:xfrm>
          <a:off x="14782800" y="13294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138430</xdr:rowOff>
    </xdr:to>
    <xdr:cxnSp macro="">
      <xdr:nvCxnSpPr>
        <xdr:cNvPr id="437" name="直線コネクタ 436"/>
        <xdr:cNvCxnSpPr/>
      </xdr:nvCxnSpPr>
      <xdr:spPr>
        <a:xfrm flipV="1">
          <a:off x="13893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138430</xdr:rowOff>
    </xdr:to>
    <xdr:cxnSp macro="">
      <xdr:nvCxnSpPr>
        <xdr:cNvPr id="440" name="直線コネクタ 439"/>
        <xdr:cNvCxnSpPr/>
      </xdr:nvCxnSpPr>
      <xdr:spPr>
        <a:xfrm>
          <a:off x="13004800" y="13241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50" name="楕円 449"/>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51"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2" name="楕円 451"/>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3" name="テキスト ボックス 452"/>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4" name="楕円 453"/>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5" name="テキスト ボックス 454"/>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6" name="楕円 455"/>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7" name="テキスト ボックス 456"/>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58" name="楕円 457"/>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9" name="テキスト ボックス 458"/>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64869</xdr:rowOff>
    </xdr:from>
    <xdr:to>
      <xdr:col>29</xdr:col>
      <xdr:colOff>127000</xdr:colOff>
      <xdr:row>18</xdr:row>
      <xdr:rowOff>69855</xdr:rowOff>
    </xdr:to>
    <xdr:cxnSp macro="">
      <xdr:nvCxnSpPr>
        <xdr:cNvPr id="54" name="直線コネクタ 53"/>
        <xdr:cNvCxnSpPr/>
      </xdr:nvCxnSpPr>
      <xdr:spPr bwMode="auto">
        <a:xfrm>
          <a:off x="5003800" y="3198594"/>
          <a:ext cx="647700" cy="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64869</xdr:rowOff>
    </xdr:from>
    <xdr:to>
      <xdr:col>26</xdr:col>
      <xdr:colOff>50800</xdr:colOff>
      <xdr:row>18</xdr:row>
      <xdr:rowOff>66297</xdr:rowOff>
    </xdr:to>
    <xdr:cxnSp macro="">
      <xdr:nvCxnSpPr>
        <xdr:cNvPr id="57" name="直線コネクタ 56"/>
        <xdr:cNvCxnSpPr/>
      </xdr:nvCxnSpPr>
      <xdr:spPr bwMode="auto">
        <a:xfrm flipV="1">
          <a:off x="4305300" y="3198594"/>
          <a:ext cx="6985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66297</xdr:rowOff>
    </xdr:from>
    <xdr:to>
      <xdr:col>22</xdr:col>
      <xdr:colOff>114300</xdr:colOff>
      <xdr:row>18</xdr:row>
      <xdr:rowOff>80627</xdr:rowOff>
    </xdr:to>
    <xdr:cxnSp macro="">
      <xdr:nvCxnSpPr>
        <xdr:cNvPr id="60" name="直線コネクタ 59"/>
        <xdr:cNvCxnSpPr/>
      </xdr:nvCxnSpPr>
      <xdr:spPr bwMode="auto">
        <a:xfrm flipV="1">
          <a:off x="3606800" y="3200022"/>
          <a:ext cx="698500" cy="1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80627</xdr:rowOff>
    </xdr:from>
    <xdr:to>
      <xdr:col>18</xdr:col>
      <xdr:colOff>177800</xdr:colOff>
      <xdr:row>18</xdr:row>
      <xdr:rowOff>90729</xdr:rowOff>
    </xdr:to>
    <xdr:cxnSp macro="">
      <xdr:nvCxnSpPr>
        <xdr:cNvPr id="63" name="直線コネクタ 62"/>
        <xdr:cNvCxnSpPr/>
      </xdr:nvCxnSpPr>
      <xdr:spPr bwMode="auto">
        <a:xfrm flipV="1">
          <a:off x="2908300" y="3214352"/>
          <a:ext cx="698500" cy="1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19055</xdr:rowOff>
    </xdr:from>
    <xdr:to>
      <xdr:col>29</xdr:col>
      <xdr:colOff>177800</xdr:colOff>
      <xdr:row>18</xdr:row>
      <xdr:rowOff>120655</xdr:rowOff>
    </xdr:to>
    <xdr:sp macro="" textlink="">
      <xdr:nvSpPr>
        <xdr:cNvPr id="73" name="楕円 72"/>
        <xdr:cNvSpPr/>
      </xdr:nvSpPr>
      <xdr:spPr bwMode="auto">
        <a:xfrm>
          <a:off x="5600700" y="315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162582</xdr:rowOff>
    </xdr:from>
    <xdr:ext cx="762000" cy="259045"/>
    <xdr:sp macro="" textlink="">
      <xdr:nvSpPr>
        <xdr:cNvPr id="74" name="人口1人当たり決算額の推移該当値テキスト130"/>
        <xdr:cNvSpPr txBox="1"/>
      </xdr:nvSpPr>
      <xdr:spPr>
        <a:xfrm>
          <a:off x="5740400" y="31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14069</xdr:rowOff>
    </xdr:from>
    <xdr:to>
      <xdr:col>26</xdr:col>
      <xdr:colOff>101600</xdr:colOff>
      <xdr:row>18</xdr:row>
      <xdr:rowOff>115669</xdr:rowOff>
    </xdr:to>
    <xdr:sp macro="" textlink="">
      <xdr:nvSpPr>
        <xdr:cNvPr id="75" name="楕円 74"/>
        <xdr:cNvSpPr/>
      </xdr:nvSpPr>
      <xdr:spPr bwMode="auto">
        <a:xfrm>
          <a:off x="4953000" y="314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100446</xdr:rowOff>
    </xdr:from>
    <xdr:ext cx="736600" cy="259045"/>
    <xdr:sp macro="" textlink="">
      <xdr:nvSpPr>
        <xdr:cNvPr id="76" name="テキスト ボックス 75"/>
        <xdr:cNvSpPr txBox="1"/>
      </xdr:nvSpPr>
      <xdr:spPr>
        <a:xfrm>
          <a:off x="4622800" y="3234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15497</xdr:rowOff>
    </xdr:from>
    <xdr:to>
      <xdr:col>22</xdr:col>
      <xdr:colOff>165100</xdr:colOff>
      <xdr:row>18</xdr:row>
      <xdr:rowOff>117097</xdr:rowOff>
    </xdr:to>
    <xdr:sp macro="" textlink="">
      <xdr:nvSpPr>
        <xdr:cNvPr id="77" name="楕円 76"/>
        <xdr:cNvSpPr/>
      </xdr:nvSpPr>
      <xdr:spPr bwMode="auto">
        <a:xfrm>
          <a:off x="4254500" y="314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101874</xdr:rowOff>
    </xdr:from>
    <xdr:ext cx="762000" cy="259045"/>
    <xdr:sp macro="" textlink="">
      <xdr:nvSpPr>
        <xdr:cNvPr id="78" name="テキスト ボックス 77"/>
        <xdr:cNvSpPr txBox="1"/>
      </xdr:nvSpPr>
      <xdr:spPr>
        <a:xfrm>
          <a:off x="3924300" y="323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29827</xdr:rowOff>
    </xdr:from>
    <xdr:to>
      <xdr:col>19</xdr:col>
      <xdr:colOff>38100</xdr:colOff>
      <xdr:row>18</xdr:row>
      <xdr:rowOff>131428</xdr:rowOff>
    </xdr:to>
    <xdr:sp macro="" textlink="">
      <xdr:nvSpPr>
        <xdr:cNvPr id="79" name="楕円 78"/>
        <xdr:cNvSpPr/>
      </xdr:nvSpPr>
      <xdr:spPr bwMode="auto">
        <a:xfrm>
          <a:off x="3556000" y="316355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116205</xdr:rowOff>
    </xdr:from>
    <xdr:ext cx="762000" cy="259045"/>
    <xdr:sp macro="" textlink="">
      <xdr:nvSpPr>
        <xdr:cNvPr id="80" name="テキスト ボックス 79"/>
        <xdr:cNvSpPr txBox="1"/>
      </xdr:nvSpPr>
      <xdr:spPr>
        <a:xfrm>
          <a:off x="3225800" y="324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39929</xdr:rowOff>
    </xdr:from>
    <xdr:to>
      <xdr:col>15</xdr:col>
      <xdr:colOff>101600</xdr:colOff>
      <xdr:row>18</xdr:row>
      <xdr:rowOff>141529</xdr:rowOff>
    </xdr:to>
    <xdr:sp macro="" textlink="">
      <xdr:nvSpPr>
        <xdr:cNvPr id="81" name="楕円 80"/>
        <xdr:cNvSpPr/>
      </xdr:nvSpPr>
      <xdr:spPr bwMode="auto">
        <a:xfrm>
          <a:off x="2857500" y="31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126306</xdr:rowOff>
    </xdr:from>
    <xdr:ext cx="762000" cy="259045"/>
    <xdr:sp macro="" textlink="">
      <xdr:nvSpPr>
        <xdr:cNvPr id="82" name="テキスト ボックス 81"/>
        <xdr:cNvSpPr txBox="1"/>
      </xdr:nvSpPr>
      <xdr:spPr>
        <a:xfrm>
          <a:off x="2527300" y="326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83534</xdr:rowOff>
    </xdr:from>
    <xdr:to>
      <xdr:col>29</xdr:col>
      <xdr:colOff>127000</xdr:colOff>
      <xdr:row>37</xdr:row>
      <xdr:rowOff>138495</xdr:rowOff>
    </xdr:to>
    <xdr:cxnSp macro="">
      <xdr:nvCxnSpPr>
        <xdr:cNvPr id="118" name="直線コネクタ 117"/>
        <xdr:cNvCxnSpPr/>
      </xdr:nvCxnSpPr>
      <xdr:spPr bwMode="auto">
        <a:xfrm flipV="1">
          <a:off x="5003800" y="7208234"/>
          <a:ext cx="6477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138495</xdr:rowOff>
    </xdr:from>
    <xdr:to>
      <xdr:col>26</xdr:col>
      <xdr:colOff>50800</xdr:colOff>
      <xdr:row>37</xdr:row>
      <xdr:rowOff>141663</xdr:rowOff>
    </xdr:to>
    <xdr:cxnSp macro="">
      <xdr:nvCxnSpPr>
        <xdr:cNvPr id="121" name="直線コネクタ 120"/>
        <xdr:cNvCxnSpPr/>
      </xdr:nvCxnSpPr>
      <xdr:spPr bwMode="auto">
        <a:xfrm flipV="1">
          <a:off x="4305300" y="7263195"/>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141663</xdr:rowOff>
    </xdr:from>
    <xdr:to>
      <xdr:col>22</xdr:col>
      <xdr:colOff>114300</xdr:colOff>
      <xdr:row>37</xdr:row>
      <xdr:rowOff>165960</xdr:rowOff>
    </xdr:to>
    <xdr:cxnSp macro="">
      <xdr:nvCxnSpPr>
        <xdr:cNvPr id="124" name="直線コネクタ 123"/>
        <xdr:cNvCxnSpPr/>
      </xdr:nvCxnSpPr>
      <xdr:spPr bwMode="auto">
        <a:xfrm flipV="1">
          <a:off x="3606800" y="7266363"/>
          <a:ext cx="698500" cy="2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111358</xdr:rowOff>
    </xdr:from>
    <xdr:to>
      <xdr:col>18</xdr:col>
      <xdr:colOff>177800</xdr:colOff>
      <xdr:row>37</xdr:row>
      <xdr:rowOff>165960</xdr:rowOff>
    </xdr:to>
    <xdr:cxnSp macro="">
      <xdr:nvCxnSpPr>
        <xdr:cNvPr id="127" name="直線コネクタ 126"/>
        <xdr:cNvCxnSpPr/>
      </xdr:nvCxnSpPr>
      <xdr:spPr bwMode="auto">
        <a:xfrm>
          <a:off x="2908300" y="7064608"/>
          <a:ext cx="698500" cy="226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32734</xdr:rowOff>
    </xdr:from>
    <xdr:to>
      <xdr:col>29</xdr:col>
      <xdr:colOff>177800</xdr:colOff>
      <xdr:row>37</xdr:row>
      <xdr:rowOff>134334</xdr:rowOff>
    </xdr:to>
    <xdr:sp macro="" textlink="">
      <xdr:nvSpPr>
        <xdr:cNvPr id="137" name="楕円 136"/>
        <xdr:cNvSpPr/>
      </xdr:nvSpPr>
      <xdr:spPr bwMode="auto">
        <a:xfrm>
          <a:off x="5600700" y="715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4811</xdr:rowOff>
    </xdr:from>
    <xdr:ext cx="762000" cy="259045"/>
    <xdr:sp macro="" textlink="">
      <xdr:nvSpPr>
        <xdr:cNvPr id="138" name="人口1人当たり決算額の推移該当値テキスト445"/>
        <xdr:cNvSpPr txBox="1"/>
      </xdr:nvSpPr>
      <xdr:spPr>
        <a:xfrm>
          <a:off x="5740400" y="712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87695</xdr:rowOff>
    </xdr:from>
    <xdr:to>
      <xdr:col>26</xdr:col>
      <xdr:colOff>101600</xdr:colOff>
      <xdr:row>37</xdr:row>
      <xdr:rowOff>189295</xdr:rowOff>
    </xdr:to>
    <xdr:sp macro="" textlink="">
      <xdr:nvSpPr>
        <xdr:cNvPr id="139" name="楕円 138"/>
        <xdr:cNvSpPr/>
      </xdr:nvSpPr>
      <xdr:spPr bwMode="auto">
        <a:xfrm>
          <a:off x="4953000" y="7212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174072</xdr:rowOff>
    </xdr:from>
    <xdr:ext cx="736600" cy="259045"/>
    <xdr:sp macro="" textlink="">
      <xdr:nvSpPr>
        <xdr:cNvPr id="140" name="テキスト ボックス 139"/>
        <xdr:cNvSpPr txBox="1"/>
      </xdr:nvSpPr>
      <xdr:spPr>
        <a:xfrm>
          <a:off x="4622800" y="7298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90863</xdr:rowOff>
    </xdr:from>
    <xdr:to>
      <xdr:col>22</xdr:col>
      <xdr:colOff>165100</xdr:colOff>
      <xdr:row>37</xdr:row>
      <xdr:rowOff>192463</xdr:rowOff>
    </xdr:to>
    <xdr:sp macro="" textlink="">
      <xdr:nvSpPr>
        <xdr:cNvPr id="141" name="楕円 140"/>
        <xdr:cNvSpPr/>
      </xdr:nvSpPr>
      <xdr:spPr bwMode="auto">
        <a:xfrm>
          <a:off x="4254500" y="721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177240</xdr:rowOff>
    </xdr:from>
    <xdr:ext cx="762000" cy="259045"/>
    <xdr:sp macro="" textlink="">
      <xdr:nvSpPr>
        <xdr:cNvPr id="142" name="テキスト ボックス 141"/>
        <xdr:cNvSpPr txBox="1"/>
      </xdr:nvSpPr>
      <xdr:spPr>
        <a:xfrm>
          <a:off x="3924300" y="7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115160</xdr:rowOff>
    </xdr:from>
    <xdr:to>
      <xdr:col>19</xdr:col>
      <xdr:colOff>38100</xdr:colOff>
      <xdr:row>37</xdr:row>
      <xdr:rowOff>216760</xdr:rowOff>
    </xdr:to>
    <xdr:sp macro="" textlink="">
      <xdr:nvSpPr>
        <xdr:cNvPr id="143" name="楕円 142"/>
        <xdr:cNvSpPr/>
      </xdr:nvSpPr>
      <xdr:spPr bwMode="auto">
        <a:xfrm>
          <a:off x="3556000" y="723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201537</xdr:rowOff>
    </xdr:from>
    <xdr:ext cx="762000" cy="259045"/>
    <xdr:sp macro="" textlink="">
      <xdr:nvSpPr>
        <xdr:cNvPr id="144" name="テキスト ボックス 143"/>
        <xdr:cNvSpPr txBox="1"/>
      </xdr:nvSpPr>
      <xdr:spPr>
        <a:xfrm>
          <a:off x="3225800" y="73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60558</xdr:rowOff>
    </xdr:from>
    <xdr:to>
      <xdr:col>15</xdr:col>
      <xdr:colOff>101600</xdr:colOff>
      <xdr:row>36</xdr:row>
      <xdr:rowOff>162158</xdr:rowOff>
    </xdr:to>
    <xdr:sp macro="" textlink="">
      <xdr:nvSpPr>
        <xdr:cNvPr id="145" name="楕円 144"/>
        <xdr:cNvSpPr/>
      </xdr:nvSpPr>
      <xdr:spPr bwMode="auto">
        <a:xfrm>
          <a:off x="2857500" y="701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146935</xdr:rowOff>
    </xdr:from>
    <xdr:ext cx="762000" cy="259045"/>
    <xdr:sp macro="" textlink="">
      <xdr:nvSpPr>
        <xdr:cNvPr id="146" name="テキスト ボックス 145"/>
        <xdr:cNvSpPr txBox="1"/>
      </xdr:nvSpPr>
      <xdr:spPr>
        <a:xfrm>
          <a:off x="2527300" y="710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17199</xdr:rowOff>
    </xdr:from>
    <xdr:to>
      <xdr:col>24</xdr:col>
      <xdr:colOff>63500</xdr:colOff>
      <xdr:row>37</xdr:row>
      <xdr:rowOff>23471</xdr:rowOff>
    </xdr:to>
    <xdr:cxnSp macro="">
      <xdr:nvCxnSpPr>
        <xdr:cNvPr id="65" name="直線コネクタ 64"/>
        <xdr:cNvCxnSpPr/>
      </xdr:nvCxnSpPr>
      <xdr:spPr>
        <a:xfrm>
          <a:off x="3797300" y="6360849"/>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17199</xdr:rowOff>
    </xdr:from>
    <xdr:to>
      <xdr:col>19</xdr:col>
      <xdr:colOff>177800</xdr:colOff>
      <xdr:row>37</xdr:row>
      <xdr:rowOff>20642</xdr:rowOff>
    </xdr:to>
    <xdr:cxnSp macro="">
      <xdr:nvCxnSpPr>
        <xdr:cNvPr id="68" name="直線コネクタ 67"/>
        <xdr:cNvCxnSpPr/>
      </xdr:nvCxnSpPr>
      <xdr:spPr>
        <a:xfrm flipV="1">
          <a:off x="2908300" y="6360849"/>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20642</xdr:rowOff>
    </xdr:from>
    <xdr:to>
      <xdr:col>15</xdr:col>
      <xdr:colOff>50800</xdr:colOff>
      <xdr:row>37</xdr:row>
      <xdr:rowOff>36416</xdr:rowOff>
    </xdr:to>
    <xdr:cxnSp macro="">
      <xdr:nvCxnSpPr>
        <xdr:cNvPr id="71" name="直線コネクタ 70"/>
        <xdr:cNvCxnSpPr/>
      </xdr:nvCxnSpPr>
      <xdr:spPr>
        <a:xfrm flipV="1">
          <a:off x="2019300" y="6364292"/>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36416</xdr:rowOff>
    </xdr:from>
    <xdr:to>
      <xdr:col>10</xdr:col>
      <xdr:colOff>114300</xdr:colOff>
      <xdr:row>37</xdr:row>
      <xdr:rowOff>48932</xdr:rowOff>
    </xdr:to>
    <xdr:cxnSp macro="">
      <xdr:nvCxnSpPr>
        <xdr:cNvPr id="74" name="直線コネクタ 73"/>
        <xdr:cNvCxnSpPr/>
      </xdr:nvCxnSpPr>
      <xdr:spPr>
        <a:xfrm flipV="1">
          <a:off x="1130300" y="6380066"/>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144121</xdr:rowOff>
    </xdr:from>
    <xdr:to>
      <xdr:col>24</xdr:col>
      <xdr:colOff>114300</xdr:colOff>
      <xdr:row>37</xdr:row>
      <xdr:rowOff>74271</xdr:rowOff>
    </xdr:to>
    <xdr:sp macro="" textlink="">
      <xdr:nvSpPr>
        <xdr:cNvPr id="84" name="楕円 83"/>
        <xdr:cNvSpPr/>
      </xdr:nvSpPr>
      <xdr:spPr>
        <a:xfrm>
          <a:off x="4584700" y="63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122548</xdr:rowOff>
    </xdr:from>
    <xdr:ext cx="534377" cy="259045"/>
    <xdr:sp macro="" textlink="">
      <xdr:nvSpPr>
        <xdr:cNvPr id="85" name="人件費該当値テキスト"/>
        <xdr:cNvSpPr txBox="1"/>
      </xdr:nvSpPr>
      <xdr:spPr>
        <a:xfrm>
          <a:off x="4686300" y="62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137849</xdr:rowOff>
    </xdr:from>
    <xdr:to>
      <xdr:col>20</xdr:col>
      <xdr:colOff>38100</xdr:colOff>
      <xdr:row>37</xdr:row>
      <xdr:rowOff>67999</xdr:rowOff>
    </xdr:to>
    <xdr:sp macro="" textlink="">
      <xdr:nvSpPr>
        <xdr:cNvPr id="86" name="楕円 85"/>
        <xdr:cNvSpPr/>
      </xdr:nvSpPr>
      <xdr:spPr>
        <a:xfrm>
          <a:off x="3746500" y="63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59126</xdr:rowOff>
    </xdr:from>
    <xdr:ext cx="534377" cy="259045"/>
    <xdr:sp macro="" textlink="">
      <xdr:nvSpPr>
        <xdr:cNvPr id="87" name="テキスト ボックス 86"/>
        <xdr:cNvSpPr txBox="1"/>
      </xdr:nvSpPr>
      <xdr:spPr>
        <a:xfrm>
          <a:off x="3530111" y="64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141292</xdr:rowOff>
    </xdr:from>
    <xdr:to>
      <xdr:col>15</xdr:col>
      <xdr:colOff>101600</xdr:colOff>
      <xdr:row>37</xdr:row>
      <xdr:rowOff>71442</xdr:rowOff>
    </xdr:to>
    <xdr:sp macro="" textlink="">
      <xdr:nvSpPr>
        <xdr:cNvPr id="88" name="楕円 87"/>
        <xdr:cNvSpPr/>
      </xdr:nvSpPr>
      <xdr:spPr>
        <a:xfrm>
          <a:off x="2857500" y="63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62569</xdr:rowOff>
    </xdr:from>
    <xdr:ext cx="534377" cy="259045"/>
    <xdr:sp macro="" textlink="">
      <xdr:nvSpPr>
        <xdr:cNvPr id="89" name="テキスト ボックス 88"/>
        <xdr:cNvSpPr txBox="1"/>
      </xdr:nvSpPr>
      <xdr:spPr>
        <a:xfrm>
          <a:off x="2641111" y="64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157066</xdr:rowOff>
    </xdr:from>
    <xdr:to>
      <xdr:col>10</xdr:col>
      <xdr:colOff>165100</xdr:colOff>
      <xdr:row>37</xdr:row>
      <xdr:rowOff>87216</xdr:rowOff>
    </xdr:to>
    <xdr:sp macro="" textlink="">
      <xdr:nvSpPr>
        <xdr:cNvPr id="90" name="楕円 89"/>
        <xdr:cNvSpPr/>
      </xdr:nvSpPr>
      <xdr:spPr>
        <a:xfrm>
          <a:off x="1968500" y="63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78343</xdr:rowOff>
    </xdr:from>
    <xdr:ext cx="534377" cy="259045"/>
    <xdr:sp macro="" textlink="">
      <xdr:nvSpPr>
        <xdr:cNvPr id="91" name="テキスト ボックス 90"/>
        <xdr:cNvSpPr txBox="1"/>
      </xdr:nvSpPr>
      <xdr:spPr>
        <a:xfrm>
          <a:off x="1752111" y="642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169582</xdr:rowOff>
    </xdr:from>
    <xdr:to>
      <xdr:col>6</xdr:col>
      <xdr:colOff>38100</xdr:colOff>
      <xdr:row>37</xdr:row>
      <xdr:rowOff>99732</xdr:rowOff>
    </xdr:to>
    <xdr:sp macro="" textlink="">
      <xdr:nvSpPr>
        <xdr:cNvPr id="92" name="楕円 91"/>
        <xdr:cNvSpPr/>
      </xdr:nvSpPr>
      <xdr:spPr>
        <a:xfrm>
          <a:off x="1079500" y="63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90859</xdr:rowOff>
    </xdr:from>
    <xdr:ext cx="534377" cy="259045"/>
    <xdr:sp macro="" textlink="">
      <xdr:nvSpPr>
        <xdr:cNvPr id="93" name="テキスト ボックス 92"/>
        <xdr:cNvSpPr txBox="1"/>
      </xdr:nvSpPr>
      <xdr:spPr>
        <a:xfrm>
          <a:off x="863111" y="643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21302</xdr:rowOff>
    </xdr:from>
    <xdr:to>
      <xdr:col>24</xdr:col>
      <xdr:colOff>63500</xdr:colOff>
      <xdr:row>58</xdr:row>
      <xdr:rowOff>103875</xdr:rowOff>
    </xdr:to>
    <xdr:cxnSp macro="">
      <xdr:nvCxnSpPr>
        <xdr:cNvPr id="125" name="直線コネクタ 124"/>
        <xdr:cNvCxnSpPr/>
      </xdr:nvCxnSpPr>
      <xdr:spPr>
        <a:xfrm flipV="1">
          <a:off x="3797300" y="9793952"/>
          <a:ext cx="838200" cy="25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103875</xdr:rowOff>
    </xdr:from>
    <xdr:to>
      <xdr:col>19</xdr:col>
      <xdr:colOff>177800</xdr:colOff>
      <xdr:row>58</xdr:row>
      <xdr:rowOff>129446</xdr:rowOff>
    </xdr:to>
    <xdr:cxnSp macro="">
      <xdr:nvCxnSpPr>
        <xdr:cNvPr id="128" name="直線コネクタ 127"/>
        <xdr:cNvCxnSpPr/>
      </xdr:nvCxnSpPr>
      <xdr:spPr>
        <a:xfrm flipV="1">
          <a:off x="2908300" y="10047975"/>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63266</xdr:rowOff>
    </xdr:from>
    <xdr:to>
      <xdr:col>15</xdr:col>
      <xdr:colOff>50800</xdr:colOff>
      <xdr:row>58</xdr:row>
      <xdr:rowOff>129446</xdr:rowOff>
    </xdr:to>
    <xdr:cxnSp macro="">
      <xdr:nvCxnSpPr>
        <xdr:cNvPr id="131" name="直線コネクタ 130"/>
        <xdr:cNvCxnSpPr/>
      </xdr:nvCxnSpPr>
      <xdr:spPr>
        <a:xfrm>
          <a:off x="2019300" y="10007366"/>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63266</xdr:rowOff>
    </xdr:from>
    <xdr:to>
      <xdr:col>10</xdr:col>
      <xdr:colOff>114300</xdr:colOff>
      <xdr:row>58</xdr:row>
      <xdr:rowOff>134165</xdr:rowOff>
    </xdr:to>
    <xdr:cxnSp macro="">
      <xdr:nvCxnSpPr>
        <xdr:cNvPr id="134" name="直線コネクタ 133"/>
        <xdr:cNvCxnSpPr/>
      </xdr:nvCxnSpPr>
      <xdr:spPr>
        <a:xfrm flipV="1">
          <a:off x="1130300" y="10007366"/>
          <a:ext cx="88900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141952</xdr:rowOff>
    </xdr:from>
    <xdr:to>
      <xdr:col>24</xdr:col>
      <xdr:colOff>114300</xdr:colOff>
      <xdr:row>57</xdr:row>
      <xdr:rowOff>72102</xdr:rowOff>
    </xdr:to>
    <xdr:sp macro="" textlink="">
      <xdr:nvSpPr>
        <xdr:cNvPr id="144" name="楕円 143"/>
        <xdr:cNvSpPr/>
      </xdr:nvSpPr>
      <xdr:spPr>
        <a:xfrm>
          <a:off x="4584700" y="97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120379</xdr:rowOff>
    </xdr:from>
    <xdr:ext cx="534377" cy="259045"/>
    <xdr:sp macro="" textlink="">
      <xdr:nvSpPr>
        <xdr:cNvPr id="145" name="物件費該当値テキスト"/>
        <xdr:cNvSpPr txBox="1"/>
      </xdr:nvSpPr>
      <xdr:spPr>
        <a:xfrm>
          <a:off x="4686300" y="972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53075</xdr:rowOff>
    </xdr:from>
    <xdr:to>
      <xdr:col>20</xdr:col>
      <xdr:colOff>38100</xdr:colOff>
      <xdr:row>58</xdr:row>
      <xdr:rowOff>154675</xdr:rowOff>
    </xdr:to>
    <xdr:sp macro="" textlink="">
      <xdr:nvSpPr>
        <xdr:cNvPr id="146" name="楕円 145"/>
        <xdr:cNvSpPr/>
      </xdr:nvSpPr>
      <xdr:spPr>
        <a:xfrm>
          <a:off x="3746500" y="99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145802</xdr:rowOff>
    </xdr:from>
    <xdr:ext cx="534377" cy="259045"/>
    <xdr:sp macro="" textlink="">
      <xdr:nvSpPr>
        <xdr:cNvPr id="147" name="テキスト ボックス 146"/>
        <xdr:cNvSpPr txBox="1"/>
      </xdr:nvSpPr>
      <xdr:spPr>
        <a:xfrm>
          <a:off x="3530111" y="100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78646</xdr:rowOff>
    </xdr:from>
    <xdr:to>
      <xdr:col>15</xdr:col>
      <xdr:colOff>101600</xdr:colOff>
      <xdr:row>59</xdr:row>
      <xdr:rowOff>8796</xdr:rowOff>
    </xdr:to>
    <xdr:sp macro="" textlink="">
      <xdr:nvSpPr>
        <xdr:cNvPr id="148" name="楕円 147"/>
        <xdr:cNvSpPr/>
      </xdr:nvSpPr>
      <xdr:spPr>
        <a:xfrm>
          <a:off x="2857500" y="100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171373</xdr:rowOff>
    </xdr:from>
    <xdr:ext cx="534377" cy="259045"/>
    <xdr:sp macro="" textlink="">
      <xdr:nvSpPr>
        <xdr:cNvPr id="149" name="テキスト ボックス 148"/>
        <xdr:cNvSpPr txBox="1"/>
      </xdr:nvSpPr>
      <xdr:spPr>
        <a:xfrm>
          <a:off x="2641111" y="101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12466</xdr:rowOff>
    </xdr:from>
    <xdr:to>
      <xdr:col>10</xdr:col>
      <xdr:colOff>165100</xdr:colOff>
      <xdr:row>58</xdr:row>
      <xdr:rowOff>114066</xdr:rowOff>
    </xdr:to>
    <xdr:sp macro="" textlink="">
      <xdr:nvSpPr>
        <xdr:cNvPr id="150" name="楕円 149"/>
        <xdr:cNvSpPr/>
      </xdr:nvSpPr>
      <xdr:spPr>
        <a:xfrm>
          <a:off x="1968500" y="99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105193</xdr:rowOff>
    </xdr:from>
    <xdr:ext cx="534377" cy="259045"/>
    <xdr:sp macro="" textlink="">
      <xdr:nvSpPr>
        <xdr:cNvPr id="151" name="テキスト ボックス 150"/>
        <xdr:cNvSpPr txBox="1"/>
      </xdr:nvSpPr>
      <xdr:spPr>
        <a:xfrm>
          <a:off x="1752111" y="100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83365</xdr:rowOff>
    </xdr:from>
    <xdr:to>
      <xdr:col>6</xdr:col>
      <xdr:colOff>38100</xdr:colOff>
      <xdr:row>59</xdr:row>
      <xdr:rowOff>13515</xdr:rowOff>
    </xdr:to>
    <xdr:sp macro="" textlink="">
      <xdr:nvSpPr>
        <xdr:cNvPr id="152" name="楕円 151"/>
        <xdr:cNvSpPr/>
      </xdr:nvSpPr>
      <xdr:spPr>
        <a:xfrm>
          <a:off x="1079500" y="1002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4642</xdr:rowOff>
    </xdr:from>
    <xdr:ext cx="534377" cy="259045"/>
    <xdr:sp macro="" textlink="">
      <xdr:nvSpPr>
        <xdr:cNvPr id="153" name="テキスト ボックス 152"/>
        <xdr:cNvSpPr txBox="1"/>
      </xdr:nvSpPr>
      <xdr:spPr>
        <a:xfrm>
          <a:off x="863111" y="1012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117602</xdr:rowOff>
    </xdr:from>
    <xdr:to>
      <xdr:col>24</xdr:col>
      <xdr:colOff>63500</xdr:colOff>
      <xdr:row>78</xdr:row>
      <xdr:rowOff>121107</xdr:rowOff>
    </xdr:to>
    <xdr:cxnSp macro="">
      <xdr:nvCxnSpPr>
        <xdr:cNvPr id="182" name="直線コネクタ 181"/>
        <xdr:cNvCxnSpPr/>
      </xdr:nvCxnSpPr>
      <xdr:spPr>
        <a:xfrm flipV="1">
          <a:off x="3797300" y="13490702"/>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121107</xdr:rowOff>
    </xdr:from>
    <xdr:to>
      <xdr:col>19</xdr:col>
      <xdr:colOff>177800</xdr:colOff>
      <xdr:row>78</xdr:row>
      <xdr:rowOff>125794</xdr:rowOff>
    </xdr:to>
    <xdr:cxnSp macro="">
      <xdr:nvCxnSpPr>
        <xdr:cNvPr id="185" name="直線コネクタ 184"/>
        <xdr:cNvCxnSpPr/>
      </xdr:nvCxnSpPr>
      <xdr:spPr>
        <a:xfrm flipV="1">
          <a:off x="2908300" y="1349420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125794</xdr:rowOff>
    </xdr:from>
    <xdr:to>
      <xdr:col>15</xdr:col>
      <xdr:colOff>50800</xdr:colOff>
      <xdr:row>78</xdr:row>
      <xdr:rowOff>134365</xdr:rowOff>
    </xdr:to>
    <xdr:cxnSp macro="">
      <xdr:nvCxnSpPr>
        <xdr:cNvPr id="188" name="直線コネクタ 187"/>
        <xdr:cNvCxnSpPr/>
      </xdr:nvCxnSpPr>
      <xdr:spPr>
        <a:xfrm flipV="1">
          <a:off x="2019300" y="13498894"/>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134365</xdr:rowOff>
    </xdr:from>
    <xdr:to>
      <xdr:col>10</xdr:col>
      <xdr:colOff>114300</xdr:colOff>
      <xdr:row>78</xdr:row>
      <xdr:rowOff>139357</xdr:rowOff>
    </xdr:to>
    <xdr:cxnSp macro="">
      <xdr:nvCxnSpPr>
        <xdr:cNvPr id="191" name="直線コネクタ 190"/>
        <xdr:cNvCxnSpPr/>
      </xdr:nvCxnSpPr>
      <xdr:spPr>
        <a:xfrm flipV="1">
          <a:off x="1130300" y="13507465"/>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66802</xdr:rowOff>
    </xdr:from>
    <xdr:to>
      <xdr:col>24</xdr:col>
      <xdr:colOff>114300</xdr:colOff>
      <xdr:row>78</xdr:row>
      <xdr:rowOff>168402</xdr:rowOff>
    </xdr:to>
    <xdr:sp macro="" textlink="">
      <xdr:nvSpPr>
        <xdr:cNvPr id="201" name="楕円 200"/>
        <xdr:cNvSpPr/>
      </xdr:nvSpPr>
      <xdr:spPr>
        <a:xfrm>
          <a:off x="4584700" y="134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153179</xdr:rowOff>
    </xdr:from>
    <xdr:ext cx="469744" cy="259045"/>
    <xdr:sp macro="" textlink="">
      <xdr:nvSpPr>
        <xdr:cNvPr id="202" name="維持補修費該当値テキスト"/>
        <xdr:cNvSpPr txBox="1"/>
      </xdr:nvSpPr>
      <xdr:spPr>
        <a:xfrm>
          <a:off x="46863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70307</xdr:rowOff>
    </xdr:from>
    <xdr:to>
      <xdr:col>20</xdr:col>
      <xdr:colOff>38100</xdr:colOff>
      <xdr:row>79</xdr:row>
      <xdr:rowOff>457</xdr:rowOff>
    </xdr:to>
    <xdr:sp macro="" textlink="">
      <xdr:nvSpPr>
        <xdr:cNvPr id="203" name="楕円 202"/>
        <xdr:cNvSpPr/>
      </xdr:nvSpPr>
      <xdr:spPr>
        <a:xfrm>
          <a:off x="3746500" y="134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163034</xdr:rowOff>
    </xdr:from>
    <xdr:ext cx="469744" cy="259045"/>
    <xdr:sp macro="" textlink="">
      <xdr:nvSpPr>
        <xdr:cNvPr id="204" name="テキスト ボックス 203"/>
        <xdr:cNvSpPr txBox="1"/>
      </xdr:nvSpPr>
      <xdr:spPr>
        <a:xfrm>
          <a:off x="3562428" y="135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74994</xdr:rowOff>
    </xdr:from>
    <xdr:to>
      <xdr:col>15</xdr:col>
      <xdr:colOff>101600</xdr:colOff>
      <xdr:row>79</xdr:row>
      <xdr:rowOff>5144</xdr:rowOff>
    </xdr:to>
    <xdr:sp macro="" textlink="">
      <xdr:nvSpPr>
        <xdr:cNvPr id="205" name="楕円 204"/>
        <xdr:cNvSpPr/>
      </xdr:nvSpPr>
      <xdr:spPr>
        <a:xfrm>
          <a:off x="2857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167721</xdr:rowOff>
    </xdr:from>
    <xdr:ext cx="469744" cy="259045"/>
    <xdr:sp macro="" textlink="">
      <xdr:nvSpPr>
        <xdr:cNvPr id="206" name="テキスト ボックス 205"/>
        <xdr:cNvSpPr txBox="1"/>
      </xdr:nvSpPr>
      <xdr:spPr>
        <a:xfrm>
          <a:off x="2673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83565</xdr:rowOff>
    </xdr:from>
    <xdr:to>
      <xdr:col>10</xdr:col>
      <xdr:colOff>165100</xdr:colOff>
      <xdr:row>79</xdr:row>
      <xdr:rowOff>13715</xdr:rowOff>
    </xdr:to>
    <xdr:sp macro="" textlink="">
      <xdr:nvSpPr>
        <xdr:cNvPr id="207" name="楕円 206"/>
        <xdr:cNvSpPr/>
      </xdr:nvSpPr>
      <xdr:spPr>
        <a:xfrm>
          <a:off x="1968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4842</xdr:rowOff>
    </xdr:from>
    <xdr:ext cx="469744" cy="259045"/>
    <xdr:sp macro="" textlink="">
      <xdr:nvSpPr>
        <xdr:cNvPr id="208" name="テキスト ボックス 207"/>
        <xdr:cNvSpPr txBox="1"/>
      </xdr:nvSpPr>
      <xdr:spPr>
        <a:xfrm>
          <a:off x="1784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88557</xdr:rowOff>
    </xdr:from>
    <xdr:to>
      <xdr:col>6</xdr:col>
      <xdr:colOff>38100</xdr:colOff>
      <xdr:row>79</xdr:row>
      <xdr:rowOff>18707</xdr:rowOff>
    </xdr:to>
    <xdr:sp macro="" textlink="">
      <xdr:nvSpPr>
        <xdr:cNvPr id="209" name="楕円 208"/>
        <xdr:cNvSpPr/>
      </xdr:nvSpPr>
      <xdr:spPr>
        <a:xfrm>
          <a:off x="1079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9834</xdr:rowOff>
    </xdr:from>
    <xdr:ext cx="469744" cy="259045"/>
    <xdr:sp macro="" textlink="">
      <xdr:nvSpPr>
        <xdr:cNvPr id="210" name="テキスト ボックス 209"/>
        <xdr:cNvSpPr txBox="1"/>
      </xdr:nvSpPr>
      <xdr:spPr>
        <a:xfrm>
          <a:off x="895428" y="1355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19838</xdr:rowOff>
    </xdr:from>
    <xdr:to>
      <xdr:col>24</xdr:col>
      <xdr:colOff>63500</xdr:colOff>
      <xdr:row>95</xdr:row>
      <xdr:rowOff>34189</xdr:rowOff>
    </xdr:to>
    <xdr:cxnSp macro="">
      <xdr:nvCxnSpPr>
        <xdr:cNvPr id="240" name="直線コネクタ 239"/>
        <xdr:cNvCxnSpPr/>
      </xdr:nvCxnSpPr>
      <xdr:spPr>
        <a:xfrm>
          <a:off x="3797300" y="16307588"/>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19838</xdr:rowOff>
    </xdr:from>
    <xdr:to>
      <xdr:col>19</xdr:col>
      <xdr:colOff>177800</xdr:colOff>
      <xdr:row>95</xdr:row>
      <xdr:rowOff>64427</xdr:rowOff>
    </xdr:to>
    <xdr:cxnSp macro="">
      <xdr:nvCxnSpPr>
        <xdr:cNvPr id="243" name="直線コネクタ 242"/>
        <xdr:cNvCxnSpPr/>
      </xdr:nvCxnSpPr>
      <xdr:spPr>
        <a:xfrm flipV="1">
          <a:off x="2908300" y="16307588"/>
          <a:ext cx="889000" cy="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31992</xdr:rowOff>
    </xdr:from>
    <xdr:to>
      <xdr:col>15</xdr:col>
      <xdr:colOff>50800</xdr:colOff>
      <xdr:row>95</xdr:row>
      <xdr:rowOff>64427</xdr:rowOff>
    </xdr:to>
    <xdr:cxnSp macro="">
      <xdr:nvCxnSpPr>
        <xdr:cNvPr id="246" name="直線コネクタ 245"/>
        <xdr:cNvCxnSpPr/>
      </xdr:nvCxnSpPr>
      <xdr:spPr>
        <a:xfrm>
          <a:off x="2019300" y="16319742"/>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31992</xdr:rowOff>
    </xdr:from>
    <xdr:to>
      <xdr:col>10</xdr:col>
      <xdr:colOff>114300</xdr:colOff>
      <xdr:row>95</xdr:row>
      <xdr:rowOff>62636</xdr:rowOff>
    </xdr:to>
    <xdr:cxnSp macro="">
      <xdr:nvCxnSpPr>
        <xdr:cNvPr id="249" name="直線コネクタ 248"/>
        <xdr:cNvCxnSpPr/>
      </xdr:nvCxnSpPr>
      <xdr:spPr>
        <a:xfrm flipV="1">
          <a:off x="1130300" y="16319742"/>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154839</xdr:rowOff>
    </xdr:from>
    <xdr:to>
      <xdr:col>24</xdr:col>
      <xdr:colOff>114300</xdr:colOff>
      <xdr:row>95</xdr:row>
      <xdr:rowOff>84989</xdr:rowOff>
    </xdr:to>
    <xdr:sp macro="" textlink="">
      <xdr:nvSpPr>
        <xdr:cNvPr id="259" name="楕円 258"/>
        <xdr:cNvSpPr/>
      </xdr:nvSpPr>
      <xdr:spPr>
        <a:xfrm>
          <a:off x="4584700" y="162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6266</xdr:rowOff>
    </xdr:from>
    <xdr:ext cx="599010" cy="259045"/>
    <xdr:sp macro="" textlink="">
      <xdr:nvSpPr>
        <xdr:cNvPr id="260" name="扶助費該当値テキスト"/>
        <xdr:cNvSpPr txBox="1"/>
      </xdr:nvSpPr>
      <xdr:spPr>
        <a:xfrm>
          <a:off x="4686300" y="161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140488</xdr:rowOff>
    </xdr:from>
    <xdr:to>
      <xdr:col>20</xdr:col>
      <xdr:colOff>38100</xdr:colOff>
      <xdr:row>95</xdr:row>
      <xdr:rowOff>70638</xdr:rowOff>
    </xdr:to>
    <xdr:sp macro="" textlink="">
      <xdr:nvSpPr>
        <xdr:cNvPr id="261" name="楕円 260"/>
        <xdr:cNvSpPr/>
      </xdr:nvSpPr>
      <xdr:spPr>
        <a:xfrm>
          <a:off x="3746500" y="162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87165</xdr:rowOff>
    </xdr:from>
    <xdr:ext cx="599010" cy="259045"/>
    <xdr:sp macro="" textlink="">
      <xdr:nvSpPr>
        <xdr:cNvPr id="262" name="テキスト ボックス 261"/>
        <xdr:cNvSpPr txBox="1"/>
      </xdr:nvSpPr>
      <xdr:spPr>
        <a:xfrm>
          <a:off x="3497795" y="1603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13627</xdr:rowOff>
    </xdr:from>
    <xdr:to>
      <xdr:col>15</xdr:col>
      <xdr:colOff>101600</xdr:colOff>
      <xdr:row>95</xdr:row>
      <xdr:rowOff>115227</xdr:rowOff>
    </xdr:to>
    <xdr:sp macro="" textlink="">
      <xdr:nvSpPr>
        <xdr:cNvPr id="263" name="楕円 262"/>
        <xdr:cNvSpPr/>
      </xdr:nvSpPr>
      <xdr:spPr>
        <a:xfrm>
          <a:off x="2857500" y="1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131754</xdr:rowOff>
    </xdr:from>
    <xdr:ext cx="599010" cy="259045"/>
    <xdr:sp macro="" textlink="">
      <xdr:nvSpPr>
        <xdr:cNvPr id="264" name="テキスト ボックス 263"/>
        <xdr:cNvSpPr txBox="1"/>
      </xdr:nvSpPr>
      <xdr:spPr>
        <a:xfrm>
          <a:off x="2608795" y="1607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152642</xdr:rowOff>
    </xdr:from>
    <xdr:to>
      <xdr:col>10</xdr:col>
      <xdr:colOff>165100</xdr:colOff>
      <xdr:row>95</xdr:row>
      <xdr:rowOff>82792</xdr:rowOff>
    </xdr:to>
    <xdr:sp macro="" textlink="">
      <xdr:nvSpPr>
        <xdr:cNvPr id="265" name="楕円 264"/>
        <xdr:cNvSpPr/>
      </xdr:nvSpPr>
      <xdr:spPr>
        <a:xfrm>
          <a:off x="1968500" y="162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99319</xdr:rowOff>
    </xdr:from>
    <xdr:ext cx="599010" cy="259045"/>
    <xdr:sp macro="" textlink="">
      <xdr:nvSpPr>
        <xdr:cNvPr id="266" name="テキスト ボックス 265"/>
        <xdr:cNvSpPr txBox="1"/>
      </xdr:nvSpPr>
      <xdr:spPr>
        <a:xfrm>
          <a:off x="1719795" y="1604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11836</xdr:rowOff>
    </xdr:from>
    <xdr:to>
      <xdr:col>6</xdr:col>
      <xdr:colOff>38100</xdr:colOff>
      <xdr:row>95</xdr:row>
      <xdr:rowOff>113436</xdr:rowOff>
    </xdr:to>
    <xdr:sp macro="" textlink="">
      <xdr:nvSpPr>
        <xdr:cNvPr id="267" name="楕円 266"/>
        <xdr:cNvSpPr/>
      </xdr:nvSpPr>
      <xdr:spPr>
        <a:xfrm>
          <a:off x="1079500" y="16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129963</xdr:rowOff>
    </xdr:from>
    <xdr:ext cx="599010" cy="259045"/>
    <xdr:sp macro="" textlink="">
      <xdr:nvSpPr>
        <xdr:cNvPr id="268" name="テキスト ボックス 267"/>
        <xdr:cNvSpPr txBox="1"/>
      </xdr:nvSpPr>
      <xdr:spPr>
        <a:xfrm>
          <a:off x="830795" y="160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164009</xdr:rowOff>
    </xdr:from>
    <xdr:to>
      <xdr:col>55</xdr:col>
      <xdr:colOff>0</xdr:colOff>
      <xdr:row>37</xdr:row>
      <xdr:rowOff>101729</xdr:rowOff>
    </xdr:to>
    <xdr:cxnSp macro="">
      <xdr:nvCxnSpPr>
        <xdr:cNvPr id="295" name="直線コネクタ 294"/>
        <xdr:cNvCxnSpPr/>
      </xdr:nvCxnSpPr>
      <xdr:spPr>
        <a:xfrm flipV="1">
          <a:off x="9639300" y="5821859"/>
          <a:ext cx="838200" cy="6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101729</xdr:rowOff>
    </xdr:from>
    <xdr:to>
      <xdr:col>50</xdr:col>
      <xdr:colOff>114300</xdr:colOff>
      <xdr:row>37</xdr:row>
      <xdr:rowOff>140445</xdr:rowOff>
    </xdr:to>
    <xdr:cxnSp macro="">
      <xdr:nvCxnSpPr>
        <xdr:cNvPr id="298" name="直線コネクタ 297"/>
        <xdr:cNvCxnSpPr/>
      </xdr:nvCxnSpPr>
      <xdr:spPr>
        <a:xfrm flipV="1">
          <a:off x="8750300" y="6445379"/>
          <a:ext cx="889000" cy="3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140445</xdr:rowOff>
    </xdr:from>
    <xdr:to>
      <xdr:col>45</xdr:col>
      <xdr:colOff>177800</xdr:colOff>
      <xdr:row>38</xdr:row>
      <xdr:rowOff>3304</xdr:rowOff>
    </xdr:to>
    <xdr:cxnSp macro="">
      <xdr:nvCxnSpPr>
        <xdr:cNvPr id="301" name="直線コネクタ 300"/>
        <xdr:cNvCxnSpPr/>
      </xdr:nvCxnSpPr>
      <xdr:spPr>
        <a:xfrm flipV="1">
          <a:off x="7861300" y="6484095"/>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3304</xdr:rowOff>
    </xdr:from>
    <xdr:to>
      <xdr:col>41</xdr:col>
      <xdr:colOff>50800</xdr:colOff>
      <xdr:row>38</xdr:row>
      <xdr:rowOff>4826</xdr:rowOff>
    </xdr:to>
    <xdr:cxnSp macro="">
      <xdr:nvCxnSpPr>
        <xdr:cNvPr id="304" name="直線コネクタ 303"/>
        <xdr:cNvCxnSpPr/>
      </xdr:nvCxnSpPr>
      <xdr:spPr>
        <a:xfrm flipV="1">
          <a:off x="6972300" y="6518404"/>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113209</xdr:rowOff>
    </xdr:from>
    <xdr:to>
      <xdr:col>55</xdr:col>
      <xdr:colOff>50800</xdr:colOff>
      <xdr:row>34</xdr:row>
      <xdr:rowOff>43359</xdr:rowOff>
    </xdr:to>
    <xdr:sp macro="" textlink="">
      <xdr:nvSpPr>
        <xdr:cNvPr id="314" name="楕円 313"/>
        <xdr:cNvSpPr/>
      </xdr:nvSpPr>
      <xdr:spPr>
        <a:xfrm>
          <a:off x="10426700" y="57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136086</xdr:rowOff>
    </xdr:from>
    <xdr:ext cx="599010" cy="259045"/>
    <xdr:sp macro="" textlink="">
      <xdr:nvSpPr>
        <xdr:cNvPr id="315" name="補助費等該当値テキスト"/>
        <xdr:cNvSpPr txBox="1"/>
      </xdr:nvSpPr>
      <xdr:spPr>
        <a:xfrm>
          <a:off x="10528300" y="562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50929</xdr:rowOff>
    </xdr:from>
    <xdr:to>
      <xdr:col>50</xdr:col>
      <xdr:colOff>165100</xdr:colOff>
      <xdr:row>37</xdr:row>
      <xdr:rowOff>152529</xdr:rowOff>
    </xdr:to>
    <xdr:sp macro="" textlink="">
      <xdr:nvSpPr>
        <xdr:cNvPr id="316" name="楕円 315"/>
        <xdr:cNvSpPr/>
      </xdr:nvSpPr>
      <xdr:spPr>
        <a:xfrm>
          <a:off x="9588500" y="63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143656</xdr:rowOff>
    </xdr:from>
    <xdr:ext cx="534377" cy="259045"/>
    <xdr:sp macro="" textlink="">
      <xdr:nvSpPr>
        <xdr:cNvPr id="317" name="テキスト ボックス 316"/>
        <xdr:cNvSpPr txBox="1"/>
      </xdr:nvSpPr>
      <xdr:spPr>
        <a:xfrm>
          <a:off x="9372111" y="648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89645</xdr:rowOff>
    </xdr:from>
    <xdr:to>
      <xdr:col>46</xdr:col>
      <xdr:colOff>38100</xdr:colOff>
      <xdr:row>38</xdr:row>
      <xdr:rowOff>19796</xdr:rowOff>
    </xdr:to>
    <xdr:sp macro="" textlink="">
      <xdr:nvSpPr>
        <xdr:cNvPr id="318" name="楕円 317"/>
        <xdr:cNvSpPr/>
      </xdr:nvSpPr>
      <xdr:spPr>
        <a:xfrm>
          <a:off x="8699500" y="64332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10922</xdr:rowOff>
    </xdr:from>
    <xdr:ext cx="534377" cy="259045"/>
    <xdr:sp macro="" textlink="">
      <xdr:nvSpPr>
        <xdr:cNvPr id="319" name="テキスト ボックス 318"/>
        <xdr:cNvSpPr txBox="1"/>
      </xdr:nvSpPr>
      <xdr:spPr>
        <a:xfrm>
          <a:off x="8483111" y="65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123954</xdr:rowOff>
    </xdr:from>
    <xdr:to>
      <xdr:col>41</xdr:col>
      <xdr:colOff>101600</xdr:colOff>
      <xdr:row>38</xdr:row>
      <xdr:rowOff>54104</xdr:rowOff>
    </xdr:to>
    <xdr:sp macro="" textlink="">
      <xdr:nvSpPr>
        <xdr:cNvPr id="320" name="楕円 319"/>
        <xdr:cNvSpPr/>
      </xdr:nvSpPr>
      <xdr:spPr>
        <a:xfrm>
          <a:off x="7810500" y="64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45231</xdr:rowOff>
    </xdr:from>
    <xdr:ext cx="534377" cy="259045"/>
    <xdr:sp macro="" textlink="">
      <xdr:nvSpPr>
        <xdr:cNvPr id="321" name="テキスト ボックス 320"/>
        <xdr:cNvSpPr txBox="1"/>
      </xdr:nvSpPr>
      <xdr:spPr>
        <a:xfrm>
          <a:off x="7594111" y="65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22" name="楕円 321"/>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46753</xdr:rowOff>
    </xdr:from>
    <xdr:ext cx="534377" cy="259045"/>
    <xdr:sp macro="" textlink="">
      <xdr:nvSpPr>
        <xdr:cNvPr id="323" name="テキスト ボックス 322"/>
        <xdr:cNvSpPr txBox="1"/>
      </xdr:nvSpPr>
      <xdr:spPr>
        <a:xfrm>
          <a:off x="6705111" y="65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45947</xdr:rowOff>
    </xdr:from>
    <xdr:to>
      <xdr:col>55</xdr:col>
      <xdr:colOff>0</xdr:colOff>
      <xdr:row>57</xdr:row>
      <xdr:rowOff>226</xdr:rowOff>
    </xdr:to>
    <xdr:cxnSp macro="">
      <xdr:nvCxnSpPr>
        <xdr:cNvPr id="350" name="直線コネクタ 349"/>
        <xdr:cNvCxnSpPr/>
      </xdr:nvCxnSpPr>
      <xdr:spPr>
        <a:xfrm flipV="1">
          <a:off x="9639300" y="9647147"/>
          <a:ext cx="8382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18949</xdr:rowOff>
    </xdr:from>
    <xdr:to>
      <xdr:col>50</xdr:col>
      <xdr:colOff>114300</xdr:colOff>
      <xdr:row>57</xdr:row>
      <xdr:rowOff>226</xdr:rowOff>
    </xdr:to>
    <xdr:cxnSp macro="">
      <xdr:nvCxnSpPr>
        <xdr:cNvPr id="353" name="直線コネクタ 352"/>
        <xdr:cNvCxnSpPr/>
      </xdr:nvCxnSpPr>
      <xdr:spPr>
        <a:xfrm>
          <a:off x="8750300" y="9620149"/>
          <a:ext cx="889000" cy="1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18949</xdr:rowOff>
    </xdr:from>
    <xdr:to>
      <xdr:col>45</xdr:col>
      <xdr:colOff>177800</xdr:colOff>
      <xdr:row>57</xdr:row>
      <xdr:rowOff>80941</xdr:rowOff>
    </xdr:to>
    <xdr:cxnSp macro="">
      <xdr:nvCxnSpPr>
        <xdr:cNvPr id="356" name="直線コネクタ 355"/>
        <xdr:cNvCxnSpPr/>
      </xdr:nvCxnSpPr>
      <xdr:spPr>
        <a:xfrm flipV="1">
          <a:off x="7861300" y="9620149"/>
          <a:ext cx="889000" cy="2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80941</xdr:rowOff>
    </xdr:from>
    <xdr:to>
      <xdr:col>41</xdr:col>
      <xdr:colOff>50800</xdr:colOff>
      <xdr:row>57</xdr:row>
      <xdr:rowOff>97981</xdr:rowOff>
    </xdr:to>
    <xdr:cxnSp macro="">
      <xdr:nvCxnSpPr>
        <xdr:cNvPr id="359" name="直線コネクタ 358"/>
        <xdr:cNvCxnSpPr/>
      </xdr:nvCxnSpPr>
      <xdr:spPr>
        <a:xfrm flipV="1">
          <a:off x="6972300" y="9853591"/>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166597</xdr:rowOff>
    </xdr:from>
    <xdr:to>
      <xdr:col>55</xdr:col>
      <xdr:colOff>50800</xdr:colOff>
      <xdr:row>56</xdr:row>
      <xdr:rowOff>96747</xdr:rowOff>
    </xdr:to>
    <xdr:sp macro="" textlink="">
      <xdr:nvSpPr>
        <xdr:cNvPr id="369" name="楕円 368"/>
        <xdr:cNvSpPr/>
      </xdr:nvSpPr>
      <xdr:spPr>
        <a:xfrm>
          <a:off x="10426700" y="95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18024</xdr:rowOff>
    </xdr:from>
    <xdr:ext cx="534377" cy="259045"/>
    <xdr:sp macro="" textlink="">
      <xdr:nvSpPr>
        <xdr:cNvPr id="370" name="普通建設事業費該当値テキスト"/>
        <xdr:cNvSpPr txBox="1"/>
      </xdr:nvSpPr>
      <xdr:spPr>
        <a:xfrm>
          <a:off x="10528300" y="94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120876</xdr:rowOff>
    </xdr:from>
    <xdr:to>
      <xdr:col>50</xdr:col>
      <xdr:colOff>165100</xdr:colOff>
      <xdr:row>57</xdr:row>
      <xdr:rowOff>51026</xdr:rowOff>
    </xdr:to>
    <xdr:sp macro="" textlink="">
      <xdr:nvSpPr>
        <xdr:cNvPr id="371" name="楕円 370"/>
        <xdr:cNvSpPr/>
      </xdr:nvSpPr>
      <xdr:spPr>
        <a:xfrm>
          <a:off x="9588500" y="97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42153</xdr:rowOff>
    </xdr:from>
    <xdr:ext cx="534377" cy="259045"/>
    <xdr:sp macro="" textlink="">
      <xdr:nvSpPr>
        <xdr:cNvPr id="372" name="テキスト ボックス 371"/>
        <xdr:cNvSpPr txBox="1"/>
      </xdr:nvSpPr>
      <xdr:spPr>
        <a:xfrm>
          <a:off x="9372111" y="981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139599</xdr:rowOff>
    </xdr:from>
    <xdr:to>
      <xdr:col>46</xdr:col>
      <xdr:colOff>38100</xdr:colOff>
      <xdr:row>56</xdr:row>
      <xdr:rowOff>69749</xdr:rowOff>
    </xdr:to>
    <xdr:sp macro="" textlink="">
      <xdr:nvSpPr>
        <xdr:cNvPr id="373" name="楕円 372"/>
        <xdr:cNvSpPr/>
      </xdr:nvSpPr>
      <xdr:spPr>
        <a:xfrm>
          <a:off x="8699500" y="95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86276</xdr:rowOff>
    </xdr:from>
    <xdr:ext cx="599010" cy="259045"/>
    <xdr:sp macro="" textlink="">
      <xdr:nvSpPr>
        <xdr:cNvPr id="374" name="テキスト ボックス 373"/>
        <xdr:cNvSpPr txBox="1"/>
      </xdr:nvSpPr>
      <xdr:spPr>
        <a:xfrm>
          <a:off x="8450795" y="93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30141</xdr:rowOff>
    </xdr:from>
    <xdr:to>
      <xdr:col>41</xdr:col>
      <xdr:colOff>101600</xdr:colOff>
      <xdr:row>57</xdr:row>
      <xdr:rowOff>131741</xdr:rowOff>
    </xdr:to>
    <xdr:sp macro="" textlink="">
      <xdr:nvSpPr>
        <xdr:cNvPr id="375" name="楕円 374"/>
        <xdr:cNvSpPr/>
      </xdr:nvSpPr>
      <xdr:spPr>
        <a:xfrm>
          <a:off x="7810500" y="98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122868</xdr:rowOff>
    </xdr:from>
    <xdr:ext cx="534377" cy="259045"/>
    <xdr:sp macro="" textlink="">
      <xdr:nvSpPr>
        <xdr:cNvPr id="376" name="テキスト ボックス 375"/>
        <xdr:cNvSpPr txBox="1"/>
      </xdr:nvSpPr>
      <xdr:spPr>
        <a:xfrm>
          <a:off x="7594111" y="98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47181</xdr:rowOff>
    </xdr:from>
    <xdr:to>
      <xdr:col>36</xdr:col>
      <xdr:colOff>165100</xdr:colOff>
      <xdr:row>57</xdr:row>
      <xdr:rowOff>148781</xdr:rowOff>
    </xdr:to>
    <xdr:sp macro="" textlink="">
      <xdr:nvSpPr>
        <xdr:cNvPr id="377" name="楕円 376"/>
        <xdr:cNvSpPr/>
      </xdr:nvSpPr>
      <xdr:spPr>
        <a:xfrm>
          <a:off x="6921500" y="98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139908</xdr:rowOff>
    </xdr:from>
    <xdr:ext cx="534377" cy="259045"/>
    <xdr:sp macro="" textlink="">
      <xdr:nvSpPr>
        <xdr:cNvPr id="378" name="テキスト ボックス 377"/>
        <xdr:cNvSpPr txBox="1"/>
      </xdr:nvSpPr>
      <xdr:spPr>
        <a:xfrm>
          <a:off x="6705111" y="99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115354</xdr:rowOff>
    </xdr:from>
    <xdr:to>
      <xdr:col>55</xdr:col>
      <xdr:colOff>0</xdr:colOff>
      <xdr:row>78</xdr:row>
      <xdr:rowOff>160151</xdr:rowOff>
    </xdr:to>
    <xdr:cxnSp macro="">
      <xdr:nvCxnSpPr>
        <xdr:cNvPr id="407" name="直線コネクタ 406"/>
        <xdr:cNvCxnSpPr/>
      </xdr:nvCxnSpPr>
      <xdr:spPr>
        <a:xfrm flipV="1">
          <a:off x="9639300" y="13488454"/>
          <a:ext cx="838200" cy="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160151</xdr:rowOff>
    </xdr:from>
    <xdr:to>
      <xdr:col>50</xdr:col>
      <xdr:colOff>114300</xdr:colOff>
      <xdr:row>78</xdr:row>
      <xdr:rowOff>167520</xdr:rowOff>
    </xdr:to>
    <xdr:cxnSp macro="">
      <xdr:nvCxnSpPr>
        <xdr:cNvPr id="410" name="直線コネクタ 409"/>
        <xdr:cNvCxnSpPr/>
      </xdr:nvCxnSpPr>
      <xdr:spPr>
        <a:xfrm flipV="1">
          <a:off x="8750300" y="13533251"/>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135280</xdr:rowOff>
    </xdr:from>
    <xdr:to>
      <xdr:col>45</xdr:col>
      <xdr:colOff>177800</xdr:colOff>
      <xdr:row>78</xdr:row>
      <xdr:rowOff>167520</xdr:rowOff>
    </xdr:to>
    <xdr:cxnSp macro="">
      <xdr:nvCxnSpPr>
        <xdr:cNvPr id="413" name="直線コネクタ 412"/>
        <xdr:cNvCxnSpPr/>
      </xdr:nvCxnSpPr>
      <xdr:spPr>
        <a:xfrm>
          <a:off x="7861300" y="13508380"/>
          <a:ext cx="889000" cy="3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105685</xdr:rowOff>
    </xdr:from>
    <xdr:to>
      <xdr:col>41</xdr:col>
      <xdr:colOff>50800</xdr:colOff>
      <xdr:row>78</xdr:row>
      <xdr:rowOff>135280</xdr:rowOff>
    </xdr:to>
    <xdr:cxnSp macro="">
      <xdr:nvCxnSpPr>
        <xdr:cNvPr id="416" name="直線コネクタ 415"/>
        <xdr:cNvCxnSpPr/>
      </xdr:nvCxnSpPr>
      <xdr:spPr>
        <a:xfrm>
          <a:off x="6972300" y="13478785"/>
          <a:ext cx="889000" cy="2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64554</xdr:rowOff>
    </xdr:from>
    <xdr:to>
      <xdr:col>55</xdr:col>
      <xdr:colOff>50800</xdr:colOff>
      <xdr:row>78</xdr:row>
      <xdr:rowOff>166154</xdr:rowOff>
    </xdr:to>
    <xdr:sp macro="" textlink="">
      <xdr:nvSpPr>
        <xdr:cNvPr id="426" name="楕円 425"/>
        <xdr:cNvSpPr/>
      </xdr:nvSpPr>
      <xdr:spPr>
        <a:xfrm>
          <a:off x="10426700" y="13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109351</xdr:rowOff>
    </xdr:from>
    <xdr:to>
      <xdr:col>50</xdr:col>
      <xdr:colOff>165100</xdr:colOff>
      <xdr:row>79</xdr:row>
      <xdr:rowOff>39501</xdr:rowOff>
    </xdr:to>
    <xdr:sp macro="" textlink="">
      <xdr:nvSpPr>
        <xdr:cNvPr id="428" name="楕円 427"/>
        <xdr:cNvSpPr/>
      </xdr:nvSpPr>
      <xdr:spPr>
        <a:xfrm>
          <a:off x="9588500" y="134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30628</xdr:rowOff>
    </xdr:from>
    <xdr:ext cx="469744" cy="259045"/>
    <xdr:sp macro="" textlink="">
      <xdr:nvSpPr>
        <xdr:cNvPr id="429" name="テキスト ボックス 428"/>
        <xdr:cNvSpPr txBox="1"/>
      </xdr:nvSpPr>
      <xdr:spPr>
        <a:xfrm>
          <a:off x="9404428" y="135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116720</xdr:rowOff>
    </xdr:from>
    <xdr:to>
      <xdr:col>46</xdr:col>
      <xdr:colOff>38100</xdr:colOff>
      <xdr:row>79</xdr:row>
      <xdr:rowOff>46870</xdr:rowOff>
    </xdr:to>
    <xdr:sp macro="" textlink="">
      <xdr:nvSpPr>
        <xdr:cNvPr id="430" name="楕円 429"/>
        <xdr:cNvSpPr/>
      </xdr:nvSpPr>
      <xdr:spPr>
        <a:xfrm>
          <a:off x="8699500" y="134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37997</xdr:rowOff>
    </xdr:from>
    <xdr:ext cx="469744" cy="259045"/>
    <xdr:sp macro="" textlink="">
      <xdr:nvSpPr>
        <xdr:cNvPr id="431" name="テキスト ボックス 430"/>
        <xdr:cNvSpPr txBox="1"/>
      </xdr:nvSpPr>
      <xdr:spPr>
        <a:xfrm>
          <a:off x="8515428" y="135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84480</xdr:rowOff>
    </xdr:from>
    <xdr:to>
      <xdr:col>41</xdr:col>
      <xdr:colOff>101600</xdr:colOff>
      <xdr:row>79</xdr:row>
      <xdr:rowOff>14630</xdr:rowOff>
    </xdr:to>
    <xdr:sp macro="" textlink="">
      <xdr:nvSpPr>
        <xdr:cNvPr id="432" name="楕円 431"/>
        <xdr:cNvSpPr/>
      </xdr:nvSpPr>
      <xdr:spPr>
        <a:xfrm>
          <a:off x="7810500" y="134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5757</xdr:rowOff>
    </xdr:from>
    <xdr:ext cx="534377" cy="259045"/>
    <xdr:sp macro="" textlink="">
      <xdr:nvSpPr>
        <xdr:cNvPr id="433" name="テキスト ボックス 432"/>
        <xdr:cNvSpPr txBox="1"/>
      </xdr:nvSpPr>
      <xdr:spPr>
        <a:xfrm>
          <a:off x="7594111" y="135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54885</xdr:rowOff>
    </xdr:from>
    <xdr:to>
      <xdr:col>36</xdr:col>
      <xdr:colOff>165100</xdr:colOff>
      <xdr:row>78</xdr:row>
      <xdr:rowOff>156485</xdr:rowOff>
    </xdr:to>
    <xdr:sp macro="" textlink="">
      <xdr:nvSpPr>
        <xdr:cNvPr id="434" name="楕円 433"/>
        <xdr:cNvSpPr/>
      </xdr:nvSpPr>
      <xdr:spPr>
        <a:xfrm>
          <a:off x="6921500" y="13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147612</xdr:rowOff>
    </xdr:from>
    <xdr:ext cx="534377" cy="259045"/>
    <xdr:sp macro="" textlink="">
      <xdr:nvSpPr>
        <xdr:cNvPr id="435" name="テキスト ボックス 434"/>
        <xdr:cNvSpPr txBox="1"/>
      </xdr:nvSpPr>
      <xdr:spPr>
        <a:xfrm>
          <a:off x="6705111" y="135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38626</xdr:rowOff>
    </xdr:from>
    <xdr:to>
      <xdr:col>55</xdr:col>
      <xdr:colOff>0</xdr:colOff>
      <xdr:row>95</xdr:row>
      <xdr:rowOff>51166</xdr:rowOff>
    </xdr:to>
    <xdr:cxnSp macro="">
      <xdr:nvCxnSpPr>
        <xdr:cNvPr id="466" name="直線コネクタ 465"/>
        <xdr:cNvCxnSpPr/>
      </xdr:nvCxnSpPr>
      <xdr:spPr>
        <a:xfrm flipV="1">
          <a:off x="9639300" y="15983476"/>
          <a:ext cx="838200" cy="3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154722</xdr:rowOff>
    </xdr:from>
    <xdr:to>
      <xdr:col>50</xdr:col>
      <xdr:colOff>114300</xdr:colOff>
      <xdr:row>95</xdr:row>
      <xdr:rowOff>51166</xdr:rowOff>
    </xdr:to>
    <xdr:cxnSp macro="">
      <xdr:nvCxnSpPr>
        <xdr:cNvPr id="469" name="直線コネクタ 468"/>
        <xdr:cNvCxnSpPr/>
      </xdr:nvCxnSpPr>
      <xdr:spPr>
        <a:xfrm>
          <a:off x="8750300" y="16271022"/>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154722</xdr:rowOff>
    </xdr:from>
    <xdr:to>
      <xdr:col>45</xdr:col>
      <xdr:colOff>177800</xdr:colOff>
      <xdr:row>97</xdr:row>
      <xdr:rowOff>45909</xdr:rowOff>
    </xdr:to>
    <xdr:cxnSp macro="">
      <xdr:nvCxnSpPr>
        <xdr:cNvPr id="472" name="直線コネクタ 471"/>
        <xdr:cNvCxnSpPr/>
      </xdr:nvCxnSpPr>
      <xdr:spPr>
        <a:xfrm flipV="1">
          <a:off x="7861300" y="16271022"/>
          <a:ext cx="889000" cy="4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45909</xdr:rowOff>
    </xdr:from>
    <xdr:to>
      <xdr:col>41</xdr:col>
      <xdr:colOff>50800</xdr:colOff>
      <xdr:row>97</xdr:row>
      <xdr:rowOff>135308</xdr:rowOff>
    </xdr:to>
    <xdr:cxnSp macro="">
      <xdr:nvCxnSpPr>
        <xdr:cNvPr id="475" name="直線コネクタ 474"/>
        <xdr:cNvCxnSpPr/>
      </xdr:nvCxnSpPr>
      <xdr:spPr>
        <a:xfrm flipV="1">
          <a:off x="6972300" y="16676559"/>
          <a:ext cx="889000" cy="8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159276</xdr:rowOff>
    </xdr:from>
    <xdr:to>
      <xdr:col>55</xdr:col>
      <xdr:colOff>50800</xdr:colOff>
      <xdr:row>93</xdr:row>
      <xdr:rowOff>89426</xdr:rowOff>
    </xdr:to>
    <xdr:sp macro="" textlink="">
      <xdr:nvSpPr>
        <xdr:cNvPr id="485" name="楕円 484"/>
        <xdr:cNvSpPr/>
      </xdr:nvSpPr>
      <xdr:spPr>
        <a:xfrm>
          <a:off x="10426700" y="159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10703</xdr:rowOff>
    </xdr:from>
    <xdr:ext cx="534377" cy="259045"/>
    <xdr:sp macro="" textlink="">
      <xdr:nvSpPr>
        <xdr:cNvPr id="486" name="普通建設事業費 （ うち更新整備　）該当値テキスト"/>
        <xdr:cNvSpPr txBox="1"/>
      </xdr:nvSpPr>
      <xdr:spPr>
        <a:xfrm>
          <a:off x="10528300" y="157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366</xdr:rowOff>
    </xdr:from>
    <xdr:to>
      <xdr:col>50</xdr:col>
      <xdr:colOff>165100</xdr:colOff>
      <xdr:row>95</xdr:row>
      <xdr:rowOff>101966</xdr:rowOff>
    </xdr:to>
    <xdr:sp macro="" textlink="">
      <xdr:nvSpPr>
        <xdr:cNvPr id="487" name="楕円 486"/>
        <xdr:cNvSpPr/>
      </xdr:nvSpPr>
      <xdr:spPr>
        <a:xfrm>
          <a:off x="9588500" y="162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118493</xdr:rowOff>
    </xdr:from>
    <xdr:ext cx="534377" cy="259045"/>
    <xdr:sp macro="" textlink="">
      <xdr:nvSpPr>
        <xdr:cNvPr id="488" name="テキスト ボックス 487"/>
        <xdr:cNvSpPr txBox="1"/>
      </xdr:nvSpPr>
      <xdr:spPr>
        <a:xfrm>
          <a:off x="9372111" y="160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103922</xdr:rowOff>
    </xdr:from>
    <xdr:to>
      <xdr:col>46</xdr:col>
      <xdr:colOff>38100</xdr:colOff>
      <xdr:row>95</xdr:row>
      <xdr:rowOff>34072</xdr:rowOff>
    </xdr:to>
    <xdr:sp macro="" textlink="">
      <xdr:nvSpPr>
        <xdr:cNvPr id="489" name="楕円 488"/>
        <xdr:cNvSpPr/>
      </xdr:nvSpPr>
      <xdr:spPr>
        <a:xfrm>
          <a:off x="8699500" y="162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50599</xdr:rowOff>
    </xdr:from>
    <xdr:ext cx="534377" cy="259045"/>
    <xdr:sp macro="" textlink="">
      <xdr:nvSpPr>
        <xdr:cNvPr id="490" name="テキスト ボックス 489"/>
        <xdr:cNvSpPr txBox="1"/>
      </xdr:nvSpPr>
      <xdr:spPr>
        <a:xfrm>
          <a:off x="8483111" y="1599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166559</xdr:rowOff>
    </xdr:from>
    <xdr:to>
      <xdr:col>41</xdr:col>
      <xdr:colOff>101600</xdr:colOff>
      <xdr:row>97</xdr:row>
      <xdr:rowOff>96709</xdr:rowOff>
    </xdr:to>
    <xdr:sp macro="" textlink="">
      <xdr:nvSpPr>
        <xdr:cNvPr id="491" name="楕円 490"/>
        <xdr:cNvSpPr/>
      </xdr:nvSpPr>
      <xdr:spPr>
        <a:xfrm>
          <a:off x="7810500" y="166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87836</xdr:rowOff>
    </xdr:from>
    <xdr:ext cx="534377" cy="259045"/>
    <xdr:sp macro="" textlink="">
      <xdr:nvSpPr>
        <xdr:cNvPr id="492" name="テキスト ボックス 491"/>
        <xdr:cNvSpPr txBox="1"/>
      </xdr:nvSpPr>
      <xdr:spPr>
        <a:xfrm>
          <a:off x="7594111" y="167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84508</xdr:rowOff>
    </xdr:from>
    <xdr:to>
      <xdr:col>36</xdr:col>
      <xdr:colOff>165100</xdr:colOff>
      <xdr:row>98</xdr:row>
      <xdr:rowOff>14658</xdr:rowOff>
    </xdr:to>
    <xdr:sp macro="" textlink="">
      <xdr:nvSpPr>
        <xdr:cNvPr id="493" name="楕円 492"/>
        <xdr:cNvSpPr/>
      </xdr:nvSpPr>
      <xdr:spPr>
        <a:xfrm>
          <a:off x="6921500" y="167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5785</xdr:rowOff>
    </xdr:from>
    <xdr:ext cx="534377" cy="259045"/>
    <xdr:sp macro="" textlink="">
      <xdr:nvSpPr>
        <xdr:cNvPr id="494" name="テキスト ボックス 493"/>
        <xdr:cNvSpPr txBox="1"/>
      </xdr:nvSpPr>
      <xdr:spPr>
        <a:xfrm>
          <a:off x="6705111" y="168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6959</xdr:rowOff>
    </xdr:from>
    <xdr:to>
      <xdr:col>85</xdr:col>
      <xdr:colOff>127000</xdr:colOff>
      <xdr:row>39</xdr:row>
      <xdr:rowOff>20282</xdr:rowOff>
    </xdr:to>
    <xdr:cxnSp macro="">
      <xdr:nvCxnSpPr>
        <xdr:cNvPr id="523" name="直線コネクタ 522"/>
        <xdr:cNvCxnSpPr/>
      </xdr:nvCxnSpPr>
      <xdr:spPr>
        <a:xfrm flipV="1">
          <a:off x="15481300" y="6693509"/>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20282</xdr:rowOff>
    </xdr:from>
    <xdr:to>
      <xdr:col>81</xdr:col>
      <xdr:colOff>50800</xdr:colOff>
      <xdr:row>39</xdr:row>
      <xdr:rowOff>29476</xdr:rowOff>
    </xdr:to>
    <xdr:cxnSp macro="">
      <xdr:nvCxnSpPr>
        <xdr:cNvPr id="526" name="直線コネクタ 525"/>
        <xdr:cNvCxnSpPr/>
      </xdr:nvCxnSpPr>
      <xdr:spPr>
        <a:xfrm flipV="1">
          <a:off x="14592300" y="6706832"/>
          <a:ext cx="889000" cy="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28804</xdr:rowOff>
    </xdr:from>
    <xdr:to>
      <xdr:col>76</xdr:col>
      <xdr:colOff>114300</xdr:colOff>
      <xdr:row>39</xdr:row>
      <xdr:rowOff>29476</xdr:rowOff>
    </xdr:to>
    <xdr:cxnSp macro="">
      <xdr:nvCxnSpPr>
        <xdr:cNvPr id="529" name="直線コネクタ 528"/>
        <xdr:cNvCxnSpPr/>
      </xdr:nvCxnSpPr>
      <xdr:spPr>
        <a:xfrm>
          <a:off x="13703300" y="671535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28804</xdr:rowOff>
    </xdr:from>
    <xdr:to>
      <xdr:col>71</xdr:col>
      <xdr:colOff>177800</xdr:colOff>
      <xdr:row>39</xdr:row>
      <xdr:rowOff>33134</xdr:rowOff>
    </xdr:to>
    <xdr:cxnSp macro="">
      <xdr:nvCxnSpPr>
        <xdr:cNvPr id="532" name="直線コネクタ 531"/>
        <xdr:cNvCxnSpPr/>
      </xdr:nvCxnSpPr>
      <xdr:spPr>
        <a:xfrm flipV="1">
          <a:off x="12814300" y="6715354"/>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127609</xdr:rowOff>
    </xdr:from>
    <xdr:to>
      <xdr:col>85</xdr:col>
      <xdr:colOff>177800</xdr:colOff>
      <xdr:row>39</xdr:row>
      <xdr:rowOff>57759</xdr:rowOff>
    </xdr:to>
    <xdr:sp macro="" textlink="">
      <xdr:nvSpPr>
        <xdr:cNvPr id="542" name="楕円 541"/>
        <xdr:cNvSpPr/>
      </xdr:nvSpPr>
      <xdr:spPr>
        <a:xfrm>
          <a:off x="162687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140932</xdr:rowOff>
    </xdr:from>
    <xdr:to>
      <xdr:col>81</xdr:col>
      <xdr:colOff>101600</xdr:colOff>
      <xdr:row>39</xdr:row>
      <xdr:rowOff>71082</xdr:rowOff>
    </xdr:to>
    <xdr:sp macro="" textlink="">
      <xdr:nvSpPr>
        <xdr:cNvPr id="544" name="楕円 543"/>
        <xdr:cNvSpPr/>
      </xdr:nvSpPr>
      <xdr:spPr>
        <a:xfrm>
          <a:off x="15430500" y="66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62209</xdr:rowOff>
    </xdr:from>
    <xdr:ext cx="469744" cy="259045"/>
    <xdr:sp macro="" textlink="">
      <xdr:nvSpPr>
        <xdr:cNvPr id="545" name="テキスト ボックス 544"/>
        <xdr:cNvSpPr txBox="1"/>
      </xdr:nvSpPr>
      <xdr:spPr>
        <a:xfrm>
          <a:off x="15246428" y="674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150126</xdr:rowOff>
    </xdr:from>
    <xdr:to>
      <xdr:col>76</xdr:col>
      <xdr:colOff>165100</xdr:colOff>
      <xdr:row>39</xdr:row>
      <xdr:rowOff>80276</xdr:rowOff>
    </xdr:to>
    <xdr:sp macro="" textlink="">
      <xdr:nvSpPr>
        <xdr:cNvPr id="546" name="楕円 545"/>
        <xdr:cNvSpPr/>
      </xdr:nvSpPr>
      <xdr:spPr>
        <a:xfrm>
          <a:off x="14541500" y="6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71403</xdr:rowOff>
    </xdr:from>
    <xdr:ext cx="469744" cy="259045"/>
    <xdr:sp macro="" textlink="">
      <xdr:nvSpPr>
        <xdr:cNvPr id="547" name="テキスト ボックス 546"/>
        <xdr:cNvSpPr txBox="1"/>
      </xdr:nvSpPr>
      <xdr:spPr>
        <a:xfrm>
          <a:off x="14357428" y="67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149454</xdr:rowOff>
    </xdr:from>
    <xdr:to>
      <xdr:col>72</xdr:col>
      <xdr:colOff>38100</xdr:colOff>
      <xdr:row>39</xdr:row>
      <xdr:rowOff>79604</xdr:rowOff>
    </xdr:to>
    <xdr:sp macro="" textlink="">
      <xdr:nvSpPr>
        <xdr:cNvPr id="548" name="楕円 547"/>
        <xdr:cNvSpPr/>
      </xdr:nvSpPr>
      <xdr:spPr>
        <a:xfrm>
          <a:off x="13652500" y="66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70731</xdr:rowOff>
    </xdr:from>
    <xdr:ext cx="469744" cy="259045"/>
    <xdr:sp macro="" textlink="">
      <xdr:nvSpPr>
        <xdr:cNvPr id="549" name="テキスト ボックス 548"/>
        <xdr:cNvSpPr txBox="1"/>
      </xdr:nvSpPr>
      <xdr:spPr>
        <a:xfrm>
          <a:off x="13468428" y="67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153784</xdr:rowOff>
    </xdr:from>
    <xdr:to>
      <xdr:col>67</xdr:col>
      <xdr:colOff>101600</xdr:colOff>
      <xdr:row>39</xdr:row>
      <xdr:rowOff>83934</xdr:rowOff>
    </xdr:to>
    <xdr:sp macro="" textlink="">
      <xdr:nvSpPr>
        <xdr:cNvPr id="550" name="楕円 549"/>
        <xdr:cNvSpPr/>
      </xdr:nvSpPr>
      <xdr:spPr>
        <a:xfrm>
          <a:off x="127635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75061</xdr:rowOff>
    </xdr:from>
    <xdr:ext cx="378565" cy="259045"/>
    <xdr:sp macro="" textlink="">
      <xdr:nvSpPr>
        <xdr:cNvPr id="551" name="テキスト ボックス 550"/>
        <xdr:cNvSpPr txBox="1"/>
      </xdr:nvSpPr>
      <xdr:spPr>
        <a:xfrm>
          <a:off x="12625017" y="676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119570</xdr:rowOff>
    </xdr:from>
    <xdr:to>
      <xdr:col>85</xdr:col>
      <xdr:colOff>127000</xdr:colOff>
      <xdr:row>75</xdr:row>
      <xdr:rowOff>135166</xdr:rowOff>
    </xdr:to>
    <xdr:cxnSp macro="">
      <xdr:nvCxnSpPr>
        <xdr:cNvPr id="629" name="直線コネクタ 628"/>
        <xdr:cNvCxnSpPr/>
      </xdr:nvCxnSpPr>
      <xdr:spPr>
        <a:xfrm flipV="1">
          <a:off x="15481300" y="12978320"/>
          <a:ext cx="8382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135166</xdr:rowOff>
    </xdr:from>
    <xdr:to>
      <xdr:col>81</xdr:col>
      <xdr:colOff>50800</xdr:colOff>
      <xdr:row>75</xdr:row>
      <xdr:rowOff>157823</xdr:rowOff>
    </xdr:to>
    <xdr:cxnSp macro="">
      <xdr:nvCxnSpPr>
        <xdr:cNvPr id="632" name="直線コネクタ 631"/>
        <xdr:cNvCxnSpPr/>
      </xdr:nvCxnSpPr>
      <xdr:spPr>
        <a:xfrm flipV="1">
          <a:off x="14592300" y="12993916"/>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157823</xdr:rowOff>
    </xdr:from>
    <xdr:to>
      <xdr:col>76</xdr:col>
      <xdr:colOff>114300</xdr:colOff>
      <xdr:row>76</xdr:row>
      <xdr:rowOff>16942</xdr:rowOff>
    </xdr:to>
    <xdr:cxnSp macro="">
      <xdr:nvCxnSpPr>
        <xdr:cNvPr id="635" name="直線コネクタ 634"/>
        <xdr:cNvCxnSpPr/>
      </xdr:nvCxnSpPr>
      <xdr:spPr>
        <a:xfrm flipV="1">
          <a:off x="13703300" y="13016573"/>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4890</xdr:rowOff>
    </xdr:from>
    <xdr:to>
      <xdr:col>71</xdr:col>
      <xdr:colOff>177800</xdr:colOff>
      <xdr:row>76</xdr:row>
      <xdr:rowOff>16942</xdr:rowOff>
    </xdr:to>
    <xdr:cxnSp macro="">
      <xdr:nvCxnSpPr>
        <xdr:cNvPr id="638" name="直線コネクタ 637"/>
        <xdr:cNvCxnSpPr/>
      </xdr:nvCxnSpPr>
      <xdr:spPr>
        <a:xfrm>
          <a:off x="12814300" y="12520740"/>
          <a:ext cx="889000" cy="5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68770</xdr:rowOff>
    </xdr:from>
    <xdr:to>
      <xdr:col>85</xdr:col>
      <xdr:colOff>177800</xdr:colOff>
      <xdr:row>75</xdr:row>
      <xdr:rowOff>170371</xdr:rowOff>
    </xdr:to>
    <xdr:sp macro="" textlink="">
      <xdr:nvSpPr>
        <xdr:cNvPr id="648" name="楕円 647"/>
        <xdr:cNvSpPr/>
      </xdr:nvSpPr>
      <xdr:spPr>
        <a:xfrm>
          <a:off x="16268700" y="12927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47197</xdr:rowOff>
    </xdr:from>
    <xdr:ext cx="534377" cy="259045"/>
    <xdr:sp macro="" textlink="">
      <xdr:nvSpPr>
        <xdr:cNvPr id="649" name="公債費該当値テキスト"/>
        <xdr:cNvSpPr txBox="1"/>
      </xdr:nvSpPr>
      <xdr:spPr>
        <a:xfrm>
          <a:off x="16370300" y="12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84366</xdr:rowOff>
    </xdr:from>
    <xdr:to>
      <xdr:col>81</xdr:col>
      <xdr:colOff>101600</xdr:colOff>
      <xdr:row>76</xdr:row>
      <xdr:rowOff>14517</xdr:rowOff>
    </xdr:to>
    <xdr:sp macro="" textlink="">
      <xdr:nvSpPr>
        <xdr:cNvPr id="650" name="楕円 649"/>
        <xdr:cNvSpPr/>
      </xdr:nvSpPr>
      <xdr:spPr>
        <a:xfrm>
          <a:off x="15430500" y="129431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5642</xdr:rowOff>
    </xdr:from>
    <xdr:ext cx="534377" cy="259045"/>
    <xdr:sp macro="" textlink="">
      <xdr:nvSpPr>
        <xdr:cNvPr id="651" name="テキスト ボックス 650"/>
        <xdr:cNvSpPr txBox="1"/>
      </xdr:nvSpPr>
      <xdr:spPr>
        <a:xfrm>
          <a:off x="15214111" y="130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107023</xdr:rowOff>
    </xdr:from>
    <xdr:to>
      <xdr:col>76</xdr:col>
      <xdr:colOff>165100</xdr:colOff>
      <xdr:row>76</xdr:row>
      <xdr:rowOff>37173</xdr:rowOff>
    </xdr:to>
    <xdr:sp macro="" textlink="">
      <xdr:nvSpPr>
        <xdr:cNvPr id="652" name="楕円 651"/>
        <xdr:cNvSpPr/>
      </xdr:nvSpPr>
      <xdr:spPr>
        <a:xfrm>
          <a:off x="14541500" y="129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28300</xdr:rowOff>
    </xdr:from>
    <xdr:ext cx="534377" cy="259045"/>
    <xdr:sp macro="" textlink="">
      <xdr:nvSpPr>
        <xdr:cNvPr id="653" name="テキスト ボックス 652"/>
        <xdr:cNvSpPr txBox="1"/>
      </xdr:nvSpPr>
      <xdr:spPr>
        <a:xfrm>
          <a:off x="14325111" y="130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137592</xdr:rowOff>
    </xdr:from>
    <xdr:to>
      <xdr:col>72</xdr:col>
      <xdr:colOff>38100</xdr:colOff>
      <xdr:row>76</xdr:row>
      <xdr:rowOff>67742</xdr:rowOff>
    </xdr:to>
    <xdr:sp macro="" textlink="">
      <xdr:nvSpPr>
        <xdr:cNvPr id="654" name="楕円 653"/>
        <xdr:cNvSpPr/>
      </xdr:nvSpPr>
      <xdr:spPr>
        <a:xfrm>
          <a:off x="13652500" y="12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58869</xdr:rowOff>
    </xdr:from>
    <xdr:ext cx="534377" cy="259045"/>
    <xdr:sp macro="" textlink="">
      <xdr:nvSpPr>
        <xdr:cNvPr id="655" name="テキスト ボックス 654"/>
        <xdr:cNvSpPr txBox="1"/>
      </xdr:nvSpPr>
      <xdr:spPr>
        <a:xfrm>
          <a:off x="13436111" y="130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125540</xdr:rowOff>
    </xdr:from>
    <xdr:to>
      <xdr:col>67</xdr:col>
      <xdr:colOff>101600</xdr:colOff>
      <xdr:row>73</xdr:row>
      <xdr:rowOff>55690</xdr:rowOff>
    </xdr:to>
    <xdr:sp macro="" textlink="">
      <xdr:nvSpPr>
        <xdr:cNvPr id="656" name="楕円 655"/>
        <xdr:cNvSpPr/>
      </xdr:nvSpPr>
      <xdr:spPr>
        <a:xfrm>
          <a:off x="12763500" y="124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72217</xdr:rowOff>
    </xdr:from>
    <xdr:ext cx="534377" cy="259045"/>
    <xdr:sp macro="" textlink="">
      <xdr:nvSpPr>
        <xdr:cNvPr id="657" name="テキスト ボックス 656"/>
        <xdr:cNvSpPr txBox="1"/>
      </xdr:nvSpPr>
      <xdr:spPr>
        <a:xfrm>
          <a:off x="12547111" y="122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168230</xdr:rowOff>
    </xdr:from>
    <xdr:to>
      <xdr:col>85</xdr:col>
      <xdr:colOff>127000</xdr:colOff>
      <xdr:row>97</xdr:row>
      <xdr:rowOff>81476</xdr:rowOff>
    </xdr:to>
    <xdr:cxnSp macro="">
      <xdr:nvCxnSpPr>
        <xdr:cNvPr id="684" name="直線コネクタ 683"/>
        <xdr:cNvCxnSpPr/>
      </xdr:nvCxnSpPr>
      <xdr:spPr>
        <a:xfrm flipV="1">
          <a:off x="15481300" y="16627430"/>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81476</xdr:rowOff>
    </xdr:from>
    <xdr:to>
      <xdr:col>81</xdr:col>
      <xdr:colOff>50800</xdr:colOff>
      <xdr:row>97</xdr:row>
      <xdr:rowOff>87305</xdr:rowOff>
    </xdr:to>
    <xdr:cxnSp macro="">
      <xdr:nvCxnSpPr>
        <xdr:cNvPr id="687" name="直線コネクタ 686"/>
        <xdr:cNvCxnSpPr/>
      </xdr:nvCxnSpPr>
      <xdr:spPr>
        <a:xfrm flipV="1">
          <a:off x="14592300" y="1671212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40647</xdr:rowOff>
    </xdr:from>
    <xdr:to>
      <xdr:col>76</xdr:col>
      <xdr:colOff>114300</xdr:colOff>
      <xdr:row>97</xdr:row>
      <xdr:rowOff>87305</xdr:rowOff>
    </xdr:to>
    <xdr:cxnSp macro="">
      <xdr:nvCxnSpPr>
        <xdr:cNvPr id="690" name="直線コネクタ 689"/>
        <xdr:cNvCxnSpPr/>
      </xdr:nvCxnSpPr>
      <xdr:spPr>
        <a:xfrm>
          <a:off x="13703300" y="16671297"/>
          <a:ext cx="8890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32533</xdr:rowOff>
    </xdr:from>
    <xdr:to>
      <xdr:col>71</xdr:col>
      <xdr:colOff>177800</xdr:colOff>
      <xdr:row>97</xdr:row>
      <xdr:rowOff>40647</xdr:rowOff>
    </xdr:to>
    <xdr:cxnSp macro="">
      <xdr:nvCxnSpPr>
        <xdr:cNvPr id="693" name="直線コネクタ 692"/>
        <xdr:cNvCxnSpPr/>
      </xdr:nvCxnSpPr>
      <xdr:spPr>
        <a:xfrm>
          <a:off x="12814300" y="16663183"/>
          <a:ext cx="8890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117430</xdr:rowOff>
    </xdr:from>
    <xdr:to>
      <xdr:col>85</xdr:col>
      <xdr:colOff>177800</xdr:colOff>
      <xdr:row>97</xdr:row>
      <xdr:rowOff>47580</xdr:rowOff>
    </xdr:to>
    <xdr:sp macro="" textlink="">
      <xdr:nvSpPr>
        <xdr:cNvPr id="703" name="楕円 702"/>
        <xdr:cNvSpPr/>
      </xdr:nvSpPr>
      <xdr:spPr>
        <a:xfrm>
          <a:off x="16268700" y="16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95857</xdr:rowOff>
    </xdr:from>
    <xdr:ext cx="534377" cy="259045"/>
    <xdr:sp macro="" textlink="">
      <xdr:nvSpPr>
        <xdr:cNvPr id="704" name="積立金該当値テキスト"/>
        <xdr:cNvSpPr txBox="1"/>
      </xdr:nvSpPr>
      <xdr:spPr>
        <a:xfrm>
          <a:off x="16370300" y="165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30676</xdr:rowOff>
    </xdr:from>
    <xdr:to>
      <xdr:col>81</xdr:col>
      <xdr:colOff>101600</xdr:colOff>
      <xdr:row>97</xdr:row>
      <xdr:rowOff>132276</xdr:rowOff>
    </xdr:to>
    <xdr:sp macro="" textlink="">
      <xdr:nvSpPr>
        <xdr:cNvPr id="705" name="楕円 704"/>
        <xdr:cNvSpPr/>
      </xdr:nvSpPr>
      <xdr:spPr>
        <a:xfrm>
          <a:off x="15430500" y="166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123403</xdr:rowOff>
    </xdr:from>
    <xdr:ext cx="534377" cy="259045"/>
    <xdr:sp macro="" textlink="">
      <xdr:nvSpPr>
        <xdr:cNvPr id="706" name="テキスト ボックス 705"/>
        <xdr:cNvSpPr txBox="1"/>
      </xdr:nvSpPr>
      <xdr:spPr>
        <a:xfrm>
          <a:off x="15214111" y="1675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36505</xdr:rowOff>
    </xdr:from>
    <xdr:to>
      <xdr:col>76</xdr:col>
      <xdr:colOff>165100</xdr:colOff>
      <xdr:row>97</xdr:row>
      <xdr:rowOff>138105</xdr:rowOff>
    </xdr:to>
    <xdr:sp macro="" textlink="">
      <xdr:nvSpPr>
        <xdr:cNvPr id="707" name="楕円 706"/>
        <xdr:cNvSpPr/>
      </xdr:nvSpPr>
      <xdr:spPr>
        <a:xfrm>
          <a:off x="14541500" y="166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129232</xdr:rowOff>
    </xdr:from>
    <xdr:ext cx="469744" cy="259045"/>
    <xdr:sp macro="" textlink="">
      <xdr:nvSpPr>
        <xdr:cNvPr id="708" name="テキスト ボックス 707"/>
        <xdr:cNvSpPr txBox="1"/>
      </xdr:nvSpPr>
      <xdr:spPr>
        <a:xfrm>
          <a:off x="14357428" y="1675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161297</xdr:rowOff>
    </xdr:from>
    <xdr:to>
      <xdr:col>72</xdr:col>
      <xdr:colOff>38100</xdr:colOff>
      <xdr:row>97</xdr:row>
      <xdr:rowOff>91447</xdr:rowOff>
    </xdr:to>
    <xdr:sp macro="" textlink="">
      <xdr:nvSpPr>
        <xdr:cNvPr id="709" name="楕円 708"/>
        <xdr:cNvSpPr/>
      </xdr:nvSpPr>
      <xdr:spPr>
        <a:xfrm>
          <a:off x="13652500" y="166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82574</xdr:rowOff>
    </xdr:from>
    <xdr:ext cx="534377" cy="259045"/>
    <xdr:sp macro="" textlink="">
      <xdr:nvSpPr>
        <xdr:cNvPr id="710" name="テキスト ボックス 709"/>
        <xdr:cNvSpPr txBox="1"/>
      </xdr:nvSpPr>
      <xdr:spPr>
        <a:xfrm>
          <a:off x="13436111" y="1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153183</xdr:rowOff>
    </xdr:from>
    <xdr:to>
      <xdr:col>67</xdr:col>
      <xdr:colOff>101600</xdr:colOff>
      <xdr:row>97</xdr:row>
      <xdr:rowOff>83333</xdr:rowOff>
    </xdr:to>
    <xdr:sp macro="" textlink="">
      <xdr:nvSpPr>
        <xdr:cNvPr id="711" name="楕円 710"/>
        <xdr:cNvSpPr/>
      </xdr:nvSpPr>
      <xdr:spPr>
        <a:xfrm>
          <a:off x="12763500" y="166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74460</xdr:rowOff>
    </xdr:from>
    <xdr:ext cx="534377" cy="259045"/>
    <xdr:sp macro="" textlink="">
      <xdr:nvSpPr>
        <xdr:cNvPr id="712" name="テキスト ボックス 711"/>
        <xdr:cNvSpPr txBox="1"/>
      </xdr:nvSpPr>
      <xdr:spPr>
        <a:xfrm>
          <a:off x="12547111" y="167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81133</xdr:rowOff>
    </xdr:from>
    <xdr:to>
      <xdr:col>116</xdr:col>
      <xdr:colOff>63500</xdr:colOff>
      <xdr:row>38</xdr:row>
      <xdr:rowOff>103398</xdr:rowOff>
    </xdr:to>
    <xdr:cxnSp macro="">
      <xdr:nvCxnSpPr>
        <xdr:cNvPr id="739" name="直線コネクタ 738"/>
        <xdr:cNvCxnSpPr/>
      </xdr:nvCxnSpPr>
      <xdr:spPr>
        <a:xfrm flipV="1">
          <a:off x="21323300" y="6596233"/>
          <a:ext cx="8382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87350</xdr:rowOff>
    </xdr:from>
    <xdr:to>
      <xdr:col>111</xdr:col>
      <xdr:colOff>177800</xdr:colOff>
      <xdr:row>38</xdr:row>
      <xdr:rowOff>103398</xdr:rowOff>
    </xdr:to>
    <xdr:cxnSp macro="">
      <xdr:nvCxnSpPr>
        <xdr:cNvPr id="742" name="直線コネクタ 741"/>
        <xdr:cNvCxnSpPr/>
      </xdr:nvCxnSpPr>
      <xdr:spPr>
        <a:xfrm>
          <a:off x="20434300" y="6602450"/>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74640</xdr:rowOff>
    </xdr:from>
    <xdr:to>
      <xdr:col>107</xdr:col>
      <xdr:colOff>50800</xdr:colOff>
      <xdr:row>38</xdr:row>
      <xdr:rowOff>87350</xdr:rowOff>
    </xdr:to>
    <xdr:cxnSp macro="">
      <xdr:nvCxnSpPr>
        <xdr:cNvPr id="745" name="直線コネクタ 744"/>
        <xdr:cNvCxnSpPr/>
      </xdr:nvCxnSpPr>
      <xdr:spPr>
        <a:xfrm>
          <a:off x="19545300" y="6589740"/>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74640</xdr:rowOff>
    </xdr:from>
    <xdr:to>
      <xdr:col>102</xdr:col>
      <xdr:colOff>114300</xdr:colOff>
      <xdr:row>38</xdr:row>
      <xdr:rowOff>90002</xdr:rowOff>
    </xdr:to>
    <xdr:cxnSp macro="">
      <xdr:nvCxnSpPr>
        <xdr:cNvPr id="748" name="直線コネクタ 747"/>
        <xdr:cNvCxnSpPr/>
      </xdr:nvCxnSpPr>
      <xdr:spPr>
        <a:xfrm flipV="1">
          <a:off x="18656300" y="6589740"/>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30333</xdr:rowOff>
    </xdr:from>
    <xdr:to>
      <xdr:col>116</xdr:col>
      <xdr:colOff>114300</xdr:colOff>
      <xdr:row>38</xdr:row>
      <xdr:rowOff>131933</xdr:rowOff>
    </xdr:to>
    <xdr:sp macro="" textlink="">
      <xdr:nvSpPr>
        <xdr:cNvPr id="758" name="楕円 757"/>
        <xdr:cNvSpPr/>
      </xdr:nvSpPr>
      <xdr:spPr>
        <a:xfrm>
          <a:off x="22110700" y="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116710</xdr:rowOff>
    </xdr:from>
    <xdr:ext cx="469744" cy="259045"/>
    <xdr:sp macro="" textlink="">
      <xdr:nvSpPr>
        <xdr:cNvPr id="759" name="投資及び出資金該当値テキスト"/>
        <xdr:cNvSpPr txBox="1"/>
      </xdr:nvSpPr>
      <xdr:spPr>
        <a:xfrm>
          <a:off x="22212300" y="64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52598</xdr:rowOff>
    </xdr:from>
    <xdr:to>
      <xdr:col>112</xdr:col>
      <xdr:colOff>38100</xdr:colOff>
      <xdr:row>38</xdr:row>
      <xdr:rowOff>154198</xdr:rowOff>
    </xdr:to>
    <xdr:sp macro="" textlink="">
      <xdr:nvSpPr>
        <xdr:cNvPr id="760" name="楕円 759"/>
        <xdr:cNvSpPr/>
      </xdr:nvSpPr>
      <xdr:spPr>
        <a:xfrm>
          <a:off x="21272500" y="6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145325</xdr:rowOff>
    </xdr:from>
    <xdr:ext cx="378565" cy="259045"/>
    <xdr:sp macro="" textlink="">
      <xdr:nvSpPr>
        <xdr:cNvPr id="761" name="テキスト ボックス 760"/>
        <xdr:cNvSpPr txBox="1"/>
      </xdr:nvSpPr>
      <xdr:spPr>
        <a:xfrm>
          <a:off x="21134017" y="666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36550</xdr:rowOff>
    </xdr:from>
    <xdr:to>
      <xdr:col>107</xdr:col>
      <xdr:colOff>101600</xdr:colOff>
      <xdr:row>38</xdr:row>
      <xdr:rowOff>138150</xdr:rowOff>
    </xdr:to>
    <xdr:sp macro="" textlink="">
      <xdr:nvSpPr>
        <xdr:cNvPr id="762" name="楕円 761"/>
        <xdr:cNvSpPr/>
      </xdr:nvSpPr>
      <xdr:spPr>
        <a:xfrm>
          <a:off x="20383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129277</xdr:rowOff>
    </xdr:from>
    <xdr:ext cx="469744" cy="259045"/>
    <xdr:sp macro="" textlink="">
      <xdr:nvSpPr>
        <xdr:cNvPr id="763" name="テキスト ボックス 762"/>
        <xdr:cNvSpPr txBox="1"/>
      </xdr:nvSpPr>
      <xdr:spPr>
        <a:xfrm>
          <a:off x="20199428" y="66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23840</xdr:rowOff>
    </xdr:from>
    <xdr:to>
      <xdr:col>102</xdr:col>
      <xdr:colOff>165100</xdr:colOff>
      <xdr:row>38</xdr:row>
      <xdr:rowOff>125440</xdr:rowOff>
    </xdr:to>
    <xdr:sp macro="" textlink="">
      <xdr:nvSpPr>
        <xdr:cNvPr id="764" name="楕円 763"/>
        <xdr:cNvSpPr/>
      </xdr:nvSpPr>
      <xdr:spPr>
        <a:xfrm>
          <a:off x="194945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116567</xdr:rowOff>
    </xdr:from>
    <xdr:ext cx="469744" cy="259045"/>
    <xdr:sp macro="" textlink="">
      <xdr:nvSpPr>
        <xdr:cNvPr id="765" name="テキスト ボックス 764"/>
        <xdr:cNvSpPr txBox="1"/>
      </xdr:nvSpPr>
      <xdr:spPr>
        <a:xfrm>
          <a:off x="19310428" y="663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39202</xdr:rowOff>
    </xdr:from>
    <xdr:to>
      <xdr:col>98</xdr:col>
      <xdr:colOff>38100</xdr:colOff>
      <xdr:row>38</xdr:row>
      <xdr:rowOff>140802</xdr:rowOff>
    </xdr:to>
    <xdr:sp macro="" textlink="">
      <xdr:nvSpPr>
        <xdr:cNvPr id="766" name="楕円 765"/>
        <xdr:cNvSpPr/>
      </xdr:nvSpPr>
      <xdr:spPr>
        <a:xfrm>
          <a:off x="18605500" y="65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131929</xdr:rowOff>
    </xdr:from>
    <xdr:ext cx="469744" cy="259045"/>
    <xdr:sp macro="" textlink="">
      <xdr:nvSpPr>
        <xdr:cNvPr id="767" name="テキスト ボックス 766"/>
        <xdr:cNvSpPr txBox="1"/>
      </xdr:nvSpPr>
      <xdr:spPr>
        <a:xfrm>
          <a:off x="18421428"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152959</xdr:rowOff>
    </xdr:from>
    <xdr:to>
      <xdr:col>116</xdr:col>
      <xdr:colOff>63500</xdr:colOff>
      <xdr:row>57</xdr:row>
      <xdr:rowOff>155054</xdr:rowOff>
    </xdr:to>
    <xdr:cxnSp macro="">
      <xdr:nvCxnSpPr>
        <xdr:cNvPr id="796" name="直線コネクタ 795"/>
        <xdr:cNvCxnSpPr/>
      </xdr:nvCxnSpPr>
      <xdr:spPr>
        <a:xfrm flipV="1">
          <a:off x="21323300" y="9925609"/>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155054</xdr:rowOff>
    </xdr:from>
    <xdr:to>
      <xdr:col>111</xdr:col>
      <xdr:colOff>177800</xdr:colOff>
      <xdr:row>57</xdr:row>
      <xdr:rowOff>157950</xdr:rowOff>
    </xdr:to>
    <xdr:cxnSp macro="">
      <xdr:nvCxnSpPr>
        <xdr:cNvPr id="799" name="直線コネクタ 798"/>
        <xdr:cNvCxnSpPr/>
      </xdr:nvCxnSpPr>
      <xdr:spPr>
        <a:xfrm flipV="1">
          <a:off x="20434300" y="99277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157950</xdr:rowOff>
    </xdr:from>
    <xdr:to>
      <xdr:col>107</xdr:col>
      <xdr:colOff>50800</xdr:colOff>
      <xdr:row>57</xdr:row>
      <xdr:rowOff>160693</xdr:rowOff>
    </xdr:to>
    <xdr:cxnSp macro="">
      <xdr:nvCxnSpPr>
        <xdr:cNvPr id="802" name="直線コネクタ 801"/>
        <xdr:cNvCxnSpPr/>
      </xdr:nvCxnSpPr>
      <xdr:spPr>
        <a:xfrm flipV="1">
          <a:off x="19545300" y="993060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160693</xdr:rowOff>
    </xdr:from>
    <xdr:to>
      <xdr:col>102</xdr:col>
      <xdr:colOff>114300</xdr:colOff>
      <xdr:row>57</xdr:row>
      <xdr:rowOff>162637</xdr:rowOff>
    </xdr:to>
    <xdr:cxnSp macro="">
      <xdr:nvCxnSpPr>
        <xdr:cNvPr id="805" name="直線コネクタ 804"/>
        <xdr:cNvCxnSpPr/>
      </xdr:nvCxnSpPr>
      <xdr:spPr>
        <a:xfrm flipV="1">
          <a:off x="18656300" y="993334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102159</xdr:rowOff>
    </xdr:from>
    <xdr:to>
      <xdr:col>116</xdr:col>
      <xdr:colOff>114300</xdr:colOff>
      <xdr:row>58</xdr:row>
      <xdr:rowOff>32309</xdr:rowOff>
    </xdr:to>
    <xdr:sp macro="" textlink="">
      <xdr:nvSpPr>
        <xdr:cNvPr id="815" name="楕円 814"/>
        <xdr:cNvSpPr/>
      </xdr:nvSpPr>
      <xdr:spPr>
        <a:xfrm>
          <a:off x="22110700" y="98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125036</xdr:rowOff>
    </xdr:from>
    <xdr:ext cx="469744" cy="259045"/>
    <xdr:sp macro="" textlink="">
      <xdr:nvSpPr>
        <xdr:cNvPr id="816" name="貸付金該当値テキスト"/>
        <xdr:cNvSpPr txBox="1"/>
      </xdr:nvSpPr>
      <xdr:spPr>
        <a:xfrm>
          <a:off x="22212300" y="97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104254</xdr:rowOff>
    </xdr:from>
    <xdr:to>
      <xdr:col>112</xdr:col>
      <xdr:colOff>38100</xdr:colOff>
      <xdr:row>58</xdr:row>
      <xdr:rowOff>34404</xdr:rowOff>
    </xdr:to>
    <xdr:sp macro="" textlink="">
      <xdr:nvSpPr>
        <xdr:cNvPr id="817" name="楕円 816"/>
        <xdr:cNvSpPr/>
      </xdr:nvSpPr>
      <xdr:spPr>
        <a:xfrm>
          <a:off x="21272500" y="98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50931</xdr:rowOff>
    </xdr:from>
    <xdr:ext cx="469744" cy="259045"/>
    <xdr:sp macro="" textlink="">
      <xdr:nvSpPr>
        <xdr:cNvPr id="818" name="テキスト ボックス 817"/>
        <xdr:cNvSpPr txBox="1"/>
      </xdr:nvSpPr>
      <xdr:spPr>
        <a:xfrm>
          <a:off x="21088428" y="965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107150</xdr:rowOff>
    </xdr:from>
    <xdr:to>
      <xdr:col>107</xdr:col>
      <xdr:colOff>101600</xdr:colOff>
      <xdr:row>58</xdr:row>
      <xdr:rowOff>37300</xdr:rowOff>
    </xdr:to>
    <xdr:sp macro="" textlink="">
      <xdr:nvSpPr>
        <xdr:cNvPr id="819" name="楕円 818"/>
        <xdr:cNvSpPr/>
      </xdr:nvSpPr>
      <xdr:spPr>
        <a:xfrm>
          <a:off x="20383500" y="98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53827</xdr:rowOff>
    </xdr:from>
    <xdr:ext cx="469744" cy="259045"/>
    <xdr:sp macro="" textlink="">
      <xdr:nvSpPr>
        <xdr:cNvPr id="820" name="テキスト ボックス 819"/>
        <xdr:cNvSpPr txBox="1"/>
      </xdr:nvSpPr>
      <xdr:spPr>
        <a:xfrm>
          <a:off x="20199428" y="965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109893</xdr:rowOff>
    </xdr:from>
    <xdr:to>
      <xdr:col>102</xdr:col>
      <xdr:colOff>165100</xdr:colOff>
      <xdr:row>58</xdr:row>
      <xdr:rowOff>40043</xdr:rowOff>
    </xdr:to>
    <xdr:sp macro="" textlink="">
      <xdr:nvSpPr>
        <xdr:cNvPr id="821" name="楕円 820"/>
        <xdr:cNvSpPr/>
      </xdr:nvSpPr>
      <xdr:spPr>
        <a:xfrm>
          <a:off x="19494500" y="98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56570</xdr:rowOff>
    </xdr:from>
    <xdr:ext cx="469744" cy="259045"/>
    <xdr:sp macro="" textlink="">
      <xdr:nvSpPr>
        <xdr:cNvPr id="822" name="テキスト ボックス 821"/>
        <xdr:cNvSpPr txBox="1"/>
      </xdr:nvSpPr>
      <xdr:spPr>
        <a:xfrm>
          <a:off x="19310428" y="96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111837</xdr:rowOff>
    </xdr:from>
    <xdr:to>
      <xdr:col>98</xdr:col>
      <xdr:colOff>38100</xdr:colOff>
      <xdr:row>58</xdr:row>
      <xdr:rowOff>41987</xdr:rowOff>
    </xdr:to>
    <xdr:sp macro="" textlink="">
      <xdr:nvSpPr>
        <xdr:cNvPr id="823" name="楕円 822"/>
        <xdr:cNvSpPr/>
      </xdr:nvSpPr>
      <xdr:spPr>
        <a:xfrm>
          <a:off x="18605500" y="98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33114</xdr:rowOff>
    </xdr:from>
    <xdr:ext cx="469744" cy="259045"/>
    <xdr:sp macro="" textlink="">
      <xdr:nvSpPr>
        <xdr:cNvPr id="824" name="テキスト ボックス 823"/>
        <xdr:cNvSpPr txBox="1"/>
      </xdr:nvSpPr>
      <xdr:spPr>
        <a:xfrm>
          <a:off x="18421428" y="997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40374</xdr:rowOff>
    </xdr:from>
    <xdr:to>
      <xdr:col>116</xdr:col>
      <xdr:colOff>63500</xdr:colOff>
      <xdr:row>73</xdr:row>
      <xdr:rowOff>31610</xdr:rowOff>
    </xdr:to>
    <xdr:cxnSp macro="">
      <xdr:nvCxnSpPr>
        <xdr:cNvPr id="854" name="直線コネクタ 853"/>
        <xdr:cNvCxnSpPr/>
      </xdr:nvCxnSpPr>
      <xdr:spPr>
        <a:xfrm>
          <a:off x="21323300" y="12384774"/>
          <a:ext cx="838200" cy="16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40374</xdr:rowOff>
    </xdr:from>
    <xdr:to>
      <xdr:col>111</xdr:col>
      <xdr:colOff>177800</xdr:colOff>
      <xdr:row>72</xdr:row>
      <xdr:rowOff>55614</xdr:rowOff>
    </xdr:to>
    <xdr:cxnSp macro="">
      <xdr:nvCxnSpPr>
        <xdr:cNvPr id="857" name="直線コネクタ 856"/>
        <xdr:cNvCxnSpPr/>
      </xdr:nvCxnSpPr>
      <xdr:spPr>
        <a:xfrm flipV="1">
          <a:off x="20434300" y="1238477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55614</xdr:rowOff>
    </xdr:from>
    <xdr:to>
      <xdr:col>107</xdr:col>
      <xdr:colOff>50800</xdr:colOff>
      <xdr:row>72</xdr:row>
      <xdr:rowOff>95885</xdr:rowOff>
    </xdr:to>
    <xdr:cxnSp macro="">
      <xdr:nvCxnSpPr>
        <xdr:cNvPr id="860" name="直線コネクタ 859"/>
        <xdr:cNvCxnSpPr/>
      </xdr:nvCxnSpPr>
      <xdr:spPr>
        <a:xfrm flipV="1">
          <a:off x="19545300" y="12400014"/>
          <a:ext cx="889000" cy="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95885</xdr:rowOff>
    </xdr:from>
    <xdr:to>
      <xdr:col>102</xdr:col>
      <xdr:colOff>114300</xdr:colOff>
      <xdr:row>72</xdr:row>
      <xdr:rowOff>135586</xdr:rowOff>
    </xdr:to>
    <xdr:cxnSp macro="">
      <xdr:nvCxnSpPr>
        <xdr:cNvPr id="863" name="直線コネクタ 862"/>
        <xdr:cNvCxnSpPr/>
      </xdr:nvCxnSpPr>
      <xdr:spPr>
        <a:xfrm flipV="1">
          <a:off x="18656300" y="12440285"/>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152260</xdr:rowOff>
    </xdr:from>
    <xdr:to>
      <xdr:col>116</xdr:col>
      <xdr:colOff>114300</xdr:colOff>
      <xdr:row>73</xdr:row>
      <xdr:rowOff>82410</xdr:rowOff>
    </xdr:to>
    <xdr:sp macro="" textlink="">
      <xdr:nvSpPr>
        <xdr:cNvPr id="873" name="楕円 872"/>
        <xdr:cNvSpPr/>
      </xdr:nvSpPr>
      <xdr:spPr>
        <a:xfrm>
          <a:off x="22110700" y="124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3687</xdr:rowOff>
    </xdr:from>
    <xdr:ext cx="534377" cy="259045"/>
    <xdr:sp macro="" textlink="">
      <xdr:nvSpPr>
        <xdr:cNvPr id="874" name="繰出金該当値テキスト"/>
        <xdr:cNvSpPr txBox="1"/>
      </xdr:nvSpPr>
      <xdr:spPr>
        <a:xfrm>
          <a:off x="22212300" y="123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161024</xdr:rowOff>
    </xdr:from>
    <xdr:to>
      <xdr:col>112</xdr:col>
      <xdr:colOff>38100</xdr:colOff>
      <xdr:row>72</xdr:row>
      <xdr:rowOff>91174</xdr:rowOff>
    </xdr:to>
    <xdr:sp macro="" textlink="">
      <xdr:nvSpPr>
        <xdr:cNvPr id="875" name="楕円 874"/>
        <xdr:cNvSpPr/>
      </xdr:nvSpPr>
      <xdr:spPr>
        <a:xfrm>
          <a:off x="21272500" y="12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107701</xdr:rowOff>
    </xdr:from>
    <xdr:ext cx="534377" cy="259045"/>
    <xdr:sp macro="" textlink="">
      <xdr:nvSpPr>
        <xdr:cNvPr id="876" name="テキスト ボックス 875"/>
        <xdr:cNvSpPr txBox="1"/>
      </xdr:nvSpPr>
      <xdr:spPr>
        <a:xfrm>
          <a:off x="21056111" y="121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4814</xdr:rowOff>
    </xdr:from>
    <xdr:to>
      <xdr:col>107</xdr:col>
      <xdr:colOff>101600</xdr:colOff>
      <xdr:row>72</xdr:row>
      <xdr:rowOff>106414</xdr:rowOff>
    </xdr:to>
    <xdr:sp macro="" textlink="">
      <xdr:nvSpPr>
        <xdr:cNvPr id="877" name="楕円 876"/>
        <xdr:cNvSpPr/>
      </xdr:nvSpPr>
      <xdr:spPr>
        <a:xfrm>
          <a:off x="20383500" y="123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122941</xdr:rowOff>
    </xdr:from>
    <xdr:ext cx="534377" cy="259045"/>
    <xdr:sp macro="" textlink="">
      <xdr:nvSpPr>
        <xdr:cNvPr id="878" name="テキスト ボックス 877"/>
        <xdr:cNvSpPr txBox="1"/>
      </xdr:nvSpPr>
      <xdr:spPr>
        <a:xfrm>
          <a:off x="20167111" y="121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45085</xdr:rowOff>
    </xdr:from>
    <xdr:to>
      <xdr:col>102</xdr:col>
      <xdr:colOff>165100</xdr:colOff>
      <xdr:row>72</xdr:row>
      <xdr:rowOff>146685</xdr:rowOff>
    </xdr:to>
    <xdr:sp macro="" textlink="">
      <xdr:nvSpPr>
        <xdr:cNvPr id="879" name="楕円 878"/>
        <xdr:cNvSpPr/>
      </xdr:nvSpPr>
      <xdr:spPr>
        <a:xfrm>
          <a:off x="1949450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163212</xdr:rowOff>
    </xdr:from>
    <xdr:ext cx="534377" cy="259045"/>
    <xdr:sp macro="" textlink="">
      <xdr:nvSpPr>
        <xdr:cNvPr id="880" name="テキスト ボックス 879"/>
        <xdr:cNvSpPr txBox="1"/>
      </xdr:nvSpPr>
      <xdr:spPr>
        <a:xfrm>
          <a:off x="19278111" y="1216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84786</xdr:rowOff>
    </xdr:from>
    <xdr:to>
      <xdr:col>98</xdr:col>
      <xdr:colOff>38100</xdr:colOff>
      <xdr:row>73</xdr:row>
      <xdr:rowOff>14936</xdr:rowOff>
    </xdr:to>
    <xdr:sp macro="" textlink="">
      <xdr:nvSpPr>
        <xdr:cNvPr id="881" name="楕円 880"/>
        <xdr:cNvSpPr/>
      </xdr:nvSpPr>
      <xdr:spPr>
        <a:xfrm>
          <a:off x="18605500" y="124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6063</xdr:rowOff>
    </xdr:from>
    <xdr:ext cx="534377" cy="259045"/>
    <xdr:sp macro="" textlink="">
      <xdr:nvSpPr>
        <xdr:cNvPr id="882" name="テキスト ボックス 881"/>
        <xdr:cNvSpPr txBox="1"/>
      </xdr:nvSpPr>
      <xdr:spPr>
        <a:xfrm>
          <a:off x="18389111" y="12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扶助費は、住民一人当たり１１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８０８</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と比較して一人当たりのコストが高い状況となっている。これは子育て支援の拡充による保育所運営等事業費や認定こども園運営等事業費が多額であること、生活保護費が多額であること、障がい者自立支援事業の介護給付費・訓練等給付費などが高額であること等によるもので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ja-JP" altLang="en-US" sz="1100">
              <a:solidFill>
                <a:schemeClr val="dk1"/>
              </a:solidFill>
              <a:effectLst/>
              <a:latin typeface="+mn-lt"/>
              <a:ea typeface="+mn-ea"/>
              <a:cs typeface="+mn-cs"/>
            </a:rPr>
            <a:t>９５，５０６</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４０．４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となっており、前年度は類似団体を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回っていたが、令和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回っている。これは、市民文化会館整備推進費の大幅な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によるものである。　</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ja-JP" altLang="en-US" sz="1100">
              <a:solidFill>
                <a:schemeClr val="dk1"/>
              </a:solidFill>
              <a:effectLst/>
              <a:latin typeface="+mn-lt"/>
              <a:ea typeface="+mn-ea"/>
              <a:cs typeface="+mn-cs"/>
            </a:rPr>
            <a:t>４８，０８５</a:t>
          </a:r>
          <a:r>
            <a:rPr kumimoji="1" lang="ja-JP" altLang="ja-JP" sz="1100">
              <a:solidFill>
                <a:schemeClr val="dk1"/>
              </a:solidFill>
              <a:effectLst/>
              <a:latin typeface="+mn-lt"/>
              <a:ea typeface="+mn-ea"/>
              <a:cs typeface="+mn-cs"/>
            </a:rPr>
            <a:t>円で、類似団体を下回っているものの、前年度決算と比較すると</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％増となっている。これは、大型事業の借入れの償還が令和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年度より開始したため増額となったことによるものである。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65,016
64,448
77.15
43,409,081
42,424,424
774,297
16,419,974
35,648,867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13056</xdr:rowOff>
    </xdr:from>
    <xdr:to>
      <xdr:col>24</xdr:col>
      <xdr:colOff>63500</xdr:colOff>
      <xdr:row>35</xdr:row>
      <xdr:rowOff>35458</xdr:rowOff>
    </xdr:to>
    <xdr:cxnSp macro="">
      <xdr:nvCxnSpPr>
        <xdr:cNvPr id="59" name="直線コネクタ 58"/>
        <xdr:cNvCxnSpPr/>
      </xdr:nvCxnSpPr>
      <xdr:spPr>
        <a:xfrm>
          <a:off x="3797300" y="6013806"/>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13056</xdr:rowOff>
    </xdr:from>
    <xdr:to>
      <xdr:col>19</xdr:col>
      <xdr:colOff>177800</xdr:colOff>
      <xdr:row>35</xdr:row>
      <xdr:rowOff>23571</xdr:rowOff>
    </xdr:to>
    <xdr:cxnSp macro="">
      <xdr:nvCxnSpPr>
        <xdr:cNvPr id="62" name="直線コネクタ 61"/>
        <xdr:cNvCxnSpPr/>
      </xdr:nvCxnSpPr>
      <xdr:spPr>
        <a:xfrm flipV="1">
          <a:off x="2908300" y="601380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162103</xdr:rowOff>
    </xdr:from>
    <xdr:to>
      <xdr:col>15</xdr:col>
      <xdr:colOff>50800</xdr:colOff>
      <xdr:row>35</xdr:row>
      <xdr:rowOff>23571</xdr:rowOff>
    </xdr:to>
    <xdr:cxnSp macro="">
      <xdr:nvCxnSpPr>
        <xdr:cNvPr id="65" name="直線コネクタ 64"/>
        <xdr:cNvCxnSpPr/>
      </xdr:nvCxnSpPr>
      <xdr:spPr>
        <a:xfrm>
          <a:off x="2019300" y="5991403"/>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162103</xdr:rowOff>
    </xdr:from>
    <xdr:to>
      <xdr:col>10</xdr:col>
      <xdr:colOff>114300</xdr:colOff>
      <xdr:row>34</xdr:row>
      <xdr:rowOff>168046</xdr:rowOff>
    </xdr:to>
    <xdr:cxnSp macro="">
      <xdr:nvCxnSpPr>
        <xdr:cNvPr id="68" name="直線コネクタ 67"/>
        <xdr:cNvCxnSpPr/>
      </xdr:nvCxnSpPr>
      <xdr:spPr>
        <a:xfrm flipV="1">
          <a:off x="1130300" y="599140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156108</xdr:rowOff>
    </xdr:from>
    <xdr:to>
      <xdr:col>24</xdr:col>
      <xdr:colOff>114300</xdr:colOff>
      <xdr:row>35</xdr:row>
      <xdr:rowOff>86258</xdr:rowOff>
    </xdr:to>
    <xdr:sp macro="" textlink="">
      <xdr:nvSpPr>
        <xdr:cNvPr id="78" name="楕円 77"/>
        <xdr:cNvSpPr/>
      </xdr:nvSpPr>
      <xdr:spPr>
        <a:xfrm>
          <a:off x="45847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134535</xdr:rowOff>
    </xdr:from>
    <xdr:ext cx="469744" cy="259045"/>
    <xdr:sp macro="" textlink="">
      <xdr:nvSpPr>
        <xdr:cNvPr id="79" name="議会費該当値テキスト"/>
        <xdr:cNvSpPr txBox="1"/>
      </xdr:nvSpPr>
      <xdr:spPr>
        <a:xfrm>
          <a:off x="4686300" y="59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133706</xdr:rowOff>
    </xdr:from>
    <xdr:to>
      <xdr:col>20</xdr:col>
      <xdr:colOff>38100</xdr:colOff>
      <xdr:row>35</xdr:row>
      <xdr:rowOff>63856</xdr:rowOff>
    </xdr:to>
    <xdr:sp macro="" textlink="">
      <xdr:nvSpPr>
        <xdr:cNvPr id="80" name="楕円 79"/>
        <xdr:cNvSpPr/>
      </xdr:nvSpPr>
      <xdr:spPr>
        <a:xfrm>
          <a:off x="3746500" y="596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54983</xdr:rowOff>
    </xdr:from>
    <xdr:ext cx="469744" cy="259045"/>
    <xdr:sp macro="" textlink="">
      <xdr:nvSpPr>
        <xdr:cNvPr id="81" name="テキスト ボックス 80"/>
        <xdr:cNvSpPr txBox="1"/>
      </xdr:nvSpPr>
      <xdr:spPr>
        <a:xfrm>
          <a:off x="3562428" y="605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144221</xdr:rowOff>
    </xdr:from>
    <xdr:to>
      <xdr:col>15</xdr:col>
      <xdr:colOff>101600</xdr:colOff>
      <xdr:row>35</xdr:row>
      <xdr:rowOff>74371</xdr:rowOff>
    </xdr:to>
    <xdr:sp macro="" textlink="">
      <xdr:nvSpPr>
        <xdr:cNvPr id="82" name="楕円 81"/>
        <xdr:cNvSpPr/>
      </xdr:nvSpPr>
      <xdr:spPr>
        <a:xfrm>
          <a:off x="2857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65498</xdr:rowOff>
    </xdr:from>
    <xdr:ext cx="469744" cy="259045"/>
    <xdr:sp macro="" textlink="">
      <xdr:nvSpPr>
        <xdr:cNvPr id="83" name="テキスト ボックス 82"/>
        <xdr:cNvSpPr txBox="1"/>
      </xdr:nvSpPr>
      <xdr:spPr>
        <a:xfrm>
          <a:off x="2673428" y="60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111303</xdr:rowOff>
    </xdr:from>
    <xdr:to>
      <xdr:col>10</xdr:col>
      <xdr:colOff>165100</xdr:colOff>
      <xdr:row>35</xdr:row>
      <xdr:rowOff>41453</xdr:rowOff>
    </xdr:to>
    <xdr:sp macro="" textlink="">
      <xdr:nvSpPr>
        <xdr:cNvPr id="84" name="楕円 83"/>
        <xdr:cNvSpPr/>
      </xdr:nvSpPr>
      <xdr:spPr>
        <a:xfrm>
          <a:off x="1968500" y="59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32580</xdr:rowOff>
    </xdr:from>
    <xdr:ext cx="469744" cy="259045"/>
    <xdr:sp macro="" textlink="">
      <xdr:nvSpPr>
        <xdr:cNvPr id="85" name="テキスト ボックス 84"/>
        <xdr:cNvSpPr txBox="1"/>
      </xdr:nvSpPr>
      <xdr:spPr>
        <a:xfrm>
          <a:off x="1784428" y="60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117246</xdr:rowOff>
    </xdr:from>
    <xdr:to>
      <xdr:col>6</xdr:col>
      <xdr:colOff>38100</xdr:colOff>
      <xdr:row>35</xdr:row>
      <xdr:rowOff>47396</xdr:rowOff>
    </xdr:to>
    <xdr:sp macro="" textlink="">
      <xdr:nvSpPr>
        <xdr:cNvPr id="86" name="楕円 85"/>
        <xdr:cNvSpPr/>
      </xdr:nvSpPr>
      <xdr:spPr>
        <a:xfrm>
          <a:off x="10795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38523</xdr:rowOff>
    </xdr:from>
    <xdr:ext cx="469744" cy="259045"/>
    <xdr:sp macro="" textlink="">
      <xdr:nvSpPr>
        <xdr:cNvPr id="87" name="テキスト ボックス 86"/>
        <xdr:cNvSpPr txBox="1"/>
      </xdr:nvSpPr>
      <xdr:spPr>
        <a:xfrm>
          <a:off x="895428" y="603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147765</xdr:rowOff>
    </xdr:from>
    <xdr:to>
      <xdr:col>24</xdr:col>
      <xdr:colOff>63500</xdr:colOff>
      <xdr:row>58</xdr:row>
      <xdr:rowOff>25122</xdr:rowOff>
    </xdr:to>
    <xdr:cxnSp macro="">
      <xdr:nvCxnSpPr>
        <xdr:cNvPr id="116" name="直線コネクタ 115"/>
        <xdr:cNvCxnSpPr/>
      </xdr:nvCxnSpPr>
      <xdr:spPr>
        <a:xfrm flipV="1">
          <a:off x="3797300" y="9577515"/>
          <a:ext cx="838200" cy="3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25122</xdr:rowOff>
    </xdr:from>
    <xdr:to>
      <xdr:col>19</xdr:col>
      <xdr:colOff>177800</xdr:colOff>
      <xdr:row>58</xdr:row>
      <xdr:rowOff>30079</xdr:rowOff>
    </xdr:to>
    <xdr:cxnSp macro="">
      <xdr:nvCxnSpPr>
        <xdr:cNvPr id="119" name="直線コネクタ 118"/>
        <xdr:cNvCxnSpPr/>
      </xdr:nvCxnSpPr>
      <xdr:spPr>
        <a:xfrm flipV="1">
          <a:off x="2908300" y="9969222"/>
          <a:ext cx="8890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23484</xdr:rowOff>
    </xdr:from>
    <xdr:to>
      <xdr:col>15</xdr:col>
      <xdr:colOff>50800</xdr:colOff>
      <xdr:row>58</xdr:row>
      <xdr:rowOff>30079</xdr:rowOff>
    </xdr:to>
    <xdr:cxnSp macro="">
      <xdr:nvCxnSpPr>
        <xdr:cNvPr id="122" name="直線コネクタ 121"/>
        <xdr:cNvCxnSpPr/>
      </xdr:nvCxnSpPr>
      <xdr:spPr>
        <a:xfrm>
          <a:off x="2019300" y="996758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23484</xdr:rowOff>
    </xdr:from>
    <xdr:to>
      <xdr:col>10</xdr:col>
      <xdr:colOff>114300</xdr:colOff>
      <xdr:row>58</xdr:row>
      <xdr:rowOff>29042</xdr:rowOff>
    </xdr:to>
    <xdr:cxnSp macro="">
      <xdr:nvCxnSpPr>
        <xdr:cNvPr id="125" name="直線コネクタ 124"/>
        <xdr:cNvCxnSpPr/>
      </xdr:nvCxnSpPr>
      <xdr:spPr>
        <a:xfrm flipV="1">
          <a:off x="1130300" y="9967584"/>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96965</xdr:rowOff>
    </xdr:from>
    <xdr:to>
      <xdr:col>24</xdr:col>
      <xdr:colOff>114300</xdr:colOff>
      <xdr:row>56</xdr:row>
      <xdr:rowOff>27115</xdr:rowOff>
    </xdr:to>
    <xdr:sp macro="" textlink="">
      <xdr:nvSpPr>
        <xdr:cNvPr id="135" name="楕円 134"/>
        <xdr:cNvSpPr/>
      </xdr:nvSpPr>
      <xdr:spPr>
        <a:xfrm>
          <a:off x="4584700" y="95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11892</xdr:rowOff>
    </xdr:from>
    <xdr:ext cx="599010" cy="259045"/>
    <xdr:sp macro="" textlink="">
      <xdr:nvSpPr>
        <xdr:cNvPr id="136" name="総務費該当値テキスト"/>
        <xdr:cNvSpPr txBox="1"/>
      </xdr:nvSpPr>
      <xdr:spPr>
        <a:xfrm>
          <a:off x="4686300" y="944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145772</xdr:rowOff>
    </xdr:from>
    <xdr:to>
      <xdr:col>20</xdr:col>
      <xdr:colOff>38100</xdr:colOff>
      <xdr:row>58</xdr:row>
      <xdr:rowOff>75922</xdr:rowOff>
    </xdr:to>
    <xdr:sp macro="" textlink="">
      <xdr:nvSpPr>
        <xdr:cNvPr id="137" name="楕円 136"/>
        <xdr:cNvSpPr/>
      </xdr:nvSpPr>
      <xdr:spPr>
        <a:xfrm>
          <a:off x="3746500" y="99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67049</xdr:rowOff>
    </xdr:from>
    <xdr:ext cx="534377" cy="259045"/>
    <xdr:sp macro="" textlink="">
      <xdr:nvSpPr>
        <xdr:cNvPr id="138" name="テキスト ボックス 137"/>
        <xdr:cNvSpPr txBox="1"/>
      </xdr:nvSpPr>
      <xdr:spPr>
        <a:xfrm>
          <a:off x="3530111" y="100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150729</xdr:rowOff>
    </xdr:from>
    <xdr:to>
      <xdr:col>15</xdr:col>
      <xdr:colOff>101600</xdr:colOff>
      <xdr:row>58</xdr:row>
      <xdr:rowOff>80879</xdr:rowOff>
    </xdr:to>
    <xdr:sp macro="" textlink="">
      <xdr:nvSpPr>
        <xdr:cNvPr id="139" name="楕円 138"/>
        <xdr:cNvSpPr/>
      </xdr:nvSpPr>
      <xdr:spPr>
        <a:xfrm>
          <a:off x="2857500" y="99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72006</xdr:rowOff>
    </xdr:from>
    <xdr:ext cx="534377" cy="259045"/>
    <xdr:sp macro="" textlink="">
      <xdr:nvSpPr>
        <xdr:cNvPr id="140" name="テキスト ボックス 139"/>
        <xdr:cNvSpPr txBox="1"/>
      </xdr:nvSpPr>
      <xdr:spPr>
        <a:xfrm>
          <a:off x="2641111" y="100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144134</xdr:rowOff>
    </xdr:from>
    <xdr:to>
      <xdr:col>10</xdr:col>
      <xdr:colOff>165100</xdr:colOff>
      <xdr:row>58</xdr:row>
      <xdr:rowOff>74284</xdr:rowOff>
    </xdr:to>
    <xdr:sp macro="" textlink="">
      <xdr:nvSpPr>
        <xdr:cNvPr id="141" name="楕円 140"/>
        <xdr:cNvSpPr/>
      </xdr:nvSpPr>
      <xdr:spPr>
        <a:xfrm>
          <a:off x="1968500" y="99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65411</xdr:rowOff>
    </xdr:from>
    <xdr:ext cx="534377" cy="259045"/>
    <xdr:sp macro="" textlink="">
      <xdr:nvSpPr>
        <xdr:cNvPr id="142" name="テキスト ボックス 141"/>
        <xdr:cNvSpPr txBox="1"/>
      </xdr:nvSpPr>
      <xdr:spPr>
        <a:xfrm>
          <a:off x="1752111" y="100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149692</xdr:rowOff>
    </xdr:from>
    <xdr:to>
      <xdr:col>6</xdr:col>
      <xdr:colOff>38100</xdr:colOff>
      <xdr:row>58</xdr:row>
      <xdr:rowOff>79842</xdr:rowOff>
    </xdr:to>
    <xdr:sp macro="" textlink="">
      <xdr:nvSpPr>
        <xdr:cNvPr id="143" name="楕円 142"/>
        <xdr:cNvSpPr/>
      </xdr:nvSpPr>
      <xdr:spPr>
        <a:xfrm>
          <a:off x="1079500" y="99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70969</xdr:rowOff>
    </xdr:from>
    <xdr:ext cx="534377" cy="259045"/>
    <xdr:sp macro="" textlink="">
      <xdr:nvSpPr>
        <xdr:cNvPr id="144" name="テキスト ボックス 143"/>
        <xdr:cNvSpPr txBox="1"/>
      </xdr:nvSpPr>
      <xdr:spPr>
        <a:xfrm>
          <a:off x="863111" y="100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159550</xdr:rowOff>
    </xdr:from>
    <xdr:to>
      <xdr:col>24</xdr:col>
      <xdr:colOff>63500</xdr:colOff>
      <xdr:row>74</xdr:row>
      <xdr:rowOff>111734</xdr:rowOff>
    </xdr:to>
    <xdr:cxnSp macro="">
      <xdr:nvCxnSpPr>
        <xdr:cNvPr id="174" name="直線コネクタ 173"/>
        <xdr:cNvCxnSpPr/>
      </xdr:nvCxnSpPr>
      <xdr:spPr>
        <a:xfrm flipV="1">
          <a:off x="3797300" y="12675400"/>
          <a:ext cx="8382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111734</xdr:rowOff>
    </xdr:from>
    <xdr:to>
      <xdr:col>19</xdr:col>
      <xdr:colOff>177800</xdr:colOff>
      <xdr:row>75</xdr:row>
      <xdr:rowOff>37161</xdr:rowOff>
    </xdr:to>
    <xdr:cxnSp macro="">
      <xdr:nvCxnSpPr>
        <xdr:cNvPr id="177" name="直線コネクタ 176"/>
        <xdr:cNvCxnSpPr/>
      </xdr:nvCxnSpPr>
      <xdr:spPr>
        <a:xfrm flipV="1">
          <a:off x="2908300" y="12799034"/>
          <a:ext cx="8890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16980</xdr:rowOff>
    </xdr:from>
    <xdr:to>
      <xdr:col>15</xdr:col>
      <xdr:colOff>50800</xdr:colOff>
      <xdr:row>75</xdr:row>
      <xdr:rowOff>37161</xdr:rowOff>
    </xdr:to>
    <xdr:cxnSp macro="">
      <xdr:nvCxnSpPr>
        <xdr:cNvPr id="180" name="直線コネクタ 179"/>
        <xdr:cNvCxnSpPr/>
      </xdr:nvCxnSpPr>
      <xdr:spPr>
        <a:xfrm>
          <a:off x="2019300" y="1287573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16980</xdr:rowOff>
    </xdr:from>
    <xdr:to>
      <xdr:col>10</xdr:col>
      <xdr:colOff>114300</xdr:colOff>
      <xdr:row>75</xdr:row>
      <xdr:rowOff>58001</xdr:rowOff>
    </xdr:to>
    <xdr:cxnSp macro="">
      <xdr:nvCxnSpPr>
        <xdr:cNvPr id="183" name="直線コネクタ 182"/>
        <xdr:cNvCxnSpPr/>
      </xdr:nvCxnSpPr>
      <xdr:spPr>
        <a:xfrm flipV="1">
          <a:off x="1130300" y="1287573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108750</xdr:rowOff>
    </xdr:from>
    <xdr:to>
      <xdr:col>24</xdr:col>
      <xdr:colOff>114300</xdr:colOff>
      <xdr:row>74</xdr:row>
      <xdr:rowOff>38900</xdr:rowOff>
    </xdr:to>
    <xdr:sp macro="" textlink="">
      <xdr:nvSpPr>
        <xdr:cNvPr id="193" name="楕円 192"/>
        <xdr:cNvSpPr/>
      </xdr:nvSpPr>
      <xdr:spPr>
        <a:xfrm>
          <a:off x="4584700" y="126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131627</xdr:rowOff>
    </xdr:from>
    <xdr:ext cx="599010" cy="259045"/>
    <xdr:sp macro="" textlink="">
      <xdr:nvSpPr>
        <xdr:cNvPr id="194" name="民生費該当値テキスト"/>
        <xdr:cNvSpPr txBox="1"/>
      </xdr:nvSpPr>
      <xdr:spPr>
        <a:xfrm>
          <a:off x="4686300" y="1247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60934</xdr:rowOff>
    </xdr:from>
    <xdr:to>
      <xdr:col>20</xdr:col>
      <xdr:colOff>38100</xdr:colOff>
      <xdr:row>74</xdr:row>
      <xdr:rowOff>162534</xdr:rowOff>
    </xdr:to>
    <xdr:sp macro="" textlink="">
      <xdr:nvSpPr>
        <xdr:cNvPr id="195" name="楕円 194"/>
        <xdr:cNvSpPr/>
      </xdr:nvSpPr>
      <xdr:spPr>
        <a:xfrm>
          <a:off x="3746500" y="127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7611</xdr:rowOff>
    </xdr:from>
    <xdr:ext cx="599010" cy="259045"/>
    <xdr:sp macro="" textlink="">
      <xdr:nvSpPr>
        <xdr:cNvPr id="196" name="テキスト ボックス 195"/>
        <xdr:cNvSpPr txBox="1"/>
      </xdr:nvSpPr>
      <xdr:spPr>
        <a:xfrm>
          <a:off x="3497795" y="1252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157811</xdr:rowOff>
    </xdr:from>
    <xdr:to>
      <xdr:col>15</xdr:col>
      <xdr:colOff>101600</xdr:colOff>
      <xdr:row>75</xdr:row>
      <xdr:rowOff>87961</xdr:rowOff>
    </xdr:to>
    <xdr:sp macro="" textlink="">
      <xdr:nvSpPr>
        <xdr:cNvPr id="197" name="楕円 196"/>
        <xdr:cNvSpPr/>
      </xdr:nvSpPr>
      <xdr:spPr>
        <a:xfrm>
          <a:off x="2857500" y="128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104488</xdr:rowOff>
    </xdr:from>
    <xdr:ext cx="599010" cy="259045"/>
    <xdr:sp macro="" textlink="">
      <xdr:nvSpPr>
        <xdr:cNvPr id="198" name="テキスト ボックス 197"/>
        <xdr:cNvSpPr txBox="1"/>
      </xdr:nvSpPr>
      <xdr:spPr>
        <a:xfrm>
          <a:off x="2608795" y="1262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137630</xdr:rowOff>
    </xdr:from>
    <xdr:to>
      <xdr:col>10</xdr:col>
      <xdr:colOff>165100</xdr:colOff>
      <xdr:row>75</xdr:row>
      <xdr:rowOff>67780</xdr:rowOff>
    </xdr:to>
    <xdr:sp macro="" textlink="">
      <xdr:nvSpPr>
        <xdr:cNvPr id="199" name="楕円 198"/>
        <xdr:cNvSpPr/>
      </xdr:nvSpPr>
      <xdr:spPr>
        <a:xfrm>
          <a:off x="1968500" y="12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84307</xdr:rowOff>
    </xdr:from>
    <xdr:ext cx="599010" cy="259045"/>
    <xdr:sp macro="" textlink="">
      <xdr:nvSpPr>
        <xdr:cNvPr id="200" name="テキスト ボックス 199"/>
        <xdr:cNvSpPr txBox="1"/>
      </xdr:nvSpPr>
      <xdr:spPr>
        <a:xfrm>
          <a:off x="1719795" y="1260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7201</xdr:rowOff>
    </xdr:from>
    <xdr:to>
      <xdr:col>6</xdr:col>
      <xdr:colOff>38100</xdr:colOff>
      <xdr:row>75</xdr:row>
      <xdr:rowOff>108801</xdr:rowOff>
    </xdr:to>
    <xdr:sp macro="" textlink="">
      <xdr:nvSpPr>
        <xdr:cNvPr id="201" name="楕円 200"/>
        <xdr:cNvSpPr/>
      </xdr:nvSpPr>
      <xdr:spPr>
        <a:xfrm>
          <a:off x="1079500" y="128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125328</xdr:rowOff>
    </xdr:from>
    <xdr:ext cx="599010" cy="259045"/>
    <xdr:sp macro="" textlink="">
      <xdr:nvSpPr>
        <xdr:cNvPr id="202" name="テキスト ボックス 201"/>
        <xdr:cNvSpPr txBox="1"/>
      </xdr:nvSpPr>
      <xdr:spPr>
        <a:xfrm>
          <a:off x="830795" y="126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29035</xdr:rowOff>
    </xdr:from>
    <xdr:to>
      <xdr:col>24</xdr:col>
      <xdr:colOff>63500</xdr:colOff>
      <xdr:row>96</xdr:row>
      <xdr:rowOff>153667</xdr:rowOff>
    </xdr:to>
    <xdr:cxnSp macro="">
      <xdr:nvCxnSpPr>
        <xdr:cNvPr id="233" name="直線コネクタ 232"/>
        <xdr:cNvCxnSpPr/>
      </xdr:nvCxnSpPr>
      <xdr:spPr>
        <a:xfrm flipV="1">
          <a:off x="3797300" y="16488235"/>
          <a:ext cx="838200" cy="1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153667</xdr:rowOff>
    </xdr:from>
    <xdr:to>
      <xdr:col>19</xdr:col>
      <xdr:colOff>177800</xdr:colOff>
      <xdr:row>97</xdr:row>
      <xdr:rowOff>80122</xdr:rowOff>
    </xdr:to>
    <xdr:cxnSp macro="">
      <xdr:nvCxnSpPr>
        <xdr:cNvPr id="236" name="直線コネクタ 235"/>
        <xdr:cNvCxnSpPr/>
      </xdr:nvCxnSpPr>
      <xdr:spPr>
        <a:xfrm flipV="1">
          <a:off x="2908300" y="16612867"/>
          <a:ext cx="889000" cy="9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80122</xdr:rowOff>
    </xdr:from>
    <xdr:to>
      <xdr:col>15</xdr:col>
      <xdr:colOff>50800</xdr:colOff>
      <xdr:row>97</xdr:row>
      <xdr:rowOff>123839</xdr:rowOff>
    </xdr:to>
    <xdr:cxnSp macro="">
      <xdr:nvCxnSpPr>
        <xdr:cNvPr id="239" name="直線コネクタ 238"/>
        <xdr:cNvCxnSpPr/>
      </xdr:nvCxnSpPr>
      <xdr:spPr>
        <a:xfrm flipV="1">
          <a:off x="2019300" y="16710772"/>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123839</xdr:rowOff>
    </xdr:from>
    <xdr:to>
      <xdr:col>10</xdr:col>
      <xdr:colOff>114300</xdr:colOff>
      <xdr:row>97</xdr:row>
      <xdr:rowOff>162472</xdr:rowOff>
    </xdr:to>
    <xdr:cxnSp macro="">
      <xdr:nvCxnSpPr>
        <xdr:cNvPr id="242" name="直線コネクタ 241"/>
        <xdr:cNvCxnSpPr/>
      </xdr:nvCxnSpPr>
      <xdr:spPr>
        <a:xfrm flipV="1">
          <a:off x="1130300" y="16754489"/>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149685</xdr:rowOff>
    </xdr:from>
    <xdr:to>
      <xdr:col>24</xdr:col>
      <xdr:colOff>114300</xdr:colOff>
      <xdr:row>96</xdr:row>
      <xdr:rowOff>79835</xdr:rowOff>
    </xdr:to>
    <xdr:sp macro="" textlink="">
      <xdr:nvSpPr>
        <xdr:cNvPr id="252" name="楕円 251"/>
        <xdr:cNvSpPr/>
      </xdr:nvSpPr>
      <xdr:spPr>
        <a:xfrm>
          <a:off x="4584700" y="164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1112</xdr:rowOff>
    </xdr:from>
    <xdr:ext cx="534377" cy="259045"/>
    <xdr:sp macro="" textlink="">
      <xdr:nvSpPr>
        <xdr:cNvPr id="253" name="衛生費該当値テキスト"/>
        <xdr:cNvSpPr txBox="1"/>
      </xdr:nvSpPr>
      <xdr:spPr>
        <a:xfrm>
          <a:off x="4686300" y="162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102867</xdr:rowOff>
    </xdr:from>
    <xdr:to>
      <xdr:col>20</xdr:col>
      <xdr:colOff>38100</xdr:colOff>
      <xdr:row>97</xdr:row>
      <xdr:rowOff>33017</xdr:rowOff>
    </xdr:to>
    <xdr:sp macro="" textlink="">
      <xdr:nvSpPr>
        <xdr:cNvPr id="254" name="楕円 253"/>
        <xdr:cNvSpPr/>
      </xdr:nvSpPr>
      <xdr:spPr>
        <a:xfrm>
          <a:off x="3746500" y="1656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24144</xdr:rowOff>
    </xdr:from>
    <xdr:ext cx="534377" cy="259045"/>
    <xdr:sp macro="" textlink="">
      <xdr:nvSpPr>
        <xdr:cNvPr id="255" name="テキスト ボックス 254"/>
        <xdr:cNvSpPr txBox="1"/>
      </xdr:nvSpPr>
      <xdr:spPr>
        <a:xfrm>
          <a:off x="3530111" y="166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29322</xdr:rowOff>
    </xdr:from>
    <xdr:to>
      <xdr:col>15</xdr:col>
      <xdr:colOff>101600</xdr:colOff>
      <xdr:row>97</xdr:row>
      <xdr:rowOff>130922</xdr:rowOff>
    </xdr:to>
    <xdr:sp macro="" textlink="">
      <xdr:nvSpPr>
        <xdr:cNvPr id="256" name="楕円 255"/>
        <xdr:cNvSpPr/>
      </xdr:nvSpPr>
      <xdr:spPr>
        <a:xfrm>
          <a:off x="2857500" y="166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122049</xdr:rowOff>
    </xdr:from>
    <xdr:ext cx="534377" cy="259045"/>
    <xdr:sp macro="" textlink="">
      <xdr:nvSpPr>
        <xdr:cNvPr id="257" name="テキスト ボックス 256"/>
        <xdr:cNvSpPr txBox="1"/>
      </xdr:nvSpPr>
      <xdr:spPr>
        <a:xfrm>
          <a:off x="2641111" y="167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73039</xdr:rowOff>
    </xdr:from>
    <xdr:to>
      <xdr:col>10</xdr:col>
      <xdr:colOff>165100</xdr:colOff>
      <xdr:row>98</xdr:row>
      <xdr:rowOff>3189</xdr:rowOff>
    </xdr:to>
    <xdr:sp macro="" textlink="">
      <xdr:nvSpPr>
        <xdr:cNvPr id="258" name="楕円 257"/>
        <xdr:cNvSpPr/>
      </xdr:nvSpPr>
      <xdr:spPr>
        <a:xfrm>
          <a:off x="1968500" y="167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165766</xdr:rowOff>
    </xdr:from>
    <xdr:ext cx="534377" cy="259045"/>
    <xdr:sp macro="" textlink="">
      <xdr:nvSpPr>
        <xdr:cNvPr id="259" name="テキスト ボックス 258"/>
        <xdr:cNvSpPr txBox="1"/>
      </xdr:nvSpPr>
      <xdr:spPr>
        <a:xfrm>
          <a:off x="1752111" y="167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111672</xdr:rowOff>
    </xdr:from>
    <xdr:to>
      <xdr:col>6</xdr:col>
      <xdr:colOff>38100</xdr:colOff>
      <xdr:row>98</xdr:row>
      <xdr:rowOff>41822</xdr:rowOff>
    </xdr:to>
    <xdr:sp macro="" textlink="">
      <xdr:nvSpPr>
        <xdr:cNvPr id="260" name="楕円 259"/>
        <xdr:cNvSpPr/>
      </xdr:nvSpPr>
      <xdr:spPr>
        <a:xfrm>
          <a:off x="1079500" y="167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32949</xdr:rowOff>
    </xdr:from>
    <xdr:ext cx="534377" cy="259045"/>
    <xdr:sp macro="" textlink="">
      <xdr:nvSpPr>
        <xdr:cNvPr id="261" name="テキスト ボックス 260"/>
        <xdr:cNvSpPr txBox="1"/>
      </xdr:nvSpPr>
      <xdr:spPr>
        <a:xfrm>
          <a:off x="863111" y="168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63282</xdr:rowOff>
    </xdr:from>
    <xdr:to>
      <xdr:col>55</xdr:col>
      <xdr:colOff>0</xdr:colOff>
      <xdr:row>39</xdr:row>
      <xdr:rowOff>65895</xdr:rowOff>
    </xdr:to>
    <xdr:cxnSp macro="">
      <xdr:nvCxnSpPr>
        <xdr:cNvPr id="292" name="直線コネクタ 291"/>
        <xdr:cNvCxnSpPr/>
      </xdr:nvCxnSpPr>
      <xdr:spPr>
        <a:xfrm flipV="1">
          <a:off x="9639300" y="6749832"/>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65895</xdr:rowOff>
    </xdr:from>
    <xdr:to>
      <xdr:col>50</xdr:col>
      <xdr:colOff>114300</xdr:colOff>
      <xdr:row>39</xdr:row>
      <xdr:rowOff>68018</xdr:rowOff>
    </xdr:to>
    <xdr:cxnSp macro="">
      <xdr:nvCxnSpPr>
        <xdr:cNvPr id="295" name="直線コネクタ 294"/>
        <xdr:cNvCxnSpPr/>
      </xdr:nvCxnSpPr>
      <xdr:spPr>
        <a:xfrm flipV="1">
          <a:off x="8750300" y="675244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68018</xdr:rowOff>
    </xdr:from>
    <xdr:to>
      <xdr:col>45</xdr:col>
      <xdr:colOff>177800</xdr:colOff>
      <xdr:row>39</xdr:row>
      <xdr:rowOff>70140</xdr:rowOff>
    </xdr:to>
    <xdr:cxnSp macro="">
      <xdr:nvCxnSpPr>
        <xdr:cNvPr id="298" name="直線コネクタ 297"/>
        <xdr:cNvCxnSpPr/>
      </xdr:nvCxnSpPr>
      <xdr:spPr>
        <a:xfrm flipV="1">
          <a:off x="7861300" y="6754568"/>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58710</xdr:rowOff>
    </xdr:from>
    <xdr:to>
      <xdr:col>41</xdr:col>
      <xdr:colOff>50800</xdr:colOff>
      <xdr:row>39</xdr:row>
      <xdr:rowOff>70140</xdr:rowOff>
    </xdr:to>
    <xdr:cxnSp macro="">
      <xdr:nvCxnSpPr>
        <xdr:cNvPr id="301" name="直線コネクタ 300"/>
        <xdr:cNvCxnSpPr/>
      </xdr:nvCxnSpPr>
      <xdr:spPr>
        <a:xfrm>
          <a:off x="6972300" y="6745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12482</xdr:rowOff>
    </xdr:from>
    <xdr:to>
      <xdr:col>55</xdr:col>
      <xdr:colOff>50800</xdr:colOff>
      <xdr:row>39</xdr:row>
      <xdr:rowOff>114082</xdr:rowOff>
    </xdr:to>
    <xdr:sp macro="" textlink="">
      <xdr:nvSpPr>
        <xdr:cNvPr id="311" name="楕円 310"/>
        <xdr:cNvSpPr/>
      </xdr:nvSpPr>
      <xdr:spPr>
        <a:xfrm>
          <a:off x="104267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98859</xdr:rowOff>
    </xdr:from>
    <xdr:ext cx="378565" cy="259045"/>
    <xdr:sp macro="" textlink="">
      <xdr:nvSpPr>
        <xdr:cNvPr id="312" name="労働費該当値テキスト"/>
        <xdr:cNvSpPr txBox="1"/>
      </xdr:nvSpPr>
      <xdr:spPr>
        <a:xfrm>
          <a:off x="10528300" y="661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15095</xdr:rowOff>
    </xdr:from>
    <xdr:to>
      <xdr:col>50</xdr:col>
      <xdr:colOff>165100</xdr:colOff>
      <xdr:row>39</xdr:row>
      <xdr:rowOff>116695</xdr:rowOff>
    </xdr:to>
    <xdr:sp macro="" textlink="">
      <xdr:nvSpPr>
        <xdr:cNvPr id="313" name="楕円 312"/>
        <xdr:cNvSpPr/>
      </xdr:nvSpPr>
      <xdr:spPr>
        <a:xfrm>
          <a:off x="9588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107822</xdr:rowOff>
    </xdr:from>
    <xdr:ext cx="378565" cy="259045"/>
    <xdr:sp macro="" textlink="">
      <xdr:nvSpPr>
        <xdr:cNvPr id="314" name="テキスト ボックス 313"/>
        <xdr:cNvSpPr txBox="1"/>
      </xdr:nvSpPr>
      <xdr:spPr>
        <a:xfrm>
          <a:off x="9450017" y="6794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17218</xdr:rowOff>
    </xdr:from>
    <xdr:to>
      <xdr:col>46</xdr:col>
      <xdr:colOff>38100</xdr:colOff>
      <xdr:row>39</xdr:row>
      <xdr:rowOff>118818</xdr:rowOff>
    </xdr:to>
    <xdr:sp macro="" textlink="">
      <xdr:nvSpPr>
        <xdr:cNvPr id="315" name="楕円 314"/>
        <xdr:cNvSpPr/>
      </xdr:nvSpPr>
      <xdr:spPr>
        <a:xfrm>
          <a:off x="8699500" y="67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109945</xdr:rowOff>
    </xdr:from>
    <xdr:ext cx="378565" cy="259045"/>
    <xdr:sp macro="" textlink="">
      <xdr:nvSpPr>
        <xdr:cNvPr id="316" name="テキスト ボックス 315"/>
        <xdr:cNvSpPr txBox="1"/>
      </xdr:nvSpPr>
      <xdr:spPr>
        <a:xfrm>
          <a:off x="8561017" y="6796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19340</xdr:rowOff>
    </xdr:from>
    <xdr:to>
      <xdr:col>41</xdr:col>
      <xdr:colOff>101600</xdr:colOff>
      <xdr:row>39</xdr:row>
      <xdr:rowOff>120940</xdr:rowOff>
    </xdr:to>
    <xdr:sp macro="" textlink="">
      <xdr:nvSpPr>
        <xdr:cNvPr id="317" name="楕円 316"/>
        <xdr:cNvSpPr/>
      </xdr:nvSpPr>
      <xdr:spPr>
        <a:xfrm>
          <a:off x="7810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112067</xdr:rowOff>
    </xdr:from>
    <xdr:ext cx="378565" cy="259045"/>
    <xdr:sp macro="" textlink="">
      <xdr:nvSpPr>
        <xdr:cNvPr id="318" name="テキスト ボックス 317"/>
        <xdr:cNvSpPr txBox="1"/>
      </xdr:nvSpPr>
      <xdr:spPr>
        <a:xfrm>
          <a:off x="7672017" y="6798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7910</xdr:rowOff>
    </xdr:from>
    <xdr:to>
      <xdr:col>36</xdr:col>
      <xdr:colOff>165100</xdr:colOff>
      <xdr:row>39</xdr:row>
      <xdr:rowOff>109510</xdr:rowOff>
    </xdr:to>
    <xdr:sp macro="" textlink="">
      <xdr:nvSpPr>
        <xdr:cNvPr id="319" name="楕円 318"/>
        <xdr:cNvSpPr/>
      </xdr:nvSpPr>
      <xdr:spPr>
        <a:xfrm>
          <a:off x="69215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100637</xdr:rowOff>
    </xdr:from>
    <xdr:ext cx="378565" cy="259045"/>
    <xdr:sp macro="" textlink="">
      <xdr:nvSpPr>
        <xdr:cNvPr id="320" name="テキスト ボックス 319"/>
        <xdr:cNvSpPr txBox="1"/>
      </xdr:nvSpPr>
      <xdr:spPr>
        <a:xfrm>
          <a:off x="6783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28296</xdr:rowOff>
    </xdr:from>
    <xdr:to>
      <xdr:col>55</xdr:col>
      <xdr:colOff>0</xdr:colOff>
      <xdr:row>55</xdr:row>
      <xdr:rowOff>51727</xdr:rowOff>
    </xdr:to>
    <xdr:cxnSp macro="">
      <xdr:nvCxnSpPr>
        <xdr:cNvPr id="349" name="直線コネクタ 348"/>
        <xdr:cNvCxnSpPr/>
      </xdr:nvCxnSpPr>
      <xdr:spPr>
        <a:xfrm>
          <a:off x="9639300" y="9458046"/>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141453</xdr:rowOff>
    </xdr:from>
    <xdr:to>
      <xdr:col>50</xdr:col>
      <xdr:colOff>114300</xdr:colOff>
      <xdr:row>55</xdr:row>
      <xdr:rowOff>28296</xdr:rowOff>
    </xdr:to>
    <xdr:cxnSp macro="">
      <xdr:nvCxnSpPr>
        <xdr:cNvPr id="352" name="直線コネクタ 351"/>
        <xdr:cNvCxnSpPr/>
      </xdr:nvCxnSpPr>
      <xdr:spPr>
        <a:xfrm>
          <a:off x="8750300" y="8885403"/>
          <a:ext cx="889000" cy="57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141453</xdr:rowOff>
    </xdr:from>
    <xdr:to>
      <xdr:col>45</xdr:col>
      <xdr:colOff>177800</xdr:colOff>
      <xdr:row>54</xdr:row>
      <xdr:rowOff>158921</xdr:rowOff>
    </xdr:to>
    <xdr:cxnSp macro="">
      <xdr:nvCxnSpPr>
        <xdr:cNvPr id="355" name="直線コネクタ 354"/>
        <xdr:cNvCxnSpPr/>
      </xdr:nvCxnSpPr>
      <xdr:spPr>
        <a:xfrm flipV="1">
          <a:off x="7861300" y="8885403"/>
          <a:ext cx="889000" cy="5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158921</xdr:rowOff>
    </xdr:from>
    <xdr:to>
      <xdr:col>41</xdr:col>
      <xdr:colOff>50800</xdr:colOff>
      <xdr:row>55</xdr:row>
      <xdr:rowOff>16370</xdr:rowOff>
    </xdr:to>
    <xdr:cxnSp macro="">
      <xdr:nvCxnSpPr>
        <xdr:cNvPr id="358" name="直線コネクタ 357"/>
        <xdr:cNvCxnSpPr/>
      </xdr:nvCxnSpPr>
      <xdr:spPr>
        <a:xfrm flipV="1">
          <a:off x="6972300" y="9417221"/>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927</xdr:rowOff>
    </xdr:from>
    <xdr:to>
      <xdr:col>55</xdr:col>
      <xdr:colOff>50800</xdr:colOff>
      <xdr:row>55</xdr:row>
      <xdr:rowOff>102527</xdr:rowOff>
    </xdr:to>
    <xdr:sp macro="" textlink="">
      <xdr:nvSpPr>
        <xdr:cNvPr id="368" name="楕円 367"/>
        <xdr:cNvSpPr/>
      </xdr:nvSpPr>
      <xdr:spPr>
        <a:xfrm>
          <a:off x="10426700" y="94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23804</xdr:rowOff>
    </xdr:from>
    <xdr:ext cx="534377" cy="259045"/>
    <xdr:sp macro="" textlink="">
      <xdr:nvSpPr>
        <xdr:cNvPr id="369" name="農林水産業費該当値テキスト"/>
        <xdr:cNvSpPr txBox="1"/>
      </xdr:nvSpPr>
      <xdr:spPr>
        <a:xfrm>
          <a:off x="10528300" y="928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148946</xdr:rowOff>
    </xdr:from>
    <xdr:to>
      <xdr:col>50</xdr:col>
      <xdr:colOff>165100</xdr:colOff>
      <xdr:row>55</xdr:row>
      <xdr:rowOff>79096</xdr:rowOff>
    </xdr:to>
    <xdr:sp macro="" textlink="">
      <xdr:nvSpPr>
        <xdr:cNvPr id="370" name="楕円 369"/>
        <xdr:cNvSpPr/>
      </xdr:nvSpPr>
      <xdr:spPr>
        <a:xfrm>
          <a:off x="9588500" y="94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95623</xdr:rowOff>
    </xdr:from>
    <xdr:ext cx="534377" cy="259045"/>
    <xdr:sp macro="" textlink="">
      <xdr:nvSpPr>
        <xdr:cNvPr id="371" name="テキスト ボックス 370"/>
        <xdr:cNvSpPr txBox="1"/>
      </xdr:nvSpPr>
      <xdr:spPr>
        <a:xfrm>
          <a:off x="9372111" y="918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90653</xdr:rowOff>
    </xdr:from>
    <xdr:to>
      <xdr:col>46</xdr:col>
      <xdr:colOff>38100</xdr:colOff>
      <xdr:row>52</xdr:row>
      <xdr:rowOff>20803</xdr:rowOff>
    </xdr:to>
    <xdr:sp macro="" textlink="">
      <xdr:nvSpPr>
        <xdr:cNvPr id="372" name="楕円 371"/>
        <xdr:cNvSpPr/>
      </xdr:nvSpPr>
      <xdr:spPr>
        <a:xfrm>
          <a:off x="8699500" y="883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37330</xdr:rowOff>
    </xdr:from>
    <xdr:ext cx="534377" cy="259045"/>
    <xdr:sp macro="" textlink="">
      <xdr:nvSpPr>
        <xdr:cNvPr id="373" name="テキスト ボックス 372"/>
        <xdr:cNvSpPr txBox="1"/>
      </xdr:nvSpPr>
      <xdr:spPr>
        <a:xfrm>
          <a:off x="8483111" y="86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108121</xdr:rowOff>
    </xdr:from>
    <xdr:to>
      <xdr:col>41</xdr:col>
      <xdr:colOff>101600</xdr:colOff>
      <xdr:row>55</xdr:row>
      <xdr:rowOff>38271</xdr:rowOff>
    </xdr:to>
    <xdr:sp macro="" textlink="">
      <xdr:nvSpPr>
        <xdr:cNvPr id="374" name="楕円 373"/>
        <xdr:cNvSpPr/>
      </xdr:nvSpPr>
      <xdr:spPr>
        <a:xfrm>
          <a:off x="7810500" y="93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54798</xdr:rowOff>
    </xdr:from>
    <xdr:ext cx="534377" cy="259045"/>
    <xdr:sp macro="" textlink="">
      <xdr:nvSpPr>
        <xdr:cNvPr id="375" name="テキスト ボックス 374"/>
        <xdr:cNvSpPr txBox="1"/>
      </xdr:nvSpPr>
      <xdr:spPr>
        <a:xfrm>
          <a:off x="7594111" y="914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137020</xdr:rowOff>
    </xdr:from>
    <xdr:to>
      <xdr:col>36</xdr:col>
      <xdr:colOff>165100</xdr:colOff>
      <xdr:row>55</xdr:row>
      <xdr:rowOff>67170</xdr:rowOff>
    </xdr:to>
    <xdr:sp macro="" textlink="">
      <xdr:nvSpPr>
        <xdr:cNvPr id="376" name="楕円 375"/>
        <xdr:cNvSpPr/>
      </xdr:nvSpPr>
      <xdr:spPr>
        <a:xfrm>
          <a:off x="6921500" y="93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83697</xdr:rowOff>
    </xdr:from>
    <xdr:ext cx="534377" cy="259045"/>
    <xdr:sp macro="" textlink="">
      <xdr:nvSpPr>
        <xdr:cNvPr id="377" name="テキスト ボックス 376"/>
        <xdr:cNvSpPr txBox="1"/>
      </xdr:nvSpPr>
      <xdr:spPr>
        <a:xfrm>
          <a:off x="6705111" y="91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12579</xdr:rowOff>
    </xdr:from>
    <xdr:to>
      <xdr:col>55</xdr:col>
      <xdr:colOff>0</xdr:colOff>
      <xdr:row>77</xdr:row>
      <xdr:rowOff>144824</xdr:rowOff>
    </xdr:to>
    <xdr:cxnSp macro="">
      <xdr:nvCxnSpPr>
        <xdr:cNvPr id="406" name="直線コネクタ 405"/>
        <xdr:cNvCxnSpPr/>
      </xdr:nvCxnSpPr>
      <xdr:spPr>
        <a:xfrm flipV="1">
          <a:off x="9639300" y="13214229"/>
          <a:ext cx="8382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76778</xdr:rowOff>
    </xdr:from>
    <xdr:to>
      <xdr:col>50</xdr:col>
      <xdr:colOff>114300</xdr:colOff>
      <xdr:row>77</xdr:row>
      <xdr:rowOff>144824</xdr:rowOff>
    </xdr:to>
    <xdr:cxnSp macro="">
      <xdr:nvCxnSpPr>
        <xdr:cNvPr id="409" name="直線コネクタ 408"/>
        <xdr:cNvCxnSpPr/>
      </xdr:nvCxnSpPr>
      <xdr:spPr>
        <a:xfrm>
          <a:off x="8750300" y="13278428"/>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76778</xdr:rowOff>
    </xdr:from>
    <xdr:to>
      <xdr:col>45</xdr:col>
      <xdr:colOff>177800</xdr:colOff>
      <xdr:row>77</xdr:row>
      <xdr:rowOff>87274</xdr:rowOff>
    </xdr:to>
    <xdr:cxnSp macro="">
      <xdr:nvCxnSpPr>
        <xdr:cNvPr id="412" name="直線コネクタ 411"/>
        <xdr:cNvCxnSpPr/>
      </xdr:nvCxnSpPr>
      <xdr:spPr>
        <a:xfrm flipV="1">
          <a:off x="7861300" y="13278428"/>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87274</xdr:rowOff>
    </xdr:from>
    <xdr:to>
      <xdr:col>41</xdr:col>
      <xdr:colOff>50800</xdr:colOff>
      <xdr:row>77</xdr:row>
      <xdr:rowOff>162255</xdr:rowOff>
    </xdr:to>
    <xdr:cxnSp macro="">
      <xdr:nvCxnSpPr>
        <xdr:cNvPr id="415" name="直線コネクタ 414"/>
        <xdr:cNvCxnSpPr/>
      </xdr:nvCxnSpPr>
      <xdr:spPr>
        <a:xfrm flipV="1">
          <a:off x="6972300" y="1328892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133229</xdr:rowOff>
    </xdr:from>
    <xdr:to>
      <xdr:col>55</xdr:col>
      <xdr:colOff>50800</xdr:colOff>
      <xdr:row>77</xdr:row>
      <xdr:rowOff>63379</xdr:rowOff>
    </xdr:to>
    <xdr:sp macro="" textlink="">
      <xdr:nvSpPr>
        <xdr:cNvPr id="425" name="楕円 424"/>
        <xdr:cNvSpPr/>
      </xdr:nvSpPr>
      <xdr:spPr>
        <a:xfrm>
          <a:off x="10426700" y="131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111656</xdr:rowOff>
    </xdr:from>
    <xdr:ext cx="534377" cy="259045"/>
    <xdr:sp macro="" textlink="">
      <xdr:nvSpPr>
        <xdr:cNvPr id="426" name="商工費該当値テキスト"/>
        <xdr:cNvSpPr txBox="1"/>
      </xdr:nvSpPr>
      <xdr:spPr>
        <a:xfrm>
          <a:off x="10528300" y="131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94024</xdr:rowOff>
    </xdr:from>
    <xdr:to>
      <xdr:col>50</xdr:col>
      <xdr:colOff>165100</xdr:colOff>
      <xdr:row>78</xdr:row>
      <xdr:rowOff>24174</xdr:rowOff>
    </xdr:to>
    <xdr:sp macro="" textlink="">
      <xdr:nvSpPr>
        <xdr:cNvPr id="427" name="楕円 426"/>
        <xdr:cNvSpPr/>
      </xdr:nvSpPr>
      <xdr:spPr>
        <a:xfrm>
          <a:off x="9588500" y="132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15301</xdr:rowOff>
    </xdr:from>
    <xdr:ext cx="534377" cy="259045"/>
    <xdr:sp macro="" textlink="">
      <xdr:nvSpPr>
        <xdr:cNvPr id="428" name="テキスト ボックス 427"/>
        <xdr:cNvSpPr txBox="1"/>
      </xdr:nvSpPr>
      <xdr:spPr>
        <a:xfrm>
          <a:off x="9372111" y="133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25978</xdr:rowOff>
    </xdr:from>
    <xdr:to>
      <xdr:col>46</xdr:col>
      <xdr:colOff>38100</xdr:colOff>
      <xdr:row>77</xdr:row>
      <xdr:rowOff>127578</xdr:rowOff>
    </xdr:to>
    <xdr:sp macro="" textlink="">
      <xdr:nvSpPr>
        <xdr:cNvPr id="429" name="楕円 428"/>
        <xdr:cNvSpPr/>
      </xdr:nvSpPr>
      <xdr:spPr>
        <a:xfrm>
          <a:off x="8699500" y="132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144105</xdr:rowOff>
    </xdr:from>
    <xdr:ext cx="534377" cy="259045"/>
    <xdr:sp macro="" textlink="">
      <xdr:nvSpPr>
        <xdr:cNvPr id="430" name="テキスト ボックス 429"/>
        <xdr:cNvSpPr txBox="1"/>
      </xdr:nvSpPr>
      <xdr:spPr>
        <a:xfrm>
          <a:off x="8483111" y="130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36474</xdr:rowOff>
    </xdr:from>
    <xdr:to>
      <xdr:col>41</xdr:col>
      <xdr:colOff>101600</xdr:colOff>
      <xdr:row>77</xdr:row>
      <xdr:rowOff>138074</xdr:rowOff>
    </xdr:to>
    <xdr:sp macro="" textlink="">
      <xdr:nvSpPr>
        <xdr:cNvPr id="431" name="楕円 430"/>
        <xdr:cNvSpPr/>
      </xdr:nvSpPr>
      <xdr:spPr>
        <a:xfrm>
          <a:off x="7810500" y="132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154601</xdr:rowOff>
    </xdr:from>
    <xdr:ext cx="534377" cy="259045"/>
    <xdr:sp macro="" textlink="">
      <xdr:nvSpPr>
        <xdr:cNvPr id="432" name="テキスト ボックス 431"/>
        <xdr:cNvSpPr txBox="1"/>
      </xdr:nvSpPr>
      <xdr:spPr>
        <a:xfrm>
          <a:off x="7594111" y="130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111455</xdr:rowOff>
    </xdr:from>
    <xdr:to>
      <xdr:col>36</xdr:col>
      <xdr:colOff>165100</xdr:colOff>
      <xdr:row>78</xdr:row>
      <xdr:rowOff>41605</xdr:rowOff>
    </xdr:to>
    <xdr:sp macro="" textlink="">
      <xdr:nvSpPr>
        <xdr:cNvPr id="433" name="楕円 432"/>
        <xdr:cNvSpPr/>
      </xdr:nvSpPr>
      <xdr:spPr>
        <a:xfrm>
          <a:off x="6921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32732</xdr:rowOff>
    </xdr:from>
    <xdr:ext cx="534377" cy="259045"/>
    <xdr:sp macro="" textlink="">
      <xdr:nvSpPr>
        <xdr:cNvPr id="434" name="テキスト ボックス 433"/>
        <xdr:cNvSpPr txBox="1"/>
      </xdr:nvSpPr>
      <xdr:spPr>
        <a:xfrm>
          <a:off x="6705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48309</xdr:rowOff>
    </xdr:from>
    <xdr:to>
      <xdr:col>55</xdr:col>
      <xdr:colOff>0</xdr:colOff>
      <xdr:row>98</xdr:row>
      <xdr:rowOff>89474</xdr:rowOff>
    </xdr:to>
    <xdr:cxnSp macro="">
      <xdr:nvCxnSpPr>
        <xdr:cNvPr id="466" name="直線コネクタ 465"/>
        <xdr:cNvCxnSpPr/>
      </xdr:nvCxnSpPr>
      <xdr:spPr>
        <a:xfrm flipV="1">
          <a:off x="9639300" y="16850409"/>
          <a:ext cx="8382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89474</xdr:rowOff>
    </xdr:from>
    <xdr:to>
      <xdr:col>50</xdr:col>
      <xdr:colOff>114300</xdr:colOff>
      <xdr:row>98</xdr:row>
      <xdr:rowOff>145219</xdr:rowOff>
    </xdr:to>
    <xdr:cxnSp macro="">
      <xdr:nvCxnSpPr>
        <xdr:cNvPr id="469" name="直線コネクタ 468"/>
        <xdr:cNvCxnSpPr/>
      </xdr:nvCxnSpPr>
      <xdr:spPr>
        <a:xfrm flipV="1">
          <a:off x="8750300" y="16891574"/>
          <a:ext cx="889000" cy="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145219</xdr:rowOff>
    </xdr:from>
    <xdr:to>
      <xdr:col>45</xdr:col>
      <xdr:colOff>177800</xdr:colOff>
      <xdr:row>99</xdr:row>
      <xdr:rowOff>6883</xdr:rowOff>
    </xdr:to>
    <xdr:cxnSp macro="">
      <xdr:nvCxnSpPr>
        <xdr:cNvPr id="472" name="直線コネクタ 471"/>
        <xdr:cNvCxnSpPr/>
      </xdr:nvCxnSpPr>
      <xdr:spPr>
        <a:xfrm flipV="1">
          <a:off x="7861300" y="16947319"/>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123061</xdr:rowOff>
    </xdr:from>
    <xdr:to>
      <xdr:col>41</xdr:col>
      <xdr:colOff>50800</xdr:colOff>
      <xdr:row>99</xdr:row>
      <xdr:rowOff>6883</xdr:rowOff>
    </xdr:to>
    <xdr:cxnSp macro="">
      <xdr:nvCxnSpPr>
        <xdr:cNvPr id="475" name="直線コネクタ 474"/>
        <xdr:cNvCxnSpPr/>
      </xdr:nvCxnSpPr>
      <xdr:spPr>
        <a:xfrm>
          <a:off x="6972300" y="16925161"/>
          <a:ext cx="889000" cy="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168959</xdr:rowOff>
    </xdr:from>
    <xdr:to>
      <xdr:col>55</xdr:col>
      <xdr:colOff>50800</xdr:colOff>
      <xdr:row>98</xdr:row>
      <xdr:rowOff>99109</xdr:rowOff>
    </xdr:to>
    <xdr:sp macro="" textlink="">
      <xdr:nvSpPr>
        <xdr:cNvPr id="485" name="楕円 484"/>
        <xdr:cNvSpPr/>
      </xdr:nvSpPr>
      <xdr:spPr>
        <a:xfrm>
          <a:off x="10426700" y="167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147386</xdr:rowOff>
    </xdr:from>
    <xdr:ext cx="534377" cy="259045"/>
    <xdr:sp macro="" textlink="">
      <xdr:nvSpPr>
        <xdr:cNvPr id="486" name="土木費該当値テキスト"/>
        <xdr:cNvSpPr txBox="1"/>
      </xdr:nvSpPr>
      <xdr:spPr>
        <a:xfrm>
          <a:off x="10528300" y="167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38674</xdr:rowOff>
    </xdr:from>
    <xdr:to>
      <xdr:col>50</xdr:col>
      <xdr:colOff>165100</xdr:colOff>
      <xdr:row>98</xdr:row>
      <xdr:rowOff>140274</xdr:rowOff>
    </xdr:to>
    <xdr:sp macro="" textlink="">
      <xdr:nvSpPr>
        <xdr:cNvPr id="487" name="楕円 486"/>
        <xdr:cNvSpPr/>
      </xdr:nvSpPr>
      <xdr:spPr>
        <a:xfrm>
          <a:off x="9588500" y="168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131401</xdr:rowOff>
    </xdr:from>
    <xdr:ext cx="534377" cy="259045"/>
    <xdr:sp macro="" textlink="">
      <xdr:nvSpPr>
        <xdr:cNvPr id="488" name="テキスト ボックス 487"/>
        <xdr:cNvSpPr txBox="1"/>
      </xdr:nvSpPr>
      <xdr:spPr>
        <a:xfrm>
          <a:off x="9372111" y="169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94419</xdr:rowOff>
    </xdr:from>
    <xdr:to>
      <xdr:col>46</xdr:col>
      <xdr:colOff>38100</xdr:colOff>
      <xdr:row>99</xdr:row>
      <xdr:rowOff>24569</xdr:rowOff>
    </xdr:to>
    <xdr:sp macro="" textlink="">
      <xdr:nvSpPr>
        <xdr:cNvPr id="489" name="楕円 488"/>
        <xdr:cNvSpPr/>
      </xdr:nvSpPr>
      <xdr:spPr>
        <a:xfrm>
          <a:off x="8699500" y="168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15696</xdr:rowOff>
    </xdr:from>
    <xdr:ext cx="534377" cy="259045"/>
    <xdr:sp macro="" textlink="">
      <xdr:nvSpPr>
        <xdr:cNvPr id="490" name="テキスト ボックス 489"/>
        <xdr:cNvSpPr txBox="1"/>
      </xdr:nvSpPr>
      <xdr:spPr>
        <a:xfrm>
          <a:off x="8483111" y="1698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127533</xdr:rowOff>
    </xdr:from>
    <xdr:to>
      <xdr:col>41</xdr:col>
      <xdr:colOff>101600</xdr:colOff>
      <xdr:row>99</xdr:row>
      <xdr:rowOff>57683</xdr:rowOff>
    </xdr:to>
    <xdr:sp macro="" textlink="">
      <xdr:nvSpPr>
        <xdr:cNvPr id="491" name="楕円 490"/>
        <xdr:cNvSpPr/>
      </xdr:nvSpPr>
      <xdr:spPr>
        <a:xfrm>
          <a:off x="7810500" y="169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48810</xdr:rowOff>
    </xdr:from>
    <xdr:ext cx="534377" cy="259045"/>
    <xdr:sp macro="" textlink="">
      <xdr:nvSpPr>
        <xdr:cNvPr id="492" name="テキスト ボックス 491"/>
        <xdr:cNvSpPr txBox="1"/>
      </xdr:nvSpPr>
      <xdr:spPr>
        <a:xfrm>
          <a:off x="7594111" y="170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72261</xdr:rowOff>
    </xdr:from>
    <xdr:to>
      <xdr:col>36</xdr:col>
      <xdr:colOff>165100</xdr:colOff>
      <xdr:row>99</xdr:row>
      <xdr:rowOff>2411</xdr:rowOff>
    </xdr:to>
    <xdr:sp macro="" textlink="">
      <xdr:nvSpPr>
        <xdr:cNvPr id="493" name="楕円 492"/>
        <xdr:cNvSpPr/>
      </xdr:nvSpPr>
      <xdr:spPr>
        <a:xfrm>
          <a:off x="6921500" y="168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164988</xdr:rowOff>
    </xdr:from>
    <xdr:ext cx="534377" cy="259045"/>
    <xdr:sp macro="" textlink="">
      <xdr:nvSpPr>
        <xdr:cNvPr id="494" name="テキスト ボックス 493"/>
        <xdr:cNvSpPr txBox="1"/>
      </xdr:nvSpPr>
      <xdr:spPr>
        <a:xfrm>
          <a:off x="6705111" y="169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70069</xdr:rowOff>
    </xdr:from>
    <xdr:to>
      <xdr:col>85</xdr:col>
      <xdr:colOff>127000</xdr:colOff>
      <xdr:row>36</xdr:row>
      <xdr:rowOff>164915</xdr:rowOff>
    </xdr:to>
    <xdr:cxnSp macro="">
      <xdr:nvCxnSpPr>
        <xdr:cNvPr id="521" name="直線コネクタ 520"/>
        <xdr:cNvCxnSpPr/>
      </xdr:nvCxnSpPr>
      <xdr:spPr>
        <a:xfrm flipV="1">
          <a:off x="15481300" y="6242269"/>
          <a:ext cx="838200" cy="9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164915</xdr:rowOff>
    </xdr:from>
    <xdr:to>
      <xdr:col>81</xdr:col>
      <xdr:colOff>50800</xdr:colOff>
      <xdr:row>37</xdr:row>
      <xdr:rowOff>11730</xdr:rowOff>
    </xdr:to>
    <xdr:cxnSp macro="">
      <xdr:nvCxnSpPr>
        <xdr:cNvPr id="524" name="直線コネクタ 523"/>
        <xdr:cNvCxnSpPr/>
      </xdr:nvCxnSpPr>
      <xdr:spPr>
        <a:xfrm flipV="1">
          <a:off x="14592300" y="6337115"/>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11730</xdr:rowOff>
    </xdr:from>
    <xdr:to>
      <xdr:col>76</xdr:col>
      <xdr:colOff>114300</xdr:colOff>
      <xdr:row>37</xdr:row>
      <xdr:rowOff>32190</xdr:rowOff>
    </xdr:to>
    <xdr:cxnSp macro="">
      <xdr:nvCxnSpPr>
        <xdr:cNvPr id="527" name="直線コネクタ 526"/>
        <xdr:cNvCxnSpPr/>
      </xdr:nvCxnSpPr>
      <xdr:spPr>
        <a:xfrm flipV="1">
          <a:off x="13703300" y="6355380"/>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32190</xdr:rowOff>
    </xdr:from>
    <xdr:to>
      <xdr:col>71</xdr:col>
      <xdr:colOff>177800</xdr:colOff>
      <xdr:row>37</xdr:row>
      <xdr:rowOff>38567</xdr:rowOff>
    </xdr:to>
    <xdr:cxnSp macro="">
      <xdr:nvCxnSpPr>
        <xdr:cNvPr id="530" name="直線コネクタ 529"/>
        <xdr:cNvCxnSpPr/>
      </xdr:nvCxnSpPr>
      <xdr:spPr>
        <a:xfrm flipV="1">
          <a:off x="12814300" y="6375840"/>
          <a:ext cx="889000" cy="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19269</xdr:rowOff>
    </xdr:from>
    <xdr:to>
      <xdr:col>85</xdr:col>
      <xdr:colOff>177800</xdr:colOff>
      <xdr:row>36</xdr:row>
      <xdr:rowOff>120869</xdr:rowOff>
    </xdr:to>
    <xdr:sp macro="" textlink="">
      <xdr:nvSpPr>
        <xdr:cNvPr id="540" name="楕円 539"/>
        <xdr:cNvSpPr/>
      </xdr:nvSpPr>
      <xdr:spPr>
        <a:xfrm>
          <a:off x="16268700" y="6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169146</xdr:rowOff>
    </xdr:from>
    <xdr:ext cx="534377" cy="259045"/>
    <xdr:sp macro="" textlink="">
      <xdr:nvSpPr>
        <xdr:cNvPr id="541" name="消防費該当値テキスト"/>
        <xdr:cNvSpPr txBox="1"/>
      </xdr:nvSpPr>
      <xdr:spPr>
        <a:xfrm>
          <a:off x="16370300" y="616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114115</xdr:rowOff>
    </xdr:from>
    <xdr:to>
      <xdr:col>81</xdr:col>
      <xdr:colOff>101600</xdr:colOff>
      <xdr:row>37</xdr:row>
      <xdr:rowOff>44265</xdr:rowOff>
    </xdr:to>
    <xdr:sp macro="" textlink="">
      <xdr:nvSpPr>
        <xdr:cNvPr id="542" name="楕円 541"/>
        <xdr:cNvSpPr/>
      </xdr:nvSpPr>
      <xdr:spPr>
        <a:xfrm>
          <a:off x="15430500" y="62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35392</xdr:rowOff>
    </xdr:from>
    <xdr:ext cx="534377" cy="259045"/>
    <xdr:sp macro="" textlink="">
      <xdr:nvSpPr>
        <xdr:cNvPr id="543" name="テキスト ボックス 542"/>
        <xdr:cNvSpPr txBox="1"/>
      </xdr:nvSpPr>
      <xdr:spPr>
        <a:xfrm>
          <a:off x="15214111" y="63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132380</xdr:rowOff>
    </xdr:from>
    <xdr:to>
      <xdr:col>76</xdr:col>
      <xdr:colOff>165100</xdr:colOff>
      <xdr:row>37</xdr:row>
      <xdr:rowOff>62530</xdr:rowOff>
    </xdr:to>
    <xdr:sp macro="" textlink="">
      <xdr:nvSpPr>
        <xdr:cNvPr id="544" name="楕円 543"/>
        <xdr:cNvSpPr/>
      </xdr:nvSpPr>
      <xdr:spPr>
        <a:xfrm>
          <a:off x="14541500" y="63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53657</xdr:rowOff>
    </xdr:from>
    <xdr:ext cx="534377" cy="259045"/>
    <xdr:sp macro="" textlink="">
      <xdr:nvSpPr>
        <xdr:cNvPr id="545" name="テキスト ボックス 544"/>
        <xdr:cNvSpPr txBox="1"/>
      </xdr:nvSpPr>
      <xdr:spPr>
        <a:xfrm>
          <a:off x="14325111" y="63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152840</xdr:rowOff>
    </xdr:from>
    <xdr:to>
      <xdr:col>72</xdr:col>
      <xdr:colOff>38100</xdr:colOff>
      <xdr:row>37</xdr:row>
      <xdr:rowOff>82990</xdr:rowOff>
    </xdr:to>
    <xdr:sp macro="" textlink="">
      <xdr:nvSpPr>
        <xdr:cNvPr id="546" name="楕円 545"/>
        <xdr:cNvSpPr/>
      </xdr:nvSpPr>
      <xdr:spPr>
        <a:xfrm>
          <a:off x="13652500" y="63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74117</xdr:rowOff>
    </xdr:from>
    <xdr:ext cx="534377" cy="259045"/>
    <xdr:sp macro="" textlink="">
      <xdr:nvSpPr>
        <xdr:cNvPr id="547" name="テキスト ボックス 546"/>
        <xdr:cNvSpPr txBox="1"/>
      </xdr:nvSpPr>
      <xdr:spPr>
        <a:xfrm>
          <a:off x="13436111" y="641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159217</xdr:rowOff>
    </xdr:from>
    <xdr:to>
      <xdr:col>67</xdr:col>
      <xdr:colOff>101600</xdr:colOff>
      <xdr:row>37</xdr:row>
      <xdr:rowOff>89367</xdr:rowOff>
    </xdr:to>
    <xdr:sp macro="" textlink="">
      <xdr:nvSpPr>
        <xdr:cNvPr id="548" name="楕円 547"/>
        <xdr:cNvSpPr/>
      </xdr:nvSpPr>
      <xdr:spPr>
        <a:xfrm>
          <a:off x="12763500" y="63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80494</xdr:rowOff>
    </xdr:from>
    <xdr:ext cx="534377" cy="259045"/>
    <xdr:sp macro="" textlink="">
      <xdr:nvSpPr>
        <xdr:cNvPr id="549" name="テキスト ボックス 548"/>
        <xdr:cNvSpPr txBox="1"/>
      </xdr:nvSpPr>
      <xdr:spPr>
        <a:xfrm>
          <a:off x="12547111" y="64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115289</xdr:rowOff>
    </xdr:from>
    <xdr:to>
      <xdr:col>85</xdr:col>
      <xdr:colOff>127000</xdr:colOff>
      <xdr:row>56</xdr:row>
      <xdr:rowOff>108692</xdr:rowOff>
    </xdr:to>
    <xdr:cxnSp macro="">
      <xdr:nvCxnSpPr>
        <xdr:cNvPr id="581" name="直線コネクタ 580"/>
        <xdr:cNvCxnSpPr/>
      </xdr:nvCxnSpPr>
      <xdr:spPr>
        <a:xfrm flipV="1">
          <a:off x="15481300" y="9030689"/>
          <a:ext cx="838200" cy="67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155081</xdr:rowOff>
    </xdr:from>
    <xdr:to>
      <xdr:col>81</xdr:col>
      <xdr:colOff>50800</xdr:colOff>
      <xdr:row>56</xdr:row>
      <xdr:rowOff>108692</xdr:rowOff>
    </xdr:to>
    <xdr:cxnSp macro="">
      <xdr:nvCxnSpPr>
        <xdr:cNvPr id="584" name="直線コネクタ 583"/>
        <xdr:cNvCxnSpPr/>
      </xdr:nvCxnSpPr>
      <xdr:spPr>
        <a:xfrm>
          <a:off x="14592300" y="9584831"/>
          <a:ext cx="889000" cy="1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155081</xdr:rowOff>
    </xdr:from>
    <xdr:to>
      <xdr:col>76</xdr:col>
      <xdr:colOff>114300</xdr:colOff>
      <xdr:row>57</xdr:row>
      <xdr:rowOff>139847</xdr:rowOff>
    </xdr:to>
    <xdr:cxnSp macro="">
      <xdr:nvCxnSpPr>
        <xdr:cNvPr id="587" name="直線コネクタ 586"/>
        <xdr:cNvCxnSpPr/>
      </xdr:nvCxnSpPr>
      <xdr:spPr>
        <a:xfrm flipV="1">
          <a:off x="13703300" y="9584831"/>
          <a:ext cx="889000" cy="3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139847</xdr:rowOff>
    </xdr:from>
    <xdr:to>
      <xdr:col>71</xdr:col>
      <xdr:colOff>177800</xdr:colOff>
      <xdr:row>58</xdr:row>
      <xdr:rowOff>7063</xdr:rowOff>
    </xdr:to>
    <xdr:cxnSp macro="">
      <xdr:nvCxnSpPr>
        <xdr:cNvPr id="590" name="直線コネクタ 589"/>
        <xdr:cNvCxnSpPr/>
      </xdr:nvCxnSpPr>
      <xdr:spPr>
        <a:xfrm flipV="1">
          <a:off x="12814300" y="9912497"/>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64489</xdr:rowOff>
    </xdr:from>
    <xdr:to>
      <xdr:col>85</xdr:col>
      <xdr:colOff>177800</xdr:colOff>
      <xdr:row>52</xdr:row>
      <xdr:rowOff>166089</xdr:rowOff>
    </xdr:to>
    <xdr:sp macro="" textlink="">
      <xdr:nvSpPr>
        <xdr:cNvPr id="600" name="楕円 599"/>
        <xdr:cNvSpPr/>
      </xdr:nvSpPr>
      <xdr:spPr>
        <a:xfrm>
          <a:off x="16268700" y="8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87366</xdr:rowOff>
    </xdr:from>
    <xdr:ext cx="534377" cy="259045"/>
    <xdr:sp macro="" textlink="">
      <xdr:nvSpPr>
        <xdr:cNvPr id="601" name="教育費該当値テキスト"/>
        <xdr:cNvSpPr txBox="1"/>
      </xdr:nvSpPr>
      <xdr:spPr>
        <a:xfrm>
          <a:off x="16370300" y="88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57892</xdr:rowOff>
    </xdr:from>
    <xdr:to>
      <xdr:col>81</xdr:col>
      <xdr:colOff>101600</xdr:colOff>
      <xdr:row>56</xdr:row>
      <xdr:rowOff>159492</xdr:rowOff>
    </xdr:to>
    <xdr:sp macro="" textlink="">
      <xdr:nvSpPr>
        <xdr:cNvPr id="602" name="楕円 601"/>
        <xdr:cNvSpPr/>
      </xdr:nvSpPr>
      <xdr:spPr>
        <a:xfrm>
          <a:off x="15430500" y="96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150619</xdr:rowOff>
    </xdr:from>
    <xdr:ext cx="534377" cy="259045"/>
    <xdr:sp macro="" textlink="">
      <xdr:nvSpPr>
        <xdr:cNvPr id="603" name="テキスト ボックス 602"/>
        <xdr:cNvSpPr txBox="1"/>
      </xdr:nvSpPr>
      <xdr:spPr>
        <a:xfrm>
          <a:off x="15214111" y="975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104281</xdr:rowOff>
    </xdr:from>
    <xdr:to>
      <xdr:col>76</xdr:col>
      <xdr:colOff>165100</xdr:colOff>
      <xdr:row>56</xdr:row>
      <xdr:rowOff>34431</xdr:rowOff>
    </xdr:to>
    <xdr:sp macro="" textlink="">
      <xdr:nvSpPr>
        <xdr:cNvPr id="604" name="楕円 603"/>
        <xdr:cNvSpPr/>
      </xdr:nvSpPr>
      <xdr:spPr>
        <a:xfrm>
          <a:off x="14541500" y="95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50958</xdr:rowOff>
    </xdr:from>
    <xdr:ext cx="534377" cy="259045"/>
    <xdr:sp macro="" textlink="">
      <xdr:nvSpPr>
        <xdr:cNvPr id="605" name="テキスト ボックス 604"/>
        <xdr:cNvSpPr txBox="1"/>
      </xdr:nvSpPr>
      <xdr:spPr>
        <a:xfrm>
          <a:off x="14325111" y="93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89047</xdr:rowOff>
    </xdr:from>
    <xdr:to>
      <xdr:col>72</xdr:col>
      <xdr:colOff>38100</xdr:colOff>
      <xdr:row>58</xdr:row>
      <xdr:rowOff>19197</xdr:rowOff>
    </xdr:to>
    <xdr:sp macro="" textlink="">
      <xdr:nvSpPr>
        <xdr:cNvPr id="606" name="楕円 605"/>
        <xdr:cNvSpPr/>
      </xdr:nvSpPr>
      <xdr:spPr>
        <a:xfrm>
          <a:off x="13652500" y="98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10324</xdr:rowOff>
    </xdr:from>
    <xdr:ext cx="534377" cy="259045"/>
    <xdr:sp macro="" textlink="">
      <xdr:nvSpPr>
        <xdr:cNvPr id="607" name="テキスト ボックス 606"/>
        <xdr:cNvSpPr txBox="1"/>
      </xdr:nvSpPr>
      <xdr:spPr>
        <a:xfrm>
          <a:off x="13436111" y="99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127713</xdr:rowOff>
    </xdr:from>
    <xdr:to>
      <xdr:col>67</xdr:col>
      <xdr:colOff>101600</xdr:colOff>
      <xdr:row>58</xdr:row>
      <xdr:rowOff>57863</xdr:rowOff>
    </xdr:to>
    <xdr:sp macro="" textlink="">
      <xdr:nvSpPr>
        <xdr:cNvPr id="608" name="楕円 607"/>
        <xdr:cNvSpPr/>
      </xdr:nvSpPr>
      <xdr:spPr>
        <a:xfrm>
          <a:off x="12763500" y="99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48990</xdr:rowOff>
    </xdr:from>
    <xdr:ext cx="534377" cy="259045"/>
    <xdr:sp macro="" textlink="">
      <xdr:nvSpPr>
        <xdr:cNvPr id="609" name="テキスト ボックス 608"/>
        <xdr:cNvSpPr txBox="1"/>
      </xdr:nvSpPr>
      <xdr:spPr>
        <a:xfrm>
          <a:off x="12547111" y="99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6959</xdr:rowOff>
    </xdr:from>
    <xdr:to>
      <xdr:col>85</xdr:col>
      <xdr:colOff>127000</xdr:colOff>
      <xdr:row>79</xdr:row>
      <xdr:rowOff>20282</xdr:rowOff>
    </xdr:to>
    <xdr:cxnSp macro="">
      <xdr:nvCxnSpPr>
        <xdr:cNvPr id="638" name="直線コネクタ 637"/>
        <xdr:cNvCxnSpPr/>
      </xdr:nvCxnSpPr>
      <xdr:spPr>
        <a:xfrm flipV="1">
          <a:off x="15481300" y="13551509"/>
          <a:ext cx="8382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20282</xdr:rowOff>
    </xdr:from>
    <xdr:to>
      <xdr:col>81</xdr:col>
      <xdr:colOff>50800</xdr:colOff>
      <xdr:row>79</xdr:row>
      <xdr:rowOff>29477</xdr:rowOff>
    </xdr:to>
    <xdr:cxnSp macro="">
      <xdr:nvCxnSpPr>
        <xdr:cNvPr id="641" name="直線コネクタ 640"/>
        <xdr:cNvCxnSpPr/>
      </xdr:nvCxnSpPr>
      <xdr:spPr>
        <a:xfrm flipV="1">
          <a:off x="14592300" y="13564832"/>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28803</xdr:rowOff>
    </xdr:from>
    <xdr:to>
      <xdr:col>76</xdr:col>
      <xdr:colOff>114300</xdr:colOff>
      <xdr:row>79</xdr:row>
      <xdr:rowOff>29477</xdr:rowOff>
    </xdr:to>
    <xdr:cxnSp macro="">
      <xdr:nvCxnSpPr>
        <xdr:cNvPr id="644" name="直線コネクタ 643"/>
        <xdr:cNvCxnSpPr/>
      </xdr:nvCxnSpPr>
      <xdr:spPr>
        <a:xfrm>
          <a:off x="13703300" y="13573353"/>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28803</xdr:rowOff>
    </xdr:from>
    <xdr:to>
      <xdr:col>71</xdr:col>
      <xdr:colOff>177800</xdr:colOff>
      <xdr:row>79</xdr:row>
      <xdr:rowOff>33134</xdr:rowOff>
    </xdr:to>
    <xdr:cxnSp macro="">
      <xdr:nvCxnSpPr>
        <xdr:cNvPr id="647" name="直線コネクタ 646"/>
        <xdr:cNvCxnSpPr/>
      </xdr:nvCxnSpPr>
      <xdr:spPr>
        <a:xfrm flipV="1">
          <a:off x="12814300" y="13573353"/>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127609</xdr:rowOff>
    </xdr:from>
    <xdr:to>
      <xdr:col>85</xdr:col>
      <xdr:colOff>177800</xdr:colOff>
      <xdr:row>79</xdr:row>
      <xdr:rowOff>57759</xdr:rowOff>
    </xdr:to>
    <xdr:sp macro="" textlink="">
      <xdr:nvSpPr>
        <xdr:cNvPr id="657" name="楕円 656"/>
        <xdr:cNvSpPr/>
      </xdr:nvSpPr>
      <xdr:spPr>
        <a:xfrm>
          <a:off x="162687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140932</xdr:rowOff>
    </xdr:from>
    <xdr:to>
      <xdr:col>81</xdr:col>
      <xdr:colOff>101600</xdr:colOff>
      <xdr:row>79</xdr:row>
      <xdr:rowOff>71082</xdr:rowOff>
    </xdr:to>
    <xdr:sp macro="" textlink="">
      <xdr:nvSpPr>
        <xdr:cNvPr id="659" name="楕円 658"/>
        <xdr:cNvSpPr/>
      </xdr:nvSpPr>
      <xdr:spPr>
        <a:xfrm>
          <a:off x="15430500" y="135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62209</xdr:rowOff>
    </xdr:from>
    <xdr:ext cx="469744" cy="259045"/>
    <xdr:sp macro="" textlink="">
      <xdr:nvSpPr>
        <xdr:cNvPr id="660" name="テキスト ボックス 659"/>
        <xdr:cNvSpPr txBox="1"/>
      </xdr:nvSpPr>
      <xdr:spPr>
        <a:xfrm>
          <a:off x="15246428" y="136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150127</xdr:rowOff>
    </xdr:from>
    <xdr:to>
      <xdr:col>76</xdr:col>
      <xdr:colOff>165100</xdr:colOff>
      <xdr:row>79</xdr:row>
      <xdr:rowOff>80277</xdr:rowOff>
    </xdr:to>
    <xdr:sp macro="" textlink="">
      <xdr:nvSpPr>
        <xdr:cNvPr id="661" name="楕円 660"/>
        <xdr:cNvSpPr/>
      </xdr:nvSpPr>
      <xdr:spPr>
        <a:xfrm>
          <a:off x="14541500" y="135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71404</xdr:rowOff>
    </xdr:from>
    <xdr:ext cx="469744" cy="259045"/>
    <xdr:sp macro="" textlink="">
      <xdr:nvSpPr>
        <xdr:cNvPr id="662" name="テキスト ボックス 661"/>
        <xdr:cNvSpPr txBox="1"/>
      </xdr:nvSpPr>
      <xdr:spPr>
        <a:xfrm>
          <a:off x="14357428" y="1361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149453</xdr:rowOff>
    </xdr:from>
    <xdr:to>
      <xdr:col>72</xdr:col>
      <xdr:colOff>38100</xdr:colOff>
      <xdr:row>79</xdr:row>
      <xdr:rowOff>79603</xdr:rowOff>
    </xdr:to>
    <xdr:sp macro="" textlink="">
      <xdr:nvSpPr>
        <xdr:cNvPr id="663" name="楕円 662"/>
        <xdr:cNvSpPr/>
      </xdr:nvSpPr>
      <xdr:spPr>
        <a:xfrm>
          <a:off x="13652500" y="135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70730</xdr:rowOff>
    </xdr:from>
    <xdr:ext cx="469744" cy="259045"/>
    <xdr:sp macro="" textlink="">
      <xdr:nvSpPr>
        <xdr:cNvPr id="664" name="テキスト ボックス 663"/>
        <xdr:cNvSpPr txBox="1"/>
      </xdr:nvSpPr>
      <xdr:spPr>
        <a:xfrm>
          <a:off x="13468428" y="1361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153784</xdr:rowOff>
    </xdr:from>
    <xdr:to>
      <xdr:col>67</xdr:col>
      <xdr:colOff>101600</xdr:colOff>
      <xdr:row>79</xdr:row>
      <xdr:rowOff>83934</xdr:rowOff>
    </xdr:to>
    <xdr:sp macro="" textlink="">
      <xdr:nvSpPr>
        <xdr:cNvPr id="665" name="楕円 664"/>
        <xdr:cNvSpPr/>
      </xdr:nvSpPr>
      <xdr:spPr>
        <a:xfrm>
          <a:off x="127635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75061</xdr:rowOff>
    </xdr:from>
    <xdr:ext cx="378565" cy="259045"/>
    <xdr:sp macro="" textlink="">
      <xdr:nvSpPr>
        <xdr:cNvPr id="666" name="テキスト ボックス 665"/>
        <xdr:cNvSpPr txBox="1"/>
      </xdr:nvSpPr>
      <xdr:spPr>
        <a:xfrm>
          <a:off x="12625017" y="1361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119571</xdr:rowOff>
    </xdr:from>
    <xdr:to>
      <xdr:col>85</xdr:col>
      <xdr:colOff>127000</xdr:colOff>
      <xdr:row>95</xdr:row>
      <xdr:rowOff>135165</xdr:rowOff>
    </xdr:to>
    <xdr:cxnSp macro="">
      <xdr:nvCxnSpPr>
        <xdr:cNvPr id="695" name="直線コネクタ 694"/>
        <xdr:cNvCxnSpPr/>
      </xdr:nvCxnSpPr>
      <xdr:spPr>
        <a:xfrm flipV="1">
          <a:off x="15481300" y="16407321"/>
          <a:ext cx="8382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135165</xdr:rowOff>
    </xdr:from>
    <xdr:to>
      <xdr:col>81</xdr:col>
      <xdr:colOff>50800</xdr:colOff>
      <xdr:row>95</xdr:row>
      <xdr:rowOff>157823</xdr:rowOff>
    </xdr:to>
    <xdr:cxnSp macro="">
      <xdr:nvCxnSpPr>
        <xdr:cNvPr id="698" name="直線コネクタ 697"/>
        <xdr:cNvCxnSpPr/>
      </xdr:nvCxnSpPr>
      <xdr:spPr>
        <a:xfrm flipV="1">
          <a:off x="14592300" y="16422915"/>
          <a:ext cx="8890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157823</xdr:rowOff>
    </xdr:from>
    <xdr:to>
      <xdr:col>76</xdr:col>
      <xdr:colOff>114300</xdr:colOff>
      <xdr:row>96</xdr:row>
      <xdr:rowOff>16942</xdr:rowOff>
    </xdr:to>
    <xdr:cxnSp macro="">
      <xdr:nvCxnSpPr>
        <xdr:cNvPr id="701" name="直線コネクタ 700"/>
        <xdr:cNvCxnSpPr/>
      </xdr:nvCxnSpPr>
      <xdr:spPr>
        <a:xfrm flipV="1">
          <a:off x="13703300" y="16445573"/>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4890</xdr:rowOff>
    </xdr:from>
    <xdr:to>
      <xdr:col>71</xdr:col>
      <xdr:colOff>177800</xdr:colOff>
      <xdr:row>96</xdr:row>
      <xdr:rowOff>16942</xdr:rowOff>
    </xdr:to>
    <xdr:cxnSp macro="">
      <xdr:nvCxnSpPr>
        <xdr:cNvPr id="704" name="直線コネクタ 703"/>
        <xdr:cNvCxnSpPr/>
      </xdr:nvCxnSpPr>
      <xdr:spPr>
        <a:xfrm>
          <a:off x="12814300" y="15949740"/>
          <a:ext cx="889000" cy="52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68771</xdr:rowOff>
    </xdr:from>
    <xdr:to>
      <xdr:col>85</xdr:col>
      <xdr:colOff>177800</xdr:colOff>
      <xdr:row>95</xdr:row>
      <xdr:rowOff>170371</xdr:rowOff>
    </xdr:to>
    <xdr:sp macro="" textlink="">
      <xdr:nvSpPr>
        <xdr:cNvPr id="714" name="楕円 713"/>
        <xdr:cNvSpPr/>
      </xdr:nvSpPr>
      <xdr:spPr>
        <a:xfrm>
          <a:off x="16268700" y="163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47198</xdr:rowOff>
    </xdr:from>
    <xdr:ext cx="534377" cy="259045"/>
    <xdr:sp macro="" textlink="">
      <xdr:nvSpPr>
        <xdr:cNvPr id="715" name="公債費該当値テキスト"/>
        <xdr:cNvSpPr txBox="1"/>
      </xdr:nvSpPr>
      <xdr:spPr>
        <a:xfrm>
          <a:off x="16370300" y="163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84365</xdr:rowOff>
    </xdr:from>
    <xdr:to>
      <xdr:col>81</xdr:col>
      <xdr:colOff>101600</xdr:colOff>
      <xdr:row>96</xdr:row>
      <xdr:rowOff>14515</xdr:rowOff>
    </xdr:to>
    <xdr:sp macro="" textlink="">
      <xdr:nvSpPr>
        <xdr:cNvPr id="716" name="楕円 715"/>
        <xdr:cNvSpPr/>
      </xdr:nvSpPr>
      <xdr:spPr>
        <a:xfrm>
          <a:off x="15430500" y="163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5642</xdr:rowOff>
    </xdr:from>
    <xdr:ext cx="534377" cy="259045"/>
    <xdr:sp macro="" textlink="">
      <xdr:nvSpPr>
        <xdr:cNvPr id="717" name="テキスト ボックス 716"/>
        <xdr:cNvSpPr txBox="1"/>
      </xdr:nvSpPr>
      <xdr:spPr>
        <a:xfrm>
          <a:off x="15214111" y="164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107023</xdr:rowOff>
    </xdr:from>
    <xdr:to>
      <xdr:col>76</xdr:col>
      <xdr:colOff>165100</xdr:colOff>
      <xdr:row>96</xdr:row>
      <xdr:rowOff>37173</xdr:rowOff>
    </xdr:to>
    <xdr:sp macro="" textlink="">
      <xdr:nvSpPr>
        <xdr:cNvPr id="718" name="楕円 717"/>
        <xdr:cNvSpPr/>
      </xdr:nvSpPr>
      <xdr:spPr>
        <a:xfrm>
          <a:off x="14541500" y="163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28300</xdr:rowOff>
    </xdr:from>
    <xdr:ext cx="534377" cy="259045"/>
    <xdr:sp macro="" textlink="">
      <xdr:nvSpPr>
        <xdr:cNvPr id="719" name="テキスト ボックス 718"/>
        <xdr:cNvSpPr txBox="1"/>
      </xdr:nvSpPr>
      <xdr:spPr>
        <a:xfrm>
          <a:off x="14325111" y="164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137592</xdr:rowOff>
    </xdr:from>
    <xdr:to>
      <xdr:col>72</xdr:col>
      <xdr:colOff>38100</xdr:colOff>
      <xdr:row>96</xdr:row>
      <xdr:rowOff>67742</xdr:rowOff>
    </xdr:to>
    <xdr:sp macro="" textlink="">
      <xdr:nvSpPr>
        <xdr:cNvPr id="720" name="楕円 719"/>
        <xdr:cNvSpPr/>
      </xdr:nvSpPr>
      <xdr:spPr>
        <a:xfrm>
          <a:off x="136525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58869</xdr:rowOff>
    </xdr:from>
    <xdr:ext cx="534377" cy="259045"/>
    <xdr:sp macro="" textlink="">
      <xdr:nvSpPr>
        <xdr:cNvPr id="721" name="テキスト ボックス 720"/>
        <xdr:cNvSpPr txBox="1"/>
      </xdr:nvSpPr>
      <xdr:spPr>
        <a:xfrm>
          <a:off x="13436111" y="165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125540</xdr:rowOff>
    </xdr:from>
    <xdr:to>
      <xdr:col>67</xdr:col>
      <xdr:colOff>101600</xdr:colOff>
      <xdr:row>93</xdr:row>
      <xdr:rowOff>55690</xdr:rowOff>
    </xdr:to>
    <xdr:sp macro="" textlink="">
      <xdr:nvSpPr>
        <xdr:cNvPr id="722" name="楕円 721"/>
        <xdr:cNvSpPr/>
      </xdr:nvSpPr>
      <xdr:spPr>
        <a:xfrm>
          <a:off x="12763500" y="158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72217</xdr:rowOff>
    </xdr:from>
    <xdr:ext cx="534377" cy="259045"/>
    <xdr:sp macro="" textlink="">
      <xdr:nvSpPr>
        <xdr:cNvPr id="723" name="テキスト ボックス 722"/>
        <xdr:cNvSpPr txBox="1"/>
      </xdr:nvSpPr>
      <xdr:spPr>
        <a:xfrm>
          <a:off x="12547111" y="156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５３，６６６</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２７．１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し、類似団体を上回っている。前年度からの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理由は</a:t>
          </a:r>
          <a:r>
            <a:rPr kumimoji="1" lang="ja-JP" altLang="en-US" sz="1100">
              <a:solidFill>
                <a:schemeClr val="dk1"/>
              </a:solidFill>
              <a:effectLst/>
              <a:latin typeface="+mn-lt"/>
              <a:ea typeface="+mn-ea"/>
              <a:cs typeface="+mn-cs"/>
            </a:rPr>
            <a:t>一般廃棄物処理施設整備事業によるものであるが、事業完了していないことから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今後も増加が見込まれる</a:t>
          </a:r>
          <a:r>
            <a:rPr kumimoji="1" lang="ja-JP" altLang="ja-JP" sz="1100">
              <a:solidFill>
                <a:schemeClr val="dk1"/>
              </a:solidFill>
              <a:effectLst/>
              <a:latin typeface="+mn-lt"/>
              <a:ea typeface="+mn-ea"/>
              <a:cs typeface="+mn-cs"/>
            </a:rPr>
            <a:t>。また、民生費は、住民一人当たり</a:t>
          </a:r>
          <a:r>
            <a:rPr kumimoji="1" lang="ja-JP" altLang="en-US" sz="1100">
              <a:solidFill>
                <a:schemeClr val="dk1"/>
              </a:solidFill>
              <a:effectLst/>
              <a:latin typeface="+mn-lt"/>
              <a:ea typeface="+mn-ea"/>
              <a:cs typeface="+mn-cs"/>
            </a:rPr>
            <a:t>１９１，９３７</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％増となっており類似団体を上回っている。前年度からの増額理由は</a:t>
          </a:r>
          <a:r>
            <a:rPr kumimoji="1" lang="ja-JP" altLang="en-US" sz="1100">
              <a:solidFill>
                <a:schemeClr val="dk1"/>
              </a:solidFill>
              <a:effectLst/>
              <a:latin typeface="+mn-lt"/>
              <a:ea typeface="+mn-ea"/>
              <a:cs typeface="+mn-cs"/>
            </a:rPr>
            <a:t>ひとり親世帯や子育て世帯への臨時特別給付金事業</a:t>
          </a:r>
          <a:r>
            <a:rPr kumimoji="1" lang="ja-JP" altLang="ja-JP" sz="1100">
              <a:solidFill>
                <a:schemeClr val="dk1"/>
              </a:solidFill>
              <a:effectLst/>
              <a:latin typeface="+mn-lt"/>
              <a:ea typeface="+mn-ea"/>
              <a:cs typeface="+mn-cs"/>
            </a:rPr>
            <a:t>の増額などによるものである。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９２，４９５</a:t>
          </a:r>
          <a:r>
            <a:rPr kumimoji="1" lang="ja-JP" altLang="ja-JP" sz="1100">
              <a:solidFill>
                <a:schemeClr val="dk1"/>
              </a:solidFill>
              <a:effectLst/>
              <a:latin typeface="+mn-lt"/>
              <a:ea typeface="+mn-ea"/>
              <a:cs typeface="+mn-cs"/>
            </a:rPr>
            <a:t>円で、前年度決算と比較すると</a:t>
          </a:r>
          <a:r>
            <a:rPr kumimoji="1" lang="ja-JP" altLang="en-US" sz="1100">
              <a:solidFill>
                <a:schemeClr val="dk1"/>
              </a:solidFill>
              <a:effectLst/>
              <a:latin typeface="+mn-lt"/>
              <a:ea typeface="+mn-ea"/>
              <a:cs typeface="+mn-cs"/>
            </a:rPr>
            <a:t>８１．７</a:t>
          </a:r>
          <a:r>
            <a:rPr kumimoji="1" lang="ja-JP" altLang="ja-JP" sz="1100">
              <a:solidFill>
                <a:schemeClr val="dk1"/>
              </a:solidFill>
              <a:effectLst/>
              <a:latin typeface="+mn-lt"/>
              <a:ea typeface="+mn-ea"/>
              <a:cs typeface="+mn-cs"/>
            </a:rPr>
            <a:t>％増となっている。前年度からの増額理由は、</a:t>
          </a:r>
          <a:r>
            <a:rPr kumimoji="1" lang="ja-JP" altLang="en-US" sz="1100">
              <a:solidFill>
                <a:schemeClr val="dk1"/>
              </a:solidFill>
              <a:effectLst/>
              <a:latin typeface="+mn-lt"/>
              <a:ea typeface="+mn-ea"/>
              <a:cs typeface="+mn-cs"/>
            </a:rPr>
            <a:t>市民文化会館整備推進事業および教育委員会ネットワーク管理事業（タブレット導入）による</a:t>
          </a:r>
          <a:r>
            <a:rPr kumimoji="1" lang="ja-JP" altLang="ja-JP" sz="1100">
              <a:solidFill>
                <a:schemeClr val="dk1"/>
              </a:solidFill>
              <a:effectLst/>
              <a:latin typeface="+mn-lt"/>
              <a:ea typeface="+mn-ea"/>
              <a:cs typeface="+mn-cs"/>
            </a:rPr>
            <a:t>もので</a:t>
          </a:r>
          <a:r>
            <a:rPr kumimoji="1" lang="ja-JP" altLang="en-US" sz="1100">
              <a:solidFill>
                <a:schemeClr val="dk1"/>
              </a:solidFill>
              <a:effectLst/>
              <a:latin typeface="+mn-lt"/>
              <a:ea typeface="+mn-ea"/>
              <a:cs typeface="+mn-cs"/>
            </a:rPr>
            <a:t>、前年度下回っていた</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大幅に上</a:t>
          </a:r>
          <a:r>
            <a:rPr kumimoji="1" lang="ja-JP" altLang="ja-JP" sz="1100">
              <a:solidFill>
                <a:schemeClr val="dk1"/>
              </a:solidFill>
              <a:effectLst/>
              <a:latin typeface="+mn-lt"/>
              <a:ea typeface="+mn-ea"/>
              <a:cs typeface="+mn-cs"/>
            </a:rPr>
            <a:t>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財政計画のもとに、年度間の財政の不均衡の調整や災害などの緊急時に対応するため一定規模を確保するようにし、決算余剰金の積立を行い、最低限の取り崩しに努め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年度は普通交付税や臨時財政対策債発行可能額などの減少により、５億円の取り崩しを行った。その影響等により、実質単年度収支は約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億円の赤字になっている。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全ての会計について、実質収支（公営企業は資金剰余額）は黒字である。また、各会計の実質収支（資金剰余額）の推移も</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一定で、今後もこの傾向は続く見込み。</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各会計の推移　（単位：千円）</a:t>
          </a:r>
          <a:r>
            <a:rPr kumimoji="1" lang="en-US"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水道事業会計（資金剰余額）　</a:t>
          </a:r>
          <a:endParaRPr lang="ja-JP" altLang="ja-JP" sz="1400">
            <a:effectLst/>
          </a:endParaRPr>
        </a:p>
        <a:p>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1,914,505</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1,950,637</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1,997,926</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2,015,328</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Ｒ２：</a:t>
          </a:r>
          <a:r>
            <a:rPr kumimoji="1" lang="en-US" altLang="ja-JP" sz="1100">
              <a:solidFill>
                <a:schemeClr val="dk1"/>
              </a:solidFill>
              <a:effectLst/>
              <a:latin typeface="+mn-lt"/>
              <a:ea typeface="+mn-ea"/>
              <a:cs typeface="+mn-cs"/>
            </a:rPr>
            <a:t>2,122,220</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1,035,445</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829,026</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771,111</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699,586</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Ｒ２：</a:t>
          </a:r>
          <a:r>
            <a:rPr kumimoji="1" lang="en-US" altLang="ja-JP" sz="1100">
              <a:solidFill>
                <a:schemeClr val="dk1"/>
              </a:solidFill>
              <a:effectLst/>
              <a:latin typeface="+mn-lt"/>
              <a:ea typeface="+mn-ea"/>
              <a:cs typeface="+mn-cs"/>
            </a:rPr>
            <a:t>763,118</a:t>
          </a: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下水道事業会計（資金剰余額）</a:t>
          </a:r>
          <a:endParaRPr lang="ja-JP" altLang="ja-JP" sz="1400">
            <a:effectLst/>
          </a:endParaRPr>
        </a:p>
        <a:p>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35,557</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66,880</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32,462</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115,808</a:t>
          </a:r>
          <a:r>
            <a:rPr kumimoji="1" lang="ja-JP" altLang="en-US"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124,648</a:t>
          </a: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国民健康保険特別会計</a:t>
          </a:r>
          <a:endParaRPr lang="ja-JP" altLang="ja-JP" sz="1400">
            <a:effectLst/>
          </a:endParaRPr>
        </a:p>
        <a:p>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107,864</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226,285</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195,981</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99,654</a:t>
          </a:r>
          <a:r>
            <a:rPr kumimoji="1" lang="ja-JP" altLang="en-US"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126,680</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住宅新築資金等特別会計</a:t>
          </a:r>
          <a:endParaRPr lang="ja-JP" altLang="ja-JP" sz="1400">
            <a:effectLst/>
          </a:endParaRPr>
        </a:p>
        <a:p>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5,189</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4,655</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12,288</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11,738</a:t>
          </a:r>
          <a:r>
            <a:rPr kumimoji="1" lang="ja-JP" altLang="en-US"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11,179</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後期高齢者医療特別会計</a:t>
          </a:r>
          <a:endParaRPr lang="ja-JP" altLang="ja-JP" sz="1400">
            <a:effectLst/>
          </a:endParaRPr>
        </a:p>
        <a:p>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3,530</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4,633</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3,997</a:t>
          </a:r>
          <a:r>
            <a:rPr kumimoji="1" lang="ja-JP" altLang="en-US"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3,480</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公共用地先行取得等特別会計</a:t>
          </a:r>
          <a:endParaRPr lang="ja-JP" altLang="ja-JP" sz="1400">
            <a:effectLst/>
          </a:endParaRPr>
        </a:p>
        <a:p>
          <a:r>
            <a:rPr kumimoji="1" lang="ja-JP" altLang="ja-JP" sz="1100">
              <a:solidFill>
                <a:schemeClr val="dk1"/>
              </a:solidFill>
              <a:effectLst/>
              <a:latin typeface="+mn-lt"/>
              <a:ea typeface="+mn-ea"/>
              <a:cs typeface="+mn-cs"/>
            </a:rPr>
            <a:t>Ｈ２８：</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Ｈ２９：</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Ｈ３０：</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　Ｒ１：</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　Ｒ２：</a:t>
          </a:r>
          <a:r>
            <a:rPr kumimoji="1" lang="en-US" altLang="ja-JP" sz="1100">
              <a:solidFill>
                <a:schemeClr val="dk1"/>
              </a:solidFill>
              <a:effectLst/>
              <a:latin typeface="+mn-lt"/>
              <a:ea typeface="+mn-ea"/>
              <a:cs typeface="+mn-cs"/>
            </a:rPr>
            <a:t>0</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34"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43409081</v>
      </c>
      <c r="BO4" s="433"/>
      <c r="BP4" s="433"/>
      <c r="BQ4" s="433"/>
      <c r="BR4" s="433"/>
      <c r="BS4" s="433"/>
      <c r="BT4" s="433"/>
      <c r="BU4" s="434"/>
      <c r="BV4" s="432">
        <v>32193413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4.7</v>
      </c>
      <c r="CU4" s="439"/>
      <c r="CV4" s="439"/>
      <c r="CW4" s="439"/>
      <c r="CX4" s="439"/>
      <c r="CY4" s="439"/>
      <c r="CZ4" s="439"/>
      <c r="DA4" s="440"/>
      <c r="DB4" s="438">
        <v>4.4000000000000004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42424424</v>
      </c>
      <c r="BO5" s="470"/>
      <c r="BP5" s="470"/>
      <c r="BQ5" s="470"/>
      <c r="BR5" s="470"/>
      <c r="BS5" s="470"/>
      <c r="BT5" s="470"/>
      <c r="BU5" s="471"/>
      <c r="BV5" s="469">
        <v>30988135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94.3</v>
      </c>
      <c r="CU5" s="467"/>
      <c r="CV5" s="467"/>
      <c r="CW5" s="467"/>
      <c r="CX5" s="467"/>
      <c r="CY5" s="467"/>
      <c r="CZ5" s="467"/>
      <c r="DA5" s="468"/>
      <c r="DB5" s="466">
        <v>95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984657</v>
      </c>
      <c r="BO6" s="470"/>
      <c r="BP6" s="470"/>
      <c r="BQ6" s="470"/>
      <c r="BR6" s="470"/>
      <c r="BS6" s="470"/>
      <c r="BT6" s="470"/>
      <c r="BU6" s="471"/>
      <c r="BV6" s="469">
        <v>1205278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98.2</v>
      </c>
      <c r="CU6" s="507"/>
      <c r="CV6" s="507"/>
      <c r="CW6" s="507"/>
      <c r="CX6" s="507"/>
      <c r="CY6" s="507"/>
      <c r="CZ6" s="507"/>
      <c r="DA6" s="508"/>
      <c r="DB6" s="506">
        <v>98.9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210360</v>
      </c>
      <c r="BO7" s="470"/>
      <c r="BP7" s="470"/>
      <c r="BQ7" s="470"/>
      <c r="BR7" s="470"/>
      <c r="BS7" s="470"/>
      <c r="BT7" s="470"/>
      <c r="BU7" s="471"/>
      <c r="BV7" s="469">
        <v>493954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16419974</v>
      </c>
      <c r="CU7" s="470"/>
      <c r="CV7" s="470"/>
      <c r="CW7" s="470"/>
      <c r="CX7" s="470"/>
      <c r="CY7" s="470"/>
      <c r="CZ7" s="470"/>
      <c r="DA7" s="471"/>
      <c r="DB7" s="469">
        <v>16266096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774297</v>
      </c>
      <c r="BO8" s="470"/>
      <c r="BP8" s="470"/>
      <c r="BQ8" s="470"/>
      <c r="BR8" s="470"/>
      <c r="BS8" s="470"/>
      <c r="BT8" s="470"/>
      <c r="BU8" s="471"/>
      <c r="BV8" s="469">
        <v>711324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0.47</v>
      </c>
      <c r="CU8" s="510"/>
      <c r="CV8" s="510"/>
      <c r="CW8" s="510"/>
      <c r="CX8" s="510"/>
      <c r="CY8" s="510"/>
      <c r="CZ8" s="510"/>
      <c r="DA8" s="511"/>
      <c r="DB8" s="509">
        <v>0.46</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64475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62973</v>
      </c>
      <c r="BO9" s="470"/>
      <c r="BP9" s="470"/>
      <c r="BQ9" s="470"/>
      <c r="BR9" s="470"/>
      <c r="BS9" s="470"/>
      <c r="BT9" s="470"/>
      <c r="BU9" s="471"/>
      <c r="BV9" s="469">
        <v>-72074</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13.9</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67777</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94</v>
      </c>
      <c r="AV10" s="502"/>
      <c r="AW10" s="502"/>
      <c r="AX10" s="502"/>
      <c r="AY10" s="503" t="s">
        <v>118</v>
      </c>
      <c r="AZ10" s="504"/>
      <c r="BA10" s="504"/>
      <c r="BB10" s="504"/>
      <c r="BC10" s="504"/>
      <c r="BD10" s="504"/>
      <c r="BE10" s="504"/>
      <c r="BF10" s="504"/>
      <c r="BG10" s="504"/>
      <c r="BH10" s="504"/>
      <c r="BI10" s="504"/>
      <c r="BJ10" s="504"/>
      <c r="BK10" s="504"/>
      <c r="BL10" s="504"/>
      <c r="BM10" s="505"/>
      <c r="BN10" s="469">
        <v>75115</v>
      </c>
      <c r="BO10" s="470"/>
      <c r="BP10" s="470"/>
      <c r="BQ10" s="470"/>
      <c r="BR10" s="470"/>
      <c r="BS10" s="470"/>
      <c r="BT10" s="470"/>
      <c r="BU10" s="471"/>
      <c r="BV10" s="469">
        <v>15089</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94</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65016</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94</v>
      </c>
      <c r="AV12" s="502"/>
      <c r="AW12" s="502"/>
      <c r="AX12" s="502"/>
      <c r="AY12" s="503" t="s">
        <v>132</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500000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125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134</v>
      </c>
      <c r="N13" s="561"/>
      <c r="O13" s="561"/>
      <c r="P13" s="561"/>
      <c r="Q13" s="562"/>
      <c r="R13" s="553">
        <v>64448</v>
      </c>
      <c r="S13" s="554"/>
      <c r="T13" s="554"/>
      <c r="U13" s="554"/>
      <c r="V13" s="555"/>
      <c r="W13" s="485" t="s">
        <v>135</v>
      </c>
      <c r="X13" s="486"/>
      <c r="Y13" s="486"/>
      <c r="Z13" s="486"/>
      <c r="AA13" s="486"/>
      <c r="AB13" s="476"/>
      <c r="AC13" s="520">
        <v>3320</v>
      </c>
      <c r="AD13" s="521"/>
      <c r="AE13" s="521"/>
      <c r="AF13" s="521"/>
      <c r="AG13" s="563"/>
      <c r="AH13" s="520">
        <v>3799</v>
      </c>
      <c r="AI13" s="521"/>
      <c r="AJ13" s="521"/>
      <c r="AK13" s="521"/>
      <c r="AL13" s="522"/>
      <c r="AM13" s="498" t="s">
        <v>136</v>
      </c>
      <c r="AN13" s="499"/>
      <c r="AO13" s="499"/>
      <c r="AP13" s="499"/>
      <c r="AQ13" s="499"/>
      <c r="AR13" s="499"/>
      <c r="AS13" s="499"/>
      <c r="AT13" s="500"/>
      <c r="AU13" s="501" t="s">
        <v>137</v>
      </c>
      <c r="AV13" s="502"/>
      <c r="AW13" s="502"/>
      <c r="AX13" s="502"/>
      <c r="AY13" s="503" t="s">
        <v>138</v>
      </c>
      <c r="AZ13" s="504"/>
      <c r="BA13" s="504"/>
      <c r="BB13" s="504"/>
      <c r="BC13" s="504"/>
      <c r="BD13" s="504"/>
      <c r="BE13" s="504"/>
      <c r="BF13" s="504"/>
      <c r="BG13" s="504"/>
      <c r="BH13" s="504"/>
      <c r="BI13" s="504"/>
      <c r="BJ13" s="504"/>
      <c r="BK13" s="504"/>
      <c r="BL13" s="504"/>
      <c r="BM13" s="505"/>
      <c r="BN13" s="469">
        <v>-361912</v>
      </c>
      <c r="BO13" s="470"/>
      <c r="BP13" s="470"/>
      <c r="BQ13" s="470"/>
      <c r="BR13" s="470"/>
      <c r="BS13" s="470"/>
      <c r="BT13" s="470"/>
      <c r="BU13" s="471"/>
      <c r="BV13" s="469">
        <v>-556985</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5.4</v>
      </c>
      <c r="CU13" s="467"/>
      <c r="CV13" s="467"/>
      <c r="CW13" s="467"/>
      <c r="CX13" s="467"/>
      <c r="CY13" s="467"/>
      <c r="CZ13" s="467"/>
      <c r="DA13" s="468"/>
      <c r="DB13" s="466">
        <v>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65610</v>
      </c>
      <c r="S14" s="554"/>
      <c r="T14" s="554"/>
      <c r="U14" s="554"/>
      <c r="V14" s="555"/>
      <c r="W14" s="459"/>
      <c r="X14" s="460"/>
      <c r="Y14" s="460"/>
      <c r="Z14" s="460"/>
      <c r="AA14" s="460"/>
      <c r="AB14" s="449"/>
      <c r="AC14" s="556">
        <v>10.9</v>
      </c>
      <c r="AD14" s="557"/>
      <c r="AE14" s="557"/>
      <c r="AF14" s="557"/>
      <c r="AG14" s="558"/>
      <c r="AH14" s="556">
        <v>12.2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32.5</v>
      </c>
      <c r="CU14" s="568"/>
      <c r="CV14" s="568"/>
      <c r="CW14" s="568"/>
      <c r="CX14" s="568"/>
      <c r="CY14" s="568"/>
      <c r="CZ14" s="568"/>
      <c r="DA14" s="569"/>
      <c r="DB14" s="567">
        <v>22.3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134</v>
      </c>
      <c r="N15" s="561"/>
      <c r="O15" s="561"/>
      <c r="P15" s="561"/>
      <c r="Q15" s="562"/>
      <c r="R15" s="553">
        <v>65080</v>
      </c>
      <c r="S15" s="554"/>
      <c r="T15" s="554"/>
      <c r="U15" s="554"/>
      <c r="V15" s="555"/>
      <c r="W15" s="485" t="s">
        <v>142</v>
      </c>
      <c r="X15" s="486"/>
      <c r="Y15" s="486"/>
      <c r="Z15" s="486"/>
      <c r="AA15" s="486"/>
      <c r="AB15" s="476"/>
      <c r="AC15" s="520">
        <v>7665</v>
      </c>
      <c r="AD15" s="521"/>
      <c r="AE15" s="521"/>
      <c r="AF15" s="521"/>
      <c r="AG15" s="563"/>
      <c r="AH15" s="520">
        <v>8001</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6703789</v>
      </c>
      <c r="BO15" s="433"/>
      <c r="BP15" s="433"/>
      <c r="BQ15" s="433"/>
      <c r="BR15" s="433"/>
      <c r="BS15" s="433"/>
      <c r="BT15" s="433"/>
      <c r="BU15" s="434"/>
      <c r="BV15" s="432">
        <v>6416512</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25.3</v>
      </c>
      <c r="AD16" s="557"/>
      <c r="AE16" s="557"/>
      <c r="AF16" s="557"/>
      <c r="AG16" s="558"/>
      <c r="AH16" s="556">
        <v>25.7</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14123726</v>
      </c>
      <c r="BO16" s="470"/>
      <c r="BP16" s="470"/>
      <c r="BQ16" s="470"/>
      <c r="BR16" s="470"/>
      <c r="BS16" s="470"/>
      <c r="BT16" s="470"/>
      <c r="BU16" s="471"/>
      <c r="BV16" s="469">
        <v>13794477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149</v>
      </c>
      <c r="S17" s="574"/>
      <c r="T17" s="574"/>
      <c r="U17" s="574"/>
      <c r="V17" s="575"/>
      <c r="W17" s="485" t="s">
        <v>150</v>
      </c>
      <c r="X17" s="486"/>
      <c r="Y17" s="486"/>
      <c r="Z17" s="486"/>
      <c r="AA17" s="486"/>
      <c r="AB17" s="476"/>
      <c r="AC17" s="520">
        <v>19368</v>
      </c>
      <c r="AD17" s="521"/>
      <c r="AE17" s="521"/>
      <c r="AF17" s="521"/>
      <c r="AG17" s="563"/>
      <c r="AH17" s="520">
        <v>19301</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8345675</v>
      </c>
      <c r="BO17" s="470"/>
      <c r="BP17" s="470"/>
      <c r="BQ17" s="470"/>
      <c r="BR17" s="470"/>
      <c r="BS17" s="470"/>
      <c r="BT17" s="470"/>
      <c r="BU17" s="471"/>
      <c r="BV17" s="469">
        <v>8157591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77.150000000000006</v>
      </c>
      <c r="M18" s="585"/>
      <c r="N18" s="585"/>
      <c r="O18" s="585"/>
      <c r="P18" s="585"/>
      <c r="Q18" s="585"/>
      <c r="R18" s="586"/>
      <c r="S18" s="586"/>
      <c r="T18" s="586"/>
      <c r="U18" s="586"/>
      <c r="V18" s="587"/>
      <c r="W18" s="487"/>
      <c r="X18" s="488"/>
      <c r="Y18" s="488"/>
      <c r="Z18" s="488"/>
      <c r="AA18" s="488"/>
      <c r="AB18" s="479"/>
      <c r="AC18" s="588">
        <v>63.8</v>
      </c>
      <c r="AD18" s="589"/>
      <c r="AE18" s="589"/>
      <c r="AF18" s="589"/>
      <c r="AG18" s="590"/>
      <c r="AH18" s="588">
        <v>62.1</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15567839</v>
      </c>
      <c r="BO18" s="470"/>
      <c r="BP18" s="470"/>
      <c r="BQ18" s="470"/>
      <c r="BR18" s="470"/>
      <c r="BS18" s="470"/>
      <c r="BT18" s="470"/>
      <c r="BU18" s="471"/>
      <c r="BV18" s="469">
        <v>15469992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836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21585588</v>
      </c>
      <c r="BO19" s="470"/>
      <c r="BP19" s="470"/>
      <c r="BQ19" s="470"/>
      <c r="BR19" s="470"/>
      <c r="BS19" s="470"/>
      <c r="BT19" s="470"/>
      <c r="BU19" s="471"/>
      <c r="BV19" s="469">
        <v>19674517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24114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35648867</v>
      </c>
      <c r="BO23" s="470"/>
      <c r="BP23" s="470"/>
      <c r="BQ23" s="470"/>
      <c r="BR23" s="470"/>
      <c r="BS23" s="470"/>
      <c r="BT23" s="470"/>
      <c r="BU23" s="471"/>
      <c r="BV23" s="469">
        <v>32415723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9100</v>
      </c>
      <c r="R24" s="521"/>
      <c r="S24" s="521"/>
      <c r="T24" s="521"/>
      <c r="U24" s="521"/>
      <c r="V24" s="563"/>
      <c r="W24" s="622"/>
      <c r="X24" s="610"/>
      <c r="Y24" s="611"/>
      <c r="Z24" s="519" t="s">
        <v>166</v>
      </c>
      <c r="AA24" s="499"/>
      <c r="AB24" s="499"/>
      <c r="AC24" s="499"/>
      <c r="AD24" s="499"/>
      <c r="AE24" s="499"/>
      <c r="AF24" s="499"/>
      <c r="AG24" s="500"/>
      <c r="AH24" s="520">
        <v>429</v>
      </c>
      <c r="AI24" s="521"/>
      <c r="AJ24" s="521"/>
      <c r="AK24" s="521"/>
      <c r="AL24" s="563"/>
      <c r="AM24" s="520">
        <v>1429857</v>
      </c>
      <c r="AN24" s="521"/>
      <c r="AO24" s="521"/>
      <c r="AP24" s="521"/>
      <c r="AQ24" s="521"/>
      <c r="AR24" s="563"/>
      <c r="AS24" s="520">
        <v>3333</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24895735</v>
      </c>
      <c r="BO24" s="470"/>
      <c r="BP24" s="470"/>
      <c r="BQ24" s="470"/>
      <c r="BR24" s="470"/>
      <c r="BS24" s="470"/>
      <c r="BT24" s="470"/>
      <c r="BU24" s="471"/>
      <c r="BV24" s="469">
        <v>26071371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1</v>
      </c>
      <c r="M25" s="521"/>
      <c r="N25" s="521"/>
      <c r="O25" s="521"/>
      <c r="P25" s="563"/>
      <c r="Q25" s="520">
        <v>7380</v>
      </c>
      <c r="R25" s="521"/>
      <c r="S25" s="521"/>
      <c r="T25" s="521"/>
      <c r="U25" s="521"/>
      <c r="V25" s="563"/>
      <c r="W25" s="622"/>
      <c r="X25" s="610"/>
      <c r="Y25" s="611"/>
      <c r="Z25" s="519" t="s">
        <v>169</v>
      </c>
      <c r="AA25" s="499"/>
      <c r="AB25" s="499"/>
      <c r="AC25" s="499"/>
      <c r="AD25" s="499"/>
      <c r="AE25" s="499"/>
      <c r="AF25" s="499"/>
      <c r="AG25" s="500"/>
      <c r="AH25" s="520">
        <v>79</v>
      </c>
      <c r="AI25" s="521"/>
      <c r="AJ25" s="521"/>
      <c r="AK25" s="521"/>
      <c r="AL25" s="563"/>
      <c r="AM25" s="520">
        <v>253827</v>
      </c>
      <c r="AN25" s="521"/>
      <c r="AO25" s="521"/>
      <c r="AP25" s="521"/>
      <c r="AQ25" s="521"/>
      <c r="AR25" s="563"/>
      <c r="AS25" s="520">
        <v>3213</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1734691</v>
      </c>
      <c r="BO25" s="433"/>
      <c r="BP25" s="433"/>
      <c r="BQ25" s="433"/>
      <c r="BR25" s="433"/>
      <c r="BS25" s="433"/>
      <c r="BT25" s="433"/>
      <c r="BU25" s="434"/>
      <c r="BV25" s="432">
        <v>2282192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6570</v>
      </c>
      <c r="R26" s="521"/>
      <c r="S26" s="521"/>
      <c r="T26" s="521"/>
      <c r="U26" s="521"/>
      <c r="V26" s="563"/>
      <c r="W26" s="622"/>
      <c r="X26" s="610"/>
      <c r="Y26" s="611"/>
      <c r="Z26" s="519" t="s">
        <v>172</v>
      </c>
      <c r="AA26" s="632"/>
      <c r="AB26" s="632"/>
      <c r="AC26" s="632"/>
      <c r="AD26" s="632"/>
      <c r="AE26" s="632"/>
      <c r="AF26" s="632"/>
      <c r="AG26" s="633"/>
      <c r="AH26" s="520">
        <v>10</v>
      </c>
      <c r="AI26" s="521"/>
      <c r="AJ26" s="521"/>
      <c r="AK26" s="521"/>
      <c r="AL26" s="563"/>
      <c r="AM26" s="520">
        <v>37180</v>
      </c>
      <c r="AN26" s="521"/>
      <c r="AO26" s="521"/>
      <c r="AP26" s="521"/>
      <c r="AQ26" s="521"/>
      <c r="AR26" s="563"/>
      <c r="AS26" s="520">
        <v>3718</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175</v>
      </c>
      <c r="F27" s="499"/>
      <c r="G27" s="499"/>
      <c r="H27" s="499"/>
      <c r="I27" s="499"/>
      <c r="J27" s="499"/>
      <c r="K27" s="500"/>
      <c r="L27" s="520">
        <v>1</v>
      </c>
      <c r="M27" s="521"/>
      <c r="N27" s="521"/>
      <c r="O27" s="521"/>
      <c r="P27" s="563"/>
      <c r="Q27" s="520">
        <v>4559</v>
      </c>
      <c r="R27" s="521"/>
      <c r="S27" s="521"/>
      <c r="T27" s="521"/>
      <c r="U27" s="521"/>
      <c r="V27" s="563"/>
      <c r="W27" s="622"/>
      <c r="X27" s="610"/>
      <c r="Y27" s="611"/>
      <c r="Z27" s="519" t="s">
        <v>176</v>
      </c>
      <c r="AA27" s="499"/>
      <c r="AB27" s="499"/>
      <c r="AC27" s="499"/>
      <c r="AD27" s="499"/>
      <c r="AE27" s="499"/>
      <c r="AF27" s="499"/>
      <c r="AG27" s="500"/>
      <c r="AH27" s="520">
        <v>2</v>
      </c>
      <c r="AI27" s="521"/>
      <c r="AJ27" s="521"/>
      <c r="AK27" s="521"/>
      <c r="AL27" s="563"/>
      <c r="AM27" s="520" t="s">
        <v>177</v>
      </c>
      <c r="AN27" s="521"/>
      <c r="AO27" s="521"/>
      <c r="AP27" s="521"/>
      <c r="AQ27" s="521"/>
      <c r="AR27" s="563"/>
      <c r="AS27" s="520" t="s">
        <v>178</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684798</v>
      </c>
      <c r="BO27" s="646"/>
      <c r="BP27" s="646"/>
      <c r="BQ27" s="646"/>
      <c r="BR27" s="646"/>
      <c r="BS27" s="646"/>
      <c r="BT27" s="646"/>
      <c r="BU27" s="647"/>
      <c r="BV27" s="645">
        <v>684798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4074</v>
      </c>
      <c r="R28" s="521"/>
      <c r="S28" s="521"/>
      <c r="T28" s="521"/>
      <c r="U28" s="521"/>
      <c r="V28" s="563"/>
      <c r="W28" s="622"/>
      <c r="X28" s="610"/>
      <c r="Y28" s="611"/>
      <c r="Z28" s="519" t="s">
        <v>181</v>
      </c>
      <c r="AA28" s="499"/>
      <c r="AB28" s="499"/>
      <c r="AC28" s="499"/>
      <c r="AD28" s="499"/>
      <c r="AE28" s="499"/>
      <c r="AF28" s="499"/>
      <c r="AG28" s="500"/>
      <c r="AH28" s="520" t="s">
        <v>125</v>
      </c>
      <c r="AI28" s="521"/>
      <c r="AJ28" s="521"/>
      <c r="AK28" s="521"/>
      <c r="AL28" s="563"/>
      <c r="AM28" s="520" t="s">
        <v>125</v>
      </c>
      <c r="AN28" s="521"/>
      <c r="AO28" s="521"/>
      <c r="AP28" s="521"/>
      <c r="AQ28" s="521"/>
      <c r="AR28" s="563"/>
      <c r="AS28" s="520" t="s">
        <v>174</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5086126</v>
      </c>
      <c r="BO28" s="433"/>
      <c r="BP28" s="433"/>
      <c r="BQ28" s="433"/>
      <c r="BR28" s="433"/>
      <c r="BS28" s="433"/>
      <c r="BT28" s="433"/>
      <c r="BU28" s="434"/>
      <c r="BV28" s="432">
        <v>5511011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19</v>
      </c>
      <c r="M29" s="521"/>
      <c r="N29" s="521"/>
      <c r="O29" s="521"/>
      <c r="P29" s="563"/>
      <c r="Q29" s="520">
        <v>3880</v>
      </c>
      <c r="R29" s="521"/>
      <c r="S29" s="521"/>
      <c r="T29" s="521"/>
      <c r="U29" s="521"/>
      <c r="V29" s="563"/>
      <c r="W29" s="623"/>
      <c r="X29" s="624"/>
      <c r="Y29" s="625"/>
      <c r="Z29" s="519" t="s">
        <v>184</v>
      </c>
      <c r="AA29" s="499"/>
      <c r="AB29" s="499"/>
      <c r="AC29" s="499"/>
      <c r="AD29" s="499"/>
      <c r="AE29" s="499"/>
      <c r="AF29" s="499"/>
      <c r="AG29" s="500"/>
      <c r="AH29" s="520">
        <v>431</v>
      </c>
      <c r="AI29" s="521"/>
      <c r="AJ29" s="521"/>
      <c r="AK29" s="521"/>
      <c r="AL29" s="563"/>
      <c r="AM29" s="520">
        <v>1439033</v>
      </c>
      <c r="AN29" s="521"/>
      <c r="AO29" s="521"/>
      <c r="AP29" s="521"/>
      <c r="AQ29" s="521"/>
      <c r="AR29" s="563"/>
      <c r="AS29" s="520">
        <v>3339</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2994465</v>
      </c>
      <c r="BO29" s="470"/>
      <c r="BP29" s="470"/>
      <c r="BQ29" s="470"/>
      <c r="BR29" s="470"/>
      <c r="BS29" s="470"/>
      <c r="BT29" s="470"/>
      <c r="BU29" s="471"/>
      <c r="BV29" s="469">
        <v>3072953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4678686</v>
      </c>
      <c r="BO30" s="646"/>
      <c r="BP30" s="646"/>
      <c r="BQ30" s="646"/>
      <c r="BR30" s="646"/>
      <c r="BS30" s="646"/>
      <c r="BT30" s="646"/>
      <c r="BU30" s="647"/>
      <c r="BV30" s="645">
        <v>4253537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194</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福岡県南広域水道企業団（用水供給事業会計）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〇柳川市土地開発公社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柳川みやま土木組合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公共用地先行取得等特別会計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花宗太田土木組合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大川柳川衛生組合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福岡県市町村職員退職手当組合（一般会計）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福岡県市町村職員退職手当組合（基金特別会計）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有明生活環境施設組合（一般会計）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有明生活環境施設組合（広域火葬施設建設事業特別会計）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有明生活環境施設組合（ごみ焼却施設建設事業特別会計）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福岡県自治振興組合（一般会計）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Zzl3pUuP/+H0L91VBdWBAwwvmJoSHL1I64x5cpoSCLAaBTguNSIsYfGmcQYWLNOl6B4+MwoQX3GEdSZYaxVI4A==" saltValue="No+mBumUUTQO1AjypU5I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11.65</v>
      </c>
      <c r="G34" s="33">
        <v>11.89</v>
      </c>
      <c r="H34" s="33">
        <v>12.2</v>
      </c>
      <c r="I34" s="33">
        <v>12.38</v>
      </c>
      <c r="J34" s="34">
        <v>12.92</v>
      </c>
      <c r="K34" s="22"/>
      <c r="L34" s="22"/>
      <c r="M34" s="22"/>
      <c r="N34" s="22"/>
      <c r="O34" s="22"/>
      <c r="P34" s="22"/>
    </row>
    <row r="35" spans="1:16" ht="39" customHeight="1" x14ac:dyDescent="0.15">
      <c r="A35" s="22"/>
      <c r="B35" s="35"/>
      <c r="C35" s="1244" t="s">
        <v>560</v>
      </c>
      <c r="D35" s="1245"/>
      <c r="E35" s="1246"/>
      <c r="F35" s="36">
        <v>6.3</v>
      </c>
      <c r="G35" s="37">
        <v>5.05</v>
      </c>
      <c r="H35" s="37">
        <v>4.71</v>
      </c>
      <c r="I35" s="37">
        <v>4.3</v>
      </c>
      <c r="J35" s="38">
        <v>4.6399999999999997</v>
      </c>
      <c r="K35" s="22"/>
      <c r="L35" s="22"/>
      <c r="M35" s="22"/>
      <c r="N35" s="22"/>
      <c r="O35" s="22"/>
      <c r="P35" s="22"/>
    </row>
    <row r="36" spans="1:16" ht="39" customHeight="1" x14ac:dyDescent="0.15">
      <c r="A36" s="22"/>
      <c r="B36" s="35"/>
      <c r="C36" s="1244" t="s">
        <v>561</v>
      </c>
      <c r="D36" s="1245"/>
      <c r="E36" s="1246"/>
      <c r="F36" s="36">
        <v>0.65</v>
      </c>
      <c r="G36" s="37">
        <v>1.37</v>
      </c>
      <c r="H36" s="37">
        <v>1.19</v>
      </c>
      <c r="I36" s="37">
        <v>0.61</v>
      </c>
      <c r="J36" s="38">
        <v>0.77</v>
      </c>
      <c r="K36" s="22"/>
      <c r="L36" s="22"/>
      <c r="M36" s="22"/>
      <c r="N36" s="22"/>
      <c r="O36" s="22"/>
      <c r="P36" s="22"/>
    </row>
    <row r="37" spans="1:16" ht="39" customHeight="1" x14ac:dyDescent="0.15">
      <c r="A37" s="22"/>
      <c r="B37" s="35"/>
      <c r="C37" s="1244" t="s">
        <v>562</v>
      </c>
      <c r="D37" s="1245"/>
      <c r="E37" s="1246"/>
      <c r="F37" s="36" t="s">
        <v>524</v>
      </c>
      <c r="G37" s="37" t="s">
        <v>524</v>
      </c>
      <c r="H37" s="37" t="s">
        <v>524</v>
      </c>
      <c r="I37" s="37" t="s">
        <v>524</v>
      </c>
      <c r="J37" s="38">
        <v>0.75</v>
      </c>
      <c r="K37" s="22"/>
      <c r="L37" s="22"/>
      <c r="M37" s="22"/>
      <c r="N37" s="22"/>
      <c r="O37" s="22"/>
      <c r="P37" s="22"/>
    </row>
    <row r="38" spans="1:16" ht="39" customHeight="1" x14ac:dyDescent="0.15">
      <c r="A38" s="22"/>
      <c r="B38" s="35"/>
      <c r="C38" s="1244" t="s">
        <v>563</v>
      </c>
      <c r="D38" s="1245"/>
      <c r="E38" s="1246"/>
      <c r="F38" s="36">
        <v>0.03</v>
      </c>
      <c r="G38" s="37">
        <v>0.02</v>
      </c>
      <c r="H38" s="37">
        <v>7.0000000000000007E-2</v>
      </c>
      <c r="I38" s="37">
        <v>7.0000000000000007E-2</v>
      </c>
      <c r="J38" s="38">
        <v>0.06</v>
      </c>
      <c r="K38" s="22"/>
      <c r="L38" s="22"/>
      <c r="M38" s="22"/>
      <c r="N38" s="22"/>
      <c r="O38" s="22"/>
      <c r="P38" s="22"/>
    </row>
    <row r="39" spans="1:16" ht="39" customHeight="1" x14ac:dyDescent="0.15">
      <c r="A39" s="22"/>
      <c r="B39" s="35"/>
      <c r="C39" s="1244" t="s">
        <v>564</v>
      </c>
      <c r="D39" s="1245"/>
      <c r="E39" s="1246"/>
      <c r="F39" s="36">
        <v>0.02</v>
      </c>
      <c r="G39" s="37">
        <v>0.02</v>
      </c>
      <c r="H39" s="37">
        <v>0.02</v>
      </c>
      <c r="I39" s="37">
        <v>0.02</v>
      </c>
      <c r="J39" s="38">
        <v>0.02</v>
      </c>
      <c r="K39" s="22"/>
      <c r="L39" s="22"/>
      <c r="M39" s="22"/>
      <c r="N39" s="22"/>
      <c r="O39" s="22"/>
      <c r="P39" s="22"/>
    </row>
    <row r="40" spans="1:16" ht="39" customHeight="1" x14ac:dyDescent="0.15">
      <c r="A40" s="22"/>
      <c r="B40" s="35"/>
      <c r="C40" s="1244" t="s">
        <v>565</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567</v>
      </c>
      <c r="D43" s="1248"/>
      <c r="E43" s="1249"/>
      <c r="F43" s="41">
        <v>0.21</v>
      </c>
      <c r="G43" s="42">
        <v>0.4</v>
      </c>
      <c r="H43" s="42">
        <v>0.19</v>
      </c>
      <c r="I43" s="42">
        <v>0.71</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b/BRKREcIN/uRBdVOMeivRjEcIQ4KNJVjppHFvWQ2Uq6bidnLgLv8yJDwGqBY+BlPOTqqshivvDxp1UlZNGg==" saltValue="dcwO1JpnK3mLI0m2yjBt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46"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3261</v>
      </c>
      <c r="L45" s="60">
        <v>2859</v>
      </c>
      <c r="M45" s="60">
        <v>2995</v>
      </c>
      <c r="N45" s="60">
        <v>3074</v>
      </c>
      <c r="O45" s="61">
        <v>3126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461</v>
      </c>
      <c r="L48" s="64">
        <v>464</v>
      </c>
      <c r="M48" s="64">
        <v>471</v>
      </c>
      <c r="N48" s="64">
        <v>466</v>
      </c>
      <c r="O48" s="65">
        <v>474</v>
      </c>
      <c r="P48" s="48"/>
      <c r="Q48" s="48"/>
      <c r="R48" s="48"/>
      <c r="S48" s="48"/>
      <c r="T48" s="48"/>
      <c r="U48" s="48"/>
    </row>
    <row r="49" spans="1:21" ht="30.75" customHeight="1" x14ac:dyDescent="0.15">
      <c r="A49" s="48"/>
      <c r="B49" s="1254"/>
      <c r="C49" s="1255"/>
      <c r="D49" s="62"/>
      <c r="E49" s="1260" t="s">
        <v>16</v>
      </c>
      <c r="F49" s="1260"/>
      <c r="G49" s="1260"/>
      <c r="H49" s="1260"/>
      <c r="I49" s="1260"/>
      <c r="J49" s="1261"/>
      <c r="K49" s="63">
        <v>36</v>
      </c>
      <c r="L49" s="64">
        <v>36</v>
      </c>
      <c r="M49" s="64">
        <v>34</v>
      </c>
      <c r="N49" s="64">
        <v>34</v>
      </c>
      <c r="O49" s="65">
        <v>53</v>
      </c>
      <c r="P49" s="48"/>
      <c r="Q49" s="48"/>
      <c r="R49" s="48"/>
      <c r="S49" s="48"/>
      <c r="T49" s="48"/>
      <c r="U49" s="48"/>
    </row>
    <row r="50" spans="1:21" ht="30.75" customHeight="1" x14ac:dyDescent="0.15">
      <c r="A50" s="48"/>
      <c r="B50" s="1254"/>
      <c r="C50" s="1255"/>
      <c r="D50" s="62"/>
      <c r="E50" s="1260" t="s">
        <v>17</v>
      </c>
      <c r="F50" s="1260"/>
      <c r="G50" s="1260"/>
      <c r="H50" s="1260"/>
      <c r="I50" s="1260"/>
      <c r="J50" s="1261"/>
      <c r="K50" s="63">
        <v>120</v>
      </c>
      <c r="L50" s="64">
        <v>113</v>
      </c>
      <c r="M50" s="64">
        <v>93</v>
      </c>
      <c r="N50" s="64">
        <v>79</v>
      </c>
      <c r="O50" s="65">
        <v>122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2744</v>
      </c>
      <c r="L52" s="64">
        <v>2813</v>
      </c>
      <c r="M52" s="64">
        <v>2892</v>
      </c>
      <c r="N52" s="64">
        <v>2955</v>
      </c>
      <c r="O52" s="65">
        <v>2973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1134</v>
      </c>
      <c r="L53" s="69">
        <v>659</v>
      </c>
      <c r="M53" s="69">
        <v>701</v>
      </c>
      <c r="N53" s="69">
        <v>698</v>
      </c>
      <c r="O53" s="70">
        <v>802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594</v>
      </c>
      <c r="L57" s="84" t="s">
        <v>594</v>
      </c>
      <c r="M57" s="84" t="s">
        <v>594</v>
      </c>
      <c r="N57" s="84" t="s">
        <v>594</v>
      </c>
      <c r="O57" s="85" t="s">
        <v>594</v>
      </c>
    </row>
    <row r="58" spans="1:21" ht="31.5" customHeight="1" thickBot="1" x14ac:dyDescent="0.2">
      <c r="B58" s="1270"/>
      <c r="C58" s="1271"/>
      <c r="D58" s="1275" t="s">
        <v>27</v>
      </c>
      <c r="E58" s="1276"/>
      <c r="F58" s="1276"/>
      <c r="G58" s="1276"/>
      <c r="H58" s="1276"/>
      <c r="I58" s="1276"/>
      <c r="J58" s="1277"/>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5/HmoelPGMlHfpTda+OTvspAUKvudDWHkvUkJsjCH3Iha0PdWHmPYvhGjAM6ITpmcRLozd3ZFCs9LzTmhVMgg==" saltValue="Kc8i60bOkRdBBmkj5VUn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1" zoomScaleSheetLayoutView="100" workbookViewId="0">
      <selection activeCell="N39" sqref="N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8" t="s">
        <v>30</v>
      </c>
      <c r="C41" s="1279"/>
      <c r="D41" s="102"/>
      <c r="E41" s="1284" t="s">
        <v>31</v>
      </c>
      <c r="F41" s="1284"/>
      <c r="G41" s="1284"/>
      <c r="H41" s="1285"/>
      <c r="I41" s="103">
        <v>30699</v>
      </c>
      <c r="J41" s="104">
        <v>30120</v>
      </c>
      <c r="K41" s="104">
        <v>31350</v>
      </c>
      <c r="L41" s="104">
        <v>32416</v>
      </c>
      <c r="M41" s="105">
        <v>35649</v>
      </c>
    </row>
    <row r="42" spans="2:13" ht="27.75" customHeight="1" x14ac:dyDescent="0.15">
      <c r="B42" s="1280"/>
      <c r="C42" s="1281"/>
      <c r="D42" s="106"/>
      <c r="E42" s="1286" t="s">
        <v>32</v>
      </c>
      <c r="F42" s="1286"/>
      <c r="G42" s="1286"/>
      <c r="H42" s="1287"/>
      <c r="I42" s="107">
        <v>805</v>
      </c>
      <c r="J42" s="108">
        <v>660</v>
      </c>
      <c r="K42" s="108">
        <v>581</v>
      </c>
      <c r="L42" s="108">
        <v>756</v>
      </c>
      <c r="M42" s="109">
        <v>639</v>
      </c>
    </row>
    <row r="43" spans="2:13" ht="27.75" customHeight="1" x14ac:dyDescent="0.15">
      <c r="B43" s="1280"/>
      <c r="C43" s="1281"/>
      <c r="D43" s="106"/>
      <c r="E43" s="1286" t="s">
        <v>33</v>
      </c>
      <c r="F43" s="1286"/>
      <c r="G43" s="1286"/>
      <c r="H43" s="1287"/>
      <c r="I43" s="107">
        <v>6876</v>
      </c>
      <c r="J43" s="108">
        <v>6918</v>
      </c>
      <c r="K43" s="108">
        <v>6582</v>
      </c>
      <c r="L43" s="108">
        <v>6282</v>
      </c>
      <c r="M43" s="109">
        <v>5946</v>
      </c>
    </row>
    <row r="44" spans="2:13" ht="27.75" customHeight="1" x14ac:dyDescent="0.15">
      <c r="B44" s="1280"/>
      <c r="C44" s="1281"/>
      <c r="D44" s="106"/>
      <c r="E44" s="1286" t="s">
        <v>34</v>
      </c>
      <c r="F44" s="1286"/>
      <c r="G44" s="1286"/>
      <c r="H44" s="1287"/>
      <c r="I44" s="107">
        <v>2</v>
      </c>
      <c r="J44" s="108" t="s">
        <v>524</v>
      </c>
      <c r="K44" s="108" t="s">
        <v>524</v>
      </c>
      <c r="L44" s="108" t="s">
        <v>524</v>
      </c>
      <c r="M44" s="109" t="s">
        <v>524</v>
      </c>
    </row>
    <row r="45" spans="2:13" ht="27.75" customHeight="1" x14ac:dyDescent="0.15">
      <c r="B45" s="1280"/>
      <c r="C45" s="1281"/>
      <c r="D45" s="106"/>
      <c r="E45" s="1286" t="s">
        <v>35</v>
      </c>
      <c r="F45" s="1286"/>
      <c r="G45" s="1286"/>
      <c r="H45" s="1287"/>
      <c r="I45" s="107">
        <v>4618</v>
      </c>
      <c r="J45" s="108">
        <v>4552</v>
      </c>
      <c r="K45" s="108">
        <v>4435</v>
      </c>
      <c r="L45" s="108">
        <v>4222</v>
      </c>
      <c r="M45" s="109">
        <v>4383</v>
      </c>
    </row>
    <row r="46" spans="2:13" ht="27.75" customHeight="1" x14ac:dyDescent="0.15">
      <c r="B46" s="1280"/>
      <c r="C46" s="1281"/>
      <c r="D46" s="110"/>
      <c r="E46" s="1286" t="s">
        <v>36</v>
      </c>
      <c r="F46" s="1286"/>
      <c r="G46" s="1286"/>
      <c r="H46" s="1287"/>
      <c r="I46" s="107" t="s">
        <v>524</v>
      </c>
      <c r="J46" s="108">
        <v>2</v>
      </c>
      <c r="K46" s="108">
        <v>1</v>
      </c>
      <c r="L46" s="108">
        <v>2</v>
      </c>
      <c r="M46" s="109">
        <v>0</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9923</v>
      </c>
      <c r="J50" s="108">
        <v>10618</v>
      </c>
      <c r="K50" s="108">
        <v>11101</v>
      </c>
      <c r="L50" s="108">
        <v>11065</v>
      </c>
      <c r="M50" s="109">
        <v>11063</v>
      </c>
    </row>
    <row r="51" spans="2:13" ht="27.75" customHeight="1" x14ac:dyDescent="0.15">
      <c r="B51" s="1280"/>
      <c r="C51" s="1281"/>
      <c r="D51" s="106"/>
      <c r="E51" s="1286" t="s">
        <v>42</v>
      </c>
      <c r="F51" s="1286"/>
      <c r="G51" s="1286"/>
      <c r="H51" s="1287"/>
      <c r="I51" s="107">
        <v>843</v>
      </c>
      <c r="J51" s="108">
        <v>781</v>
      </c>
      <c r="K51" s="108">
        <v>814</v>
      </c>
      <c r="L51" s="108">
        <v>910</v>
      </c>
      <c r="M51" s="109">
        <v>936</v>
      </c>
    </row>
    <row r="52" spans="2:13" ht="27.75" customHeight="1" x14ac:dyDescent="0.15">
      <c r="B52" s="1282"/>
      <c r="C52" s="1283"/>
      <c r="D52" s="106"/>
      <c r="E52" s="1286" t="s">
        <v>43</v>
      </c>
      <c r="F52" s="1286"/>
      <c r="G52" s="1286"/>
      <c r="H52" s="1287"/>
      <c r="I52" s="107">
        <v>29226</v>
      </c>
      <c r="J52" s="108">
        <v>28395</v>
      </c>
      <c r="K52" s="108">
        <v>28755</v>
      </c>
      <c r="L52" s="108">
        <v>28702</v>
      </c>
      <c r="M52" s="109">
        <v>30197</v>
      </c>
    </row>
    <row r="53" spans="2:13" ht="27.75" customHeight="1" thickBot="1" x14ac:dyDescent="0.2">
      <c r="B53" s="1293" t="s">
        <v>44</v>
      </c>
      <c r="C53" s="1294"/>
      <c r="D53" s="113"/>
      <c r="E53" s="1295" t="s">
        <v>45</v>
      </c>
      <c r="F53" s="1295"/>
      <c r="G53" s="1295"/>
      <c r="H53" s="1296"/>
      <c r="I53" s="114">
        <v>3006</v>
      </c>
      <c r="J53" s="115">
        <v>2460</v>
      </c>
      <c r="K53" s="115">
        <v>2278</v>
      </c>
      <c r="L53" s="115">
        <v>3001</v>
      </c>
      <c r="M53" s="116">
        <v>4420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dpD80O3ENRmeuNw+zoJJZsL2/wtPmC8Mzf+4hsANTJ36yWKygwNXMqjJ25UuToCG0yAvqHSQ/QX4rjUuuiS2Q==" saltValue="XyzanvM5DcNrv6K3p0Dg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48</v>
      </c>
      <c r="D55" s="1305"/>
      <c r="E55" s="1306"/>
      <c r="F55" s="128">
        <v>5996</v>
      </c>
      <c r="G55" s="128">
        <v>5511</v>
      </c>
      <c r="H55" s="129">
        <v>5086</v>
      </c>
    </row>
    <row r="56" spans="2:8" ht="52.5" customHeight="1" x14ac:dyDescent="0.15">
      <c r="B56" s="130"/>
      <c r="C56" s="1307" t="s">
        <v>49</v>
      </c>
      <c r="D56" s="1307"/>
      <c r="E56" s="1308"/>
      <c r="F56" s="131">
        <v>3129</v>
      </c>
      <c r="G56" s="131">
        <v>3073</v>
      </c>
      <c r="H56" s="132">
        <v>2994</v>
      </c>
    </row>
    <row r="57" spans="2:8" ht="53.25" customHeight="1" x14ac:dyDescent="0.15">
      <c r="B57" s="130"/>
      <c r="C57" s="1309" t="s">
        <v>50</v>
      </c>
      <c r="D57" s="1309"/>
      <c r="E57" s="1310"/>
      <c r="F57" s="133">
        <v>3764</v>
      </c>
      <c r="G57" s="133">
        <v>4254</v>
      </c>
      <c r="H57" s="134">
        <v>4679</v>
      </c>
    </row>
    <row r="58" spans="2:8" ht="45.75" customHeight="1" x14ac:dyDescent="0.15">
      <c r="B58" s="135"/>
      <c r="C58" s="1297" t="s">
        <v>595</v>
      </c>
      <c r="D58" s="1298"/>
      <c r="E58" s="1299"/>
      <c r="F58" s="136">
        <v>2476</v>
      </c>
      <c r="G58" s="136">
        <v>2459</v>
      </c>
      <c r="H58" s="137">
        <v>2385</v>
      </c>
    </row>
    <row r="59" spans="2:8" ht="45.75" customHeight="1" x14ac:dyDescent="0.15">
      <c r="B59" s="135"/>
      <c r="C59" s="1297" t="s">
        <v>598</v>
      </c>
      <c r="D59" s="1298"/>
      <c r="E59" s="1299"/>
      <c r="F59" s="136">
        <v>15</v>
      </c>
      <c r="G59" s="136">
        <v>527</v>
      </c>
      <c r="H59" s="137">
        <v>1060</v>
      </c>
    </row>
    <row r="60" spans="2:8" ht="45.75" customHeight="1" x14ac:dyDescent="0.15">
      <c r="B60" s="135"/>
      <c r="C60" s="1297" t="s">
        <v>596</v>
      </c>
      <c r="D60" s="1298"/>
      <c r="E60" s="1299"/>
      <c r="F60" s="136">
        <v>734</v>
      </c>
      <c r="G60" s="136">
        <v>725</v>
      </c>
      <c r="H60" s="137">
        <v>859</v>
      </c>
    </row>
    <row r="61" spans="2:8" ht="45.75" customHeight="1" x14ac:dyDescent="0.15">
      <c r="B61" s="135"/>
      <c r="C61" s="1297" t="s">
        <v>597</v>
      </c>
      <c r="D61" s="1298"/>
      <c r="E61" s="1299"/>
      <c r="F61" s="136">
        <v>539</v>
      </c>
      <c r="G61" s="136">
        <v>540</v>
      </c>
      <c r="H61" s="137">
        <v>366</v>
      </c>
    </row>
    <row r="62" spans="2:8" ht="45.75" customHeight="1" thickBot="1" x14ac:dyDescent="0.2">
      <c r="B62" s="138"/>
      <c r="C62" s="1300" t="s">
        <v>599</v>
      </c>
      <c r="D62" s="1301"/>
      <c r="E62" s="1302"/>
      <c r="F62" s="139" t="s">
        <v>524</v>
      </c>
      <c r="G62" s="139">
        <v>3</v>
      </c>
      <c r="H62" s="140">
        <v>8</v>
      </c>
    </row>
    <row r="63" spans="2:8" ht="52.5" customHeight="1" thickBot="1" x14ac:dyDescent="0.2">
      <c r="B63" s="141"/>
      <c r="C63" s="1303" t="s">
        <v>51</v>
      </c>
      <c r="D63" s="1303"/>
      <c r="E63" s="1304"/>
      <c r="F63" s="142">
        <v>12889</v>
      </c>
      <c r="G63" s="142">
        <v>12838</v>
      </c>
      <c r="H63" s="143">
        <v>12759</v>
      </c>
    </row>
    <row r="64" spans="2:8" ht="15" customHeight="1" x14ac:dyDescent="0.15"/>
  </sheetData>
  <sheetProtection algorithmName="SHA-512" hashValue="U5BpLk/ceoE85UfB958bJ0s3YrHLHPKG52r2ExPhXwR/JsHvwMdvwgCjinAEKASotUoBPjVjLtvWEMkW+o0k1w==" saltValue="4DcP3RHmm/gbsTbeknje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G37" zoomScale="55" zoomScaleNormal="55"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604</v>
      </c>
      <c r="AO51" s="1317"/>
      <c r="AP51" s="1317"/>
      <c r="AQ51" s="1317"/>
      <c r="AR51" s="1317"/>
      <c r="AS51" s="1317"/>
      <c r="AT51" s="1317"/>
      <c r="AU51" s="1317"/>
      <c r="AV51" s="1317"/>
      <c r="AW51" s="1317"/>
      <c r="AX51" s="1317"/>
      <c r="AY51" s="1317"/>
      <c r="AZ51" s="1317"/>
      <c r="BA51" s="1317"/>
      <c r="BB51" s="1317" t="s">
        <v>605</v>
      </c>
      <c r="BC51" s="1317"/>
      <c r="BD51" s="1317"/>
      <c r="BE51" s="1317"/>
      <c r="BF51" s="1317"/>
      <c r="BG51" s="1317"/>
      <c r="BH51" s="1317"/>
      <c r="BI51" s="1317"/>
      <c r="BJ51" s="1317"/>
      <c r="BK51" s="1317"/>
      <c r="BL51" s="1317"/>
      <c r="BM51" s="1317"/>
      <c r="BN51" s="1317"/>
      <c r="BO51" s="1317"/>
      <c r="BP51" s="1316">
        <v>21.8</v>
      </c>
      <c r="BQ51" s="1316"/>
      <c r="BR51" s="1316"/>
      <c r="BS51" s="1316"/>
      <c r="BT51" s="1316"/>
      <c r="BU51" s="1316"/>
      <c r="BV51" s="1316"/>
      <c r="BW51" s="1316"/>
      <c r="BX51" s="1316">
        <v>17.899999999999999</v>
      </c>
      <c r="BY51" s="1316"/>
      <c r="BZ51" s="1316"/>
      <c r="CA51" s="1316"/>
      <c r="CB51" s="1316"/>
      <c r="CC51" s="1316"/>
      <c r="CD51" s="1316"/>
      <c r="CE51" s="1316"/>
      <c r="CF51" s="1316">
        <v>16.7</v>
      </c>
      <c r="CG51" s="1316"/>
      <c r="CH51" s="1316"/>
      <c r="CI51" s="1316"/>
      <c r="CJ51" s="1316"/>
      <c r="CK51" s="1316"/>
      <c r="CL51" s="1316"/>
      <c r="CM51" s="1316"/>
      <c r="CN51" s="1316">
        <v>22.3</v>
      </c>
      <c r="CO51" s="1316"/>
      <c r="CP51" s="1316"/>
      <c r="CQ51" s="1316"/>
      <c r="CR51" s="1316"/>
      <c r="CS51" s="1316"/>
      <c r="CT51" s="1316"/>
      <c r="CU51" s="1316"/>
      <c r="CV51" s="1316">
        <v>32.5</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606</v>
      </c>
      <c r="BC53" s="1317"/>
      <c r="BD53" s="1317"/>
      <c r="BE53" s="1317"/>
      <c r="BF53" s="1317"/>
      <c r="BG53" s="1317"/>
      <c r="BH53" s="1317"/>
      <c r="BI53" s="1317"/>
      <c r="BJ53" s="1317"/>
      <c r="BK53" s="1317"/>
      <c r="BL53" s="1317"/>
      <c r="BM53" s="1317"/>
      <c r="BN53" s="1317"/>
      <c r="BO53" s="1317"/>
      <c r="BP53" s="1316">
        <v>55.9</v>
      </c>
      <c r="BQ53" s="1316"/>
      <c r="BR53" s="1316"/>
      <c r="BS53" s="1316"/>
      <c r="BT53" s="1316"/>
      <c r="BU53" s="1316"/>
      <c r="BV53" s="1316"/>
      <c r="BW53" s="1316"/>
      <c r="BX53" s="1316">
        <v>56.8</v>
      </c>
      <c r="BY53" s="1316"/>
      <c r="BZ53" s="1316"/>
      <c r="CA53" s="1316"/>
      <c r="CB53" s="1316"/>
      <c r="CC53" s="1316"/>
      <c r="CD53" s="1316"/>
      <c r="CE53" s="1316"/>
      <c r="CF53" s="1316">
        <v>58.2</v>
      </c>
      <c r="CG53" s="1316"/>
      <c r="CH53" s="1316"/>
      <c r="CI53" s="1316"/>
      <c r="CJ53" s="1316"/>
      <c r="CK53" s="1316"/>
      <c r="CL53" s="1316"/>
      <c r="CM53" s="1316"/>
      <c r="CN53" s="1316">
        <v>59.3</v>
      </c>
      <c r="CO53" s="1316"/>
      <c r="CP53" s="1316"/>
      <c r="CQ53" s="1316"/>
      <c r="CR53" s="1316"/>
      <c r="CS53" s="1316"/>
      <c r="CT53" s="1316"/>
      <c r="CU53" s="1316"/>
      <c r="CV53" s="1316">
        <v>58.9</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608</v>
      </c>
      <c r="AO55" s="1315"/>
      <c r="AP55" s="1315"/>
      <c r="AQ55" s="1315"/>
      <c r="AR55" s="1315"/>
      <c r="AS55" s="1315"/>
      <c r="AT55" s="1315"/>
      <c r="AU55" s="1315"/>
      <c r="AV55" s="1315"/>
      <c r="AW55" s="1315"/>
      <c r="AX55" s="1315"/>
      <c r="AY55" s="1315"/>
      <c r="AZ55" s="1315"/>
      <c r="BA55" s="1315"/>
      <c r="BB55" s="1317" t="s">
        <v>605</v>
      </c>
      <c r="BC55" s="1317"/>
      <c r="BD55" s="1317"/>
      <c r="BE55" s="1317"/>
      <c r="BF55" s="1317"/>
      <c r="BG55" s="1317"/>
      <c r="BH55" s="1317"/>
      <c r="BI55" s="1317"/>
      <c r="BJ55" s="1317"/>
      <c r="BK55" s="1317"/>
      <c r="BL55" s="1317"/>
      <c r="BM55" s="1317"/>
      <c r="BN55" s="1317"/>
      <c r="BO55" s="1317"/>
      <c r="BP55" s="1316">
        <v>32.5</v>
      </c>
      <c r="BQ55" s="1316"/>
      <c r="BR55" s="1316"/>
      <c r="BS55" s="1316"/>
      <c r="BT55" s="1316"/>
      <c r="BU55" s="1316"/>
      <c r="BV55" s="1316"/>
      <c r="BW55" s="1316"/>
      <c r="BX55" s="1316">
        <v>30.2</v>
      </c>
      <c r="BY55" s="1316"/>
      <c r="BZ55" s="1316"/>
      <c r="CA55" s="1316"/>
      <c r="CB55" s="1316"/>
      <c r="CC55" s="1316"/>
      <c r="CD55" s="1316"/>
      <c r="CE55" s="1316"/>
      <c r="CF55" s="1316">
        <v>25.4</v>
      </c>
      <c r="CG55" s="1316"/>
      <c r="CH55" s="1316"/>
      <c r="CI55" s="1316"/>
      <c r="CJ55" s="1316"/>
      <c r="CK55" s="1316"/>
      <c r="CL55" s="1316"/>
      <c r="CM55" s="1316"/>
      <c r="CN55" s="1316">
        <v>22.9</v>
      </c>
      <c r="CO55" s="1316"/>
      <c r="CP55" s="1316"/>
      <c r="CQ55" s="1316"/>
      <c r="CR55" s="1316"/>
      <c r="CS55" s="1316"/>
      <c r="CT55" s="1316"/>
      <c r="CU55" s="1316"/>
      <c r="CV55" s="1316">
        <v>28.5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606</v>
      </c>
      <c r="BC57" s="1317"/>
      <c r="BD57" s="1317"/>
      <c r="BE57" s="1317"/>
      <c r="BF57" s="1317"/>
      <c r="BG57" s="1317"/>
      <c r="BH57" s="1317"/>
      <c r="BI57" s="1317"/>
      <c r="BJ57" s="1317"/>
      <c r="BK57" s="1317"/>
      <c r="BL57" s="1317"/>
      <c r="BM57" s="1317"/>
      <c r="BN57" s="1317"/>
      <c r="BO57" s="1317"/>
      <c r="BP57" s="1316">
        <v>57</v>
      </c>
      <c r="BQ57" s="1316"/>
      <c r="BR57" s="1316"/>
      <c r="BS57" s="1316"/>
      <c r="BT57" s="1316"/>
      <c r="BU57" s="1316"/>
      <c r="BV57" s="1316"/>
      <c r="BW57" s="1316"/>
      <c r="BX57" s="1316">
        <v>58.9</v>
      </c>
      <c r="BY57" s="1316"/>
      <c r="BZ57" s="1316"/>
      <c r="CA57" s="1316"/>
      <c r="CB57" s="1316"/>
      <c r="CC57" s="1316"/>
      <c r="CD57" s="1316"/>
      <c r="CE57" s="1316"/>
      <c r="CF57" s="1316">
        <v>60</v>
      </c>
      <c r="CG57" s="1316"/>
      <c r="CH57" s="1316"/>
      <c r="CI57" s="1316"/>
      <c r="CJ57" s="1316"/>
      <c r="CK57" s="1316"/>
      <c r="CL57" s="1316"/>
      <c r="CM57" s="1316"/>
      <c r="CN57" s="1316">
        <v>60.6</v>
      </c>
      <c r="CO57" s="1316"/>
      <c r="CP57" s="1316"/>
      <c r="CQ57" s="1316"/>
      <c r="CR57" s="1316"/>
      <c r="CS57" s="1316"/>
      <c r="CT57" s="1316"/>
      <c r="CU57" s="1316"/>
      <c r="CV57" s="1316">
        <v>62.3</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604</v>
      </c>
      <c r="AO73" s="1317"/>
      <c r="AP73" s="1317"/>
      <c r="AQ73" s="1317"/>
      <c r="AR73" s="1317"/>
      <c r="AS73" s="1317"/>
      <c r="AT73" s="1317"/>
      <c r="AU73" s="1317"/>
      <c r="AV73" s="1317"/>
      <c r="AW73" s="1317"/>
      <c r="AX73" s="1317"/>
      <c r="AY73" s="1317"/>
      <c r="AZ73" s="1317"/>
      <c r="BA73" s="1317"/>
      <c r="BB73" s="1317" t="s">
        <v>611</v>
      </c>
      <c r="BC73" s="1317"/>
      <c r="BD73" s="1317"/>
      <c r="BE73" s="1317"/>
      <c r="BF73" s="1317"/>
      <c r="BG73" s="1317"/>
      <c r="BH73" s="1317"/>
      <c r="BI73" s="1317"/>
      <c r="BJ73" s="1317"/>
      <c r="BK73" s="1317"/>
      <c r="BL73" s="1317"/>
      <c r="BM73" s="1317"/>
      <c r="BN73" s="1317"/>
      <c r="BO73" s="1317"/>
      <c r="BP73" s="1316">
        <v>21.8</v>
      </c>
      <c r="BQ73" s="1316"/>
      <c r="BR73" s="1316"/>
      <c r="BS73" s="1316"/>
      <c r="BT73" s="1316"/>
      <c r="BU73" s="1316"/>
      <c r="BV73" s="1316"/>
      <c r="BW73" s="1316"/>
      <c r="BX73" s="1316">
        <v>17.899999999999999</v>
      </c>
      <c r="BY73" s="1316"/>
      <c r="BZ73" s="1316"/>
      <c r="CA73" s="1316"/>
      <c r="CB73" s="1316"/>
      <c r="CC73" s="1316"/>
      <c r="CD73" s="1316"/>
      <c r="CE73" s="1316"/>
      <c r="CF73" s="1316">
        <v>16.7</v>
      </c>
      <c r="CG73" s="1316"/>
      <c r="CH73" s="1316"/>
      <c r="CI73" s="1316"/>
      <c r="CJ73" s="1316"/>
      <c r="CK73" s="1316"/>
      <c r="CL73" s="1316"/>
      <c r="CM73" s="1316"/>
      <c r="CN73" s="1316">
        <v>22.3</v>
      </c>
      <c r="CO73" s="1316"/>
      <c r="CP73" s="1316"/>
      <c r="CQ73" s="1316"/>
      <c r="CR73" s="1316"/>
      <c r="CS73" s="1316"/>
      <c r="CT73" s="1316"/>
      <c r="CU73" s="1316"/>
      <c r="CV73" s="1316">
        <v>32.5</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612</v>
      </c>
      <c r="BC75" s="1317"/>
      <c r="BD75" s="1317"/>
      <c r="BE75" s="1317"/>
      <c r="BF75" s="1317"/>
      <c r="BG75" s="1317"/>
      <c r="BH75" s="1317"/>
      <c r="BI75" s="1317"/>
      <c r="BJ75" s="1317"/>
      <c r="BK75" s="1317"/>
      <c r="BL75" s="1317"/>
      <c r="BM75" s="1317"/>
      <c r="BN75" s="1317"/>
      <c r="BO75" s="1317"/>
      <c r="BP75" s="1316">
        <v>7.9</v>
      </c>
      <c r="BQ75" s="1316"/>
      <c r="BR75" s="1316"/>
      <c r="BS75" s="1316"/>
      <c r="BT75" s="1316"/>
      <c r="BU75" s="1316"/>
      <c r="BV75" s="1316"/>
      <c r="BW75" s="1316"/>
      <c r="BX75" s="1316">
        <v>6.9</v>
      </c>
      <c r="BY75" s="1316"/>
      <c r="BZ75" s="1316"/>
      <c r="CA75" s="1316"/>
      <c r="CB75" s="1316"/>
      <c r="CC75" s="1316"/>
      <c r="CD75" s="1316"/>
      <c r="CE75" s="1316"/>
      <c r="CF75" s="1316">
        <v>6</v>
      </c>
      <c r="CG75" s="1316"/>
      <c r="CH75" s="1316"/>
      <c r="CI75" s="1316"/>
      <c r="CJ75" s="1316"/>
      <c r="CK75" s="1316"/>
      <c r="CL75" s="1316"/>
      <c r="CM75" s="1316"/>
      <c r="CN75" s="1316">
        <v>5</v>
      </c>
      <c r="CO75" s="1316"/>
      <c r="CP75" s="1316"/>
      <c r="CQ75" s="1316"/>
      <c r="CR75" s="1316"/>
      <c r="CS75" s="1316"/>
      <c r="CT75" s="1316"/>
      <c r="CU75" s="1316"/>
      <c r="CV75" s="1316">
        <v>5.4</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607</v>
      </c>
      <c r="AO77" s="1315"/>
      <c r="AP77" s="1315"/>
      <c r="AQ77" s="1315"/>
      <c r="AR77" s="1315"/>
      <c r="AS77" s="1315"/>
      <c r="AT77" s="1315"/>
      <c r="AU77" s="1315"/>
      <c r="AV77" s="1315"/>
      <c r="AW77" s="1315"/>
      <c r="AX77" s="1315"/>
      <c r="AY77" s="1315"/>
      <c r="AZ77" s="1315"/>
      <c r="BA77" s="1315"/>
      <c r="BB77" s="1317" t="s">
        <v>613</v>
      </c>
      <c r="BC77" s="1317"/>
      <c r="BD77" s="1317"/>
      <c r="BE77" s="1317"/>
      <c r="BF77" s="1317"/>
      <c r="BG77" s="1317"/>
      <c r="BH77" s="1317"/>
      <c r="BI77" s="1317"/>
      <c r="BJ77" s="1317"/>
      <c r="BK77" s="1317"/>
      <c r="BL77" s="1317"/>
      <c r="BM77" s="1317"/>
      <c r="BN77" s="1317"/>
      <c r="BO77" s="1317"/>
      <c r="BP77" s="1316">
        <v>32.5</v>
      </c>
      <c r="BQ77" s="1316"/>
      <c r="BR77" s="1316"/>
      <c r="BS77" s="1316"/>
      <c r="BT77" s="1316"/>
      <c r="BU77" s="1316"/>
      <c r="BV77" s="1316"/>
      <c r="BW77" s="1316"/>
      <c r="BX77" s="1316">
        <v>30.2</v>
      </c>
      <c r="BY77" s="1316"/>
      <c r="BZ77" s="1316"/>
      <c r="CA77" s="1316"/>
      <c r="CB77" s="1316"/>
      <c r="CC77" s="1316"/>
      <c r="CD77" s="1316"/>
      <c r="CE77" s="1316"/>
      <c r="CF77" s="1316">
        <v>25.4</v>
      </c>
      <c r="CG77" s="1316"/>
      <c r="CH77" s="1316"/>
      <c r="CI77" s="1316"/>
      <c r="CJ77" s="1316"/>
      <c r="CK77" s="1316"/>
      <c r="CL77" s="1316"/>
      <c r="CM77" s="1316"/>
      <c r="CN77" s="1316">
        <v>22.9</v>
      </c>
      <c r="CO77" s="1316"/>
      <c r="CP77" s="1316"/>
      <c r="CQ77" s="1316"/>
      <c r="CR77" s="1316"/>
      <c r="CS77" s="1316"/>
      <c r="CT77" s="1316"/>
      <c r="CU77" s="1316"/>
      <c r="CV77" s="1316">
        <v>28.5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612</v>
      </c>
      <c r="BC79" s="1317"/>
      <c r="BD79" s="1317"/>
      <c r="BE79" s="1317"/>
      <c r="BF79" s="1317"/>
      <c r="BG79" s="1317"/>
      <c r="BH79" s="1317"/>
      <c r="BI79" s="1317"/>
      <c r="BJ79" s="1317"/>
      <c r="BK79" s="1317"/>
      <c r="BL79" s="1317"/>
      <c r="BM79" s="1317"/>
      <c r="BN79" s="1317"/>
      <c r="BO79" s="1317"/>
      <c r="BP79" s="1316">
        <v>8.1999999999999993</v>
      </c>
      <c r="BQ79" s="1316"/>
      <c r="BR79" s="1316"/>
      <c r="BS79" s="1316"/>
      <c r="BT79" s="1316"/>
      <c r="BU79" s="1316"/>
      <c r="BV79" s="1316"/>
      <c r="BW79" s="1316"/>
      <c r="BX79" s="1316">
        <v>8</v>
      </c>
      <c r="BY79" s="1316"/>
      <c r="BZ79" s="1316"/>
      <c r="CA79" s="1316"/>
      <c r="CB79" s="1316"/>
      <c r="CC79" s="1316"/>
      <c r="CD79" s="1316"/>
      <c r="CE79" s="1316"/>
      <c r="CF79" s="1316">
        <v>7.8</v>
      </c>
      <c r="CG79" s="1316"/>
      <c r="CH79" s="1316"/>
      <c r="CI79" s="1316"/>
      <c r="CJ79" s="1316"/>
      <c r="CK79" s="1316"/>
      <c r="CL79" s="1316"/>
      <c r="CM79" s="1316"/>
      <c r="CN79" s="1316">
        <v>7.7</v>
      </c>
      <c r="CO79" s="1316"/>
      <c r="CP79" s="1316"/>
      <c r="CQ79" s="1316"/>
      <c r="CR79" s="1316"/>
      <c r="CS79" s="1316"/>
      <c r="CT79" s="1316"/>
      <c r="CU79" s="1316"/>
      <c r="CV79" s="1316">
        <v>7.5</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IVHGUM0w+kTqmUdSg2HOHI0+gQOuHCwa1dlfRlQ/J8jTct/Isd85/Leb1p2q+xbziEzE6+tncslYcWiiqZXxw==" saltValue="sB4xRcGRAPTYf8wL0UZV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E114" zoomScale="55" zoomScaleNormal="55"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614</v>
      </c>
    </row>
  </sheetData>
  <sheetProtection algorithmName="SHA-512" hashValue="x1OXpHHoQuLC0D0Sm+O0Y8WgEJEXTs4feVmnnY2jYcYxmRpKq0UvmkuJV0t5o0eOI5/I4OEOXgErOUUVZ7mgqg==" saltValue="+5CnYCaguc3kCSGnwtaY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615</v>
      </c>
    </row>
  </sheetData>
  <sheetProtection algorithmName="SHA-512" hashValue="CF9alnFRjZKCLrO7uAzArPaAa/CqWsAKdt5fgf4IyUaTOMsm7Qko9nC8K+cxTL05XO28chEX9CrMH92xvGZ/rQ==" saltValue="Wag7j21fav2OgvQEYPiv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46625</v>
      </c>
      <c r="E3" s="162"/>
      <c r="F3" s="163">
        <v>67319</v>
      </c>
      <c r="G3" s="164"/>
      <c r="H3" s="165"/>
    </row>
    <row r="4" spans="1:8" x14ac:dyDescent="0.15">
      <c r="A4" s="166"/>
      <c r="B4" s="167"/>
      <c r="C4" s="168"/>
      <c r="D4" s="169">
        <v>24262</v>
      </c>
      <c r="E4" s="170"/>
      <c r="F4" s="171">
        <v>38101</v>
      </c>
      <c r="G4" s="172"/>
      <c r="H4" s="173"/>
    </row>
    <row r="5" spans="1:8" x14ac:dyDescent="0.15">
      <c r="A5" s="154" t="s">
        <v>543</v>
      </c>
      <c r="B5" s="159"/>
      <c r="C5" s="160"/>
      <c r="D5" s="161">
        <v>50352</v>
      </c>
      <c r="E5" s="162"/>
      <c r="F5" s="163">
        <v>70615</v>
      </c>
      <c r="G5" s="164"/>
      <c r="H5" s="165"/>
    </row>
    <row r="6" spans="1:8" x14ac:dyDescent="0.15">
      <c r="A6" s="166"/>
      <c r="B6" s="167"/>
      <c r="C6" s="168"/>
      <c r="D6" s="169">
        <v>22355</v>
      </c>
      <c r="E6" s="170"/>
      <c r="F6" s="171">
        <v>37382</v>
      </c>
      <c r="G6" s="172"/>
      <c r="H6" s="173"/>
    </row>
    <row r="7" spans="1:8" x14ac:dyDescent="0.15">
      <c r="A7" s="154" t="s">
        <v>544</v>
      </c>
      <c r="B7" s="159"/>
      <c r="C7" s="160"/>
      <c r="D7" s="161">
        <v>101411</v>
      </c>
      <c r="E7" s="162"/>
      <c r="F7" s="163">
        <v>69185</v>
      </c>
      <c r="G7" s="164"/>
      <c r="H7" s="165"/>
    </row>
    <row r="8" spans="1:8" x14ac:dyDescent="0.15">
      <c r="A8" s="166"/>
      <c r="B8" s="167"/>
      <c r="C8" s="168"/>
      <c r="D8" s="169">
        <v>45394</v>
      </c>
      <c r="E8" s="170"/>
      <c r="F8" s="171">
        <v>38519</v>
      </c>
      <c r="G8" s="172"/>
      <c r="H8" s="173"/>
    </row>
    <row r="9" spans="1:8" x14ac:dyDescent="0.15">
      <c r="A9" s="154" t="s">
        <v>545</v>
      </c>
      <c r="B9" s="159"/>
      <c r="C9" s="160"/>
      <c r="D9" s="161">
        <v>68006</v>
      </c>
      <c r="E9" s="162"/>
      <c r="F9" s="163">
        <v>70166</v>
      </c>
      <c r="G9" s="164"/>
      <c r="H9" s="165"/>
    </row>
    <row r="10" spans="1:8" x14ac:dyDescent="0.15">
      <c r="A10" s="166"/>
      <c r="B10" s="167"/>
      <c r="C10" s="168"/>
      <c r="D10" s="169">
        <v>36495</v>
      </c>
      <c r="E10" s="170"/>
      <c r="F10" s="171">
        <v>36115</v>
      </c>
      <c r="G10" s="172"/>
      <c r="H10" s="173"/>
    </row>
    <row r="11" spans="1:8" x14ac:dyDescent="0.15">
      <c r="A11" s="154" t="s">
        <v>546</v>
      </c>
      <c r="B11" s="159"/>
      <c r="C11" s="160"/>
      <c r="D11" s="161">
        <v>95506</v>
      </c>
      <c r="E11" s="162"/>
      <c r="F11" s="163">
        <v>70329</v>
      </c>
      <c r="G11" s="164"/>
      <c r="H11" s="165"/>
    </row>
    <row r="12" spans="1:8" x14ac:dyDescent="0.15">
      <c r="A12" s="166"/>
      <c r="B12" s="167"/>
      <c r="C12" s="174"/>
      <c r="D12" s="169">
        <v>70144</v>
      </c>
      <c r="E12" s="170"/>
      <c r="F12" s="171">
        <v>39403</v>
      </c>
      <c r="G12" s="172"/>
      <c r="H12" s="173"/>
    </row>
    <row r="13" spans="1:8" x14ac:dyDescent="0.15">
      <c r="A13" s="154"/>
      <c r="B13" s="159"/>
      <c r="C13" s="175"/>
      <c r="D13" s="176">
        <v>72380</v>
      </c>
      <c r="E13" s="177"/>
      <c r="F13" s="178">
        <v>69523</v>
      </c>
      <c r="G13" s="179"/>
      <c r="H13" s="165"/>
    </row>
    <row r="14" spans="1:8" x14ac:dyDescent="0.15">
      <c r="A14" s="166"/>
      <c r="B14" s="167"/>
      <c r="C14" s="168"/>
      <c r="D14" s="169">
        <v>39730</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6.33</v>
      </c>
      <c r="C19" s="180">
        <f>ROUND(VALUE(SUBSTITUTE(実質収支比率等に係る経年分析!G$48,"▲","-")),2)</f>
        <v>5.08</v>
      </c>
      <c r="D19" s="180">
        <f>ROUND(VALUE(SUBSTITUTE(実質収支比率等に係る経年分析!H$48,"▲","-")),2)</f>
        <v>4.79</v>
      </c>
      <c r="E19" s="180">
        <f>ROUND(VALUE(SUBSTITUTE(実質収支比率等に係る経年分析!I$48,"▲","-")),2)</f>
        <v>4.37</v>
      </c>
      <c r="F19" s="180">
        <f>ROUND(VALUE(SUBSTITUTE(実質収支比率等に係る経年分析!J$48,"▲","-")),2)</f>
        <v>4.72</v>
      </c>
    </row>
    <row r="20" spans="1:11" x14ac:dyDescent="0.15">
      <c r="A20" s="180" t="s">
        <v>55</v>
      </c>
      <c r="B20" s="180">
        <f>ROUND(VALUE(SUBSTITUTE(実質収支比率等に係る経年分析!F$47,"▲","-")),2)</f>
        <v>33.86</v>
      </c>
      <c r="C20" s="180">
        <f>ROUND(VALUE(SUBSTITUTE(実質収支比率等に係る経年分析!G$47,"▲","-")),2)</f>
        <v>33.96</v>
      </c>
      <c r="D20" s="180">
        <f>ROUND(VALUE(SUBSTITUTE(実質収支比率等に係る経年分析!H$47,"▲","-")),2)</f>
        <v>36.630000000000003</v>
      </c>
      <c r="E20" s="180">
        <f>ROUND(VALUE(SUBSTITUTE(実質収支比率等に係る経年分析!I$47,"▲","-")),2)</f>
        <v>33.880000000000003</v>
      </c>
      <c r="F20" s="180">
        <f>ROUND(VALUE(SUBSTITUTE(実質収支比率等に係る経年分析!J$47,"▲","-")),2)</f>
        <v>30.98</v>
      </c>
    </row>
    <row r="21" spans="1:11" x14ac:dyDescent="0.15">
      <c r="A21" s="180" t="s">
        <v>56</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-1.1499999999999999</v>
      </c>
      <c r="D21" s="180">
        <f>IF(ISNUMBER(VALUE(SUBSTITUTE(実質収支比率等に係る経年分析!H$49,"▲","-"))),ROUND(VALUE(SUBSTITUTE(実質収支比率等に係る経年分析!H$49,"▲","-")),2),NA())</f>
        <v>2.29</v>
      </c>
      <c r="E21" s="180">
        <f>IF(ISNUMBER(VALUE(SUBSTITUTE(実質収支比率等に係る経年分析!I$49,"▲","-"))),ROUND(VALUE(SUBSTITUTE(実質収支比率等に係る経年分析!I$49,"▲","-")),2),NA())</f>
        <v>-3.42</v>
      </c>
      <c r="F21" s="180">
        <f>IF(ISNUMBER(VALUE(SUBSTITUTE(実質収支比率等に係る経年分析!J$49,"▲","-"))),ROUND(VALUE(SUBSTITUTE(実質収支比率等に係る経年分析!J$49,"▲","-")),2),NA())</f>
        <v>-2.2000000000000002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公共用地先行取得等特別会計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住宅新築資金等特別会計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4.6399999999999997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2744</v>
      </c>
      <c r="E42" s="182"/>
      <c r="F42" s="182"/>
      <c r="G42" s="182">
        <f>'実質公債費比率（分子）の構造'!L$52</f>
        <v>2813</v>
      </c>
      <c r="H42" s="182"/>
      <c r="I42" s="182"/>
      <c r="J42" s="182">
        <f>'実質公債費比率（分子）の構造'!M$52</f>
        <v>2892</v>
      </c>
      <c r="K42" s="182"/>
      <c r="L42" s="182"/>
      <c r="M42" s="182">
        <f>'実質公債費比率（分子）の構造'!N$52</f>
        <v>2955</v>
      </c>
      <c r="N42" s="182"/>
      <c r="O42" s="182"/>
      <c r="P42" s="182">
        <f>'実質公債費比率（分子）の構造'!O$52</f>
        <v>2973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120</v>
      </c>
      <c r="C44" s="182"/>
      <c r="D44" s="182"/>
      <c r="E44" s="182">
        <f>'実質公債費比率（分子）の構造'!L$50</f>
        <v>113</v>
      </c>
      <c r="F44" s="182"/>
      <c r="G44" s="182"/>
      <c r="H44" s="182">
        <f>'実質公債費比率（分子）の構造'!M$50</f>
        <v>93</v>
      </c>
      <c r="I44" s="182"/>
      <c r="J44" s="182"/>
      <c r="K44" s="182">
        <f>'実質公債費比率（分子）の構造'!N$50</f>
        <v>79</v>
      </c>
      <c r="L44" s="182"/>
      <c r="M44" s="182"/>
      <c r="N44" s="182">
        <f>'実質公債費比率（分子）の構造'!O$50</f>
        <v>122</v>
      </c>
      <c r="O44" s="182"/>
      <c r="P44" s="182"/>
    </row>
    <row r="45" spans="1:16" x14ac:dyDescent="0.15">
      <c r="A45" s="182" t="s">
        <v>66</v>
      </c>
      <c r="B45" s="182">
        <f>'実質公債費比率（分子）の構造'!K$49</f>
        <v>36</v>
      </c>
      <c r="C45" s="182"/>
      <c r="D45" s="182"/>
      <c r="E45" s="182">
        <f>'実質公債費比率（分子）の構造'!L$49</f>
        <v>36</v>
      </c>
      <c r="F45" s="182"/>
      <c r="G45" s="182"/>
      <c r="H45" s="182">
        <f>'実質公債費比率（分子）の構造'!M$49</f>
        <v>34</v>
      </c>
      <c r="I45" s="182"/>
      <c r="J45" s="182"/>
      <c r="K45" s="182">
        <f>'実質公債費比率（分子）の構造'!N$49</f>
        <v>34</v>
      </c>
      <c r="L45" s="182"/>
      <c r="M45" s="182"/>
      <c r="N45" s="182">
        <f>'実質公債費比率（分子）の構造'!O$49</f>
        <v>53</v>
      </c>
      <c r="O45" s="182"/>
      <c r="P45" s="182"/>
    </row>
    <row r="46" spans="1:16" x14ac:dyDescent="0.15">
      <c r="A46" s="182" t="s">
        <v>67</v>
      </c>
      <c r="B46" s="182">
        <f>'実質公債費比率（分子）の構造'!K$48</f>
        <v>461</v>
      </c>
      <c r="C46" s="182"/>
      <c r="D46" s="182"/>
      <c r="E46" s="182">
        <f>'実質公債費比率（分子）の構造'!L$48</f>
        <v>464</v>
      </c>
      <c r="F46" s="182"/>
      <c r="G46" s="182"/>
      <c r="H46" s="182">
        <f>'実質公債費比率（分子）の構造'!M$48</f>
        <v>471</v>
      </c>
      <c r="I46" s="182"/>
      <c r="J46" s="182"/>
      <c r="K46" s="182">
        <f>'実質公債費比率（分子）の構造'!N$48</f>
        <v>466</v>
      </c>
      <c r="L46" s="182"/>
      <c r="M46" s="182"/>
      <c r="N46" s="182">
        <f>'実質公債費比率（分子）の構造'!O$48</f>
        <v>474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3261</v>
      </c>
      <c r="C49" s="182"/>
      <c r="D49" s="182"/>
      <c r="E49" s="182">
        <f>'実質公債費比率（分子）の構造'!L$45</f>
        <v>2859</v>
      </c>
      <c r="F49" s="182"/>
      <c r="G49" s="182"/>
      <c r="H49" s="182">
        <f>'実質公債費比率（分子）の構造'!M$45</f>
        <v>2995</v>
      </c>
      <c r="I49" s="182"/>
      <c r="J49" s="182"/>
      <c r="K49" s="182">
        <f>'実質公債費比率（分子）の構造'!N$45</f>
        <v>3074</v>
      </c>
      <c r="L49" s="182"/>
      <c r="M49" s="182"/>
      <c r="N49" s="182">
        <f>'実質公債費比率（分子）の構造'!O$45</f>
        <v>3126</v>
      </c>
      <c r="O49" s="182"/>
      <c r="P49" s="182"/>
    </row>
    <row r="50" spans="1:16" x14ac:dyDescent="0.15">
      <c r="A50" s="182" t="s">
        <v>71</v>
      </c>
      <c r="B50" s="182" t="e">
        <f>NA()</f>
        <v>#N/A</v>
      </c>
      <c r="C50" s="182">
        <f>IF(ISNUMBER('実質公債費比率（分子）の構造'!K$53),'実質公債費比率（分子）の構造'!K$53,NA())</f>
        <v>1134</v>
      </c>
      <c r="D50" s="182" t="e">
        <f>NA()</f>
        <v>#N/A</v>
      </c>
      <c r="E50" s="182" t="e">
        <f>NA()</f>
        <v>#N/A</v>
      </c>
      <c r="F50" s="182">
        <f>IF(ISNUMBER('実質公債費比率（分子）の構造'!L$53),'実質公債費比率（分子）の構造'!L$53,NA())</f>
        <v>659</v>
      </c>
      <c r="G50" s="182" t="e">
        <f>NA()</f>
        <v>#N/A</v>
      </c>
      <c r="H50" s="182" t="e">
        <f>NA()</f>
        <v>#N/A</v>
      </c>
      <c r="I50" s="182">
        <f>IF(ISNUMBER('実質公債費比率（分子）の構造'!M$53),'実質公債費比率（分子）の構造'!M$53,NA())</f>
        <v>701</v>
      </c>
      <c r="J50" s="182" t="e">
        <f>NA()</f>
        <v>#N/A</v>
      </c>
      <c r="K50" s="182" t="e">
        <f>NA()</f>
        <v>#N/A</v>
      </c>
      <c r="L50" s="182">
        <f>IF(ISNUMBER('実質公債費比率（分子）の構造'!N$53),'実質公債費比率（分子）の構造'!N$53,NA())</f>
        <v>698</v>
      </c>
      <c r="M50" s="182" t="e">
        <f>NA()</f>
        <v>#N/A</v>
      </c>
      <c r="N50" s="182" t="e">
        <f>NA()</f>
        <v>#N/A</v>
      </c>
      <c r="O50" s="182">
        <f>IF(ISNUMBER('実質公債費比率（分子）の構造'!O$53),'実質公債費比率（分子）の構造'!O$53,NA())</f>
        <v>802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29226</v>
      </c>
      <c r="E56" s="181"/>
      <c r="F56" s="181"/>
      <c r="G56" s="181">
        <f>'将来負担比率（分子）の構造'!J$52</f>
        <v>28395</v>
      </c>
      <c r="H56" s="181"/>
      <c r="I56" s="181"/>
      <c r="J56" s="181">
        <f>'将来負担比率（分子）の構造'!K$52</f>
        <v>28755</v>
      </c>
      <c r="K56" s="181"/>
      <c r="L56" s="181"/>
      <c r="M56" s="181">
        <f>'将来負担比率（分子）の構造'!L$52</f>
        <v>28702</v>
      </c>
      <c r="N56" s="181"/>
      <c r="O56" s="181"/>
      <c r="P56" s="181">
        <f>'将来負担比率（分子）の構造'!M$52</f>
        <v>30197</v>
      </c>
    </row>
    <row r="57" spans="1:16" x14ac:dyDescent="0.15">
      <c r="A57" s="181" t="s">
        <v>42</v>
      </c>
      <c r="B57" s="181"/>
      <c r="C57" s="181"/>
      <c r="D57" s="181">
        <f>'将来負担比率（分子）の構造'!I$51</f>
        <v>843</v>
      </c>
      <c r="E57" s="181"/>
      <c r="F57" s="181"/>
      <c r="G57" s="181">
        <f>'将来負担比率（分子）の構造'!J$51</f>
        <v>781</v>
      </c>
      <c r="H57" s="181"/>
      <c r="I57" s="181"/>
      <c r="J57" s="181">
        <f>'将来負担比率（分子）の構造'!K$51</f>
        <v>814</v>
      </c>
      <c r="K57" s="181"/>
      <c r="L57" s="181"/>
      <c r="M57" s="181">
        <f>'将来負担比率（分子）の構造'!L$51</f>
        <v>910</v>
      </c>
      <c r="N57" s="181"/>
      <c r="O57" s="181"/>
      <c r="P57" s="181">
        <f>'将来負担比率（分子）の構造'!M$51</f>
        <v>936</v>
      </c>
    </row>
    <row r="58" spans="1:16" x14ac:dyDescent="0.15">
      <c r="A58" s="181" t="s">
        <v>41</v>
      </c>
      <c r="B58" s="181"/>
      <c r="C58" s="181"/>
      <c r="D58" s="181">
        <f>'将来負担比率（分子）の構造'!I$50</f>
        <v>9923</v>
      </c>
      <c r="E58" s="181"/>
      <c r="F58" s="181"/>
      <c r="G58" s="181">
        <f>'将来負担比率（分子）の構造'!J$50</f>
        <v>10618</v>
      </c>
      <c r="H58" s="181"/>
      <c r="I58" s="181"/>
      <c r="J58" s="181">
        <f>'将来負担比率（分子）の構造'!K$50</f>
        <v>11101</v>
      </c>
      <c r="K58" s="181"/>
      <c r="L58" s="181"/>
      <c r="M58" s="181">
        <f>'将来負担比率（分子）の構造'!L$50</f>
        <v>11065</v>
      </c>
      <c r="N58" s="181"/>
      <c r="O58" s="181"/>
      <c r="P58" s="181">
        <f>'将来負担比率（分子）の構造'!M$50</f>
        <v>11063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v>
      </c>
      <c r="F61" s="181"/>
      <c r="G61" s="181"/>
      <c r="H61" s="181">
        <f>'将来負担比率（分子）の構造'!K$46</f>
        <v>1</v>
      </c>
      <c r="I61" s="181"/>
      <c r="J61" s="181"/>
      <c r="K61" s="181">
        <f>'将来負担比率（分子）の構造'!L$46</f>
        <v>2</v>
      </c>
      <c r="L61" s="181"/>
      <c r="M61" s="181"/>
      <c r="N61" s="181">
        <f>'将来負担比率（分子）の構造'!M$46</f>
        <v>0</v>
      </c>
      <c r="O61" s="181"/>
      <c r="P61" s="181"/>
    </row>
    <row r="62" spans="1:16" x14ac:dyDescent="0.15">
      <c r="A62" s="181" t="s">
        <v>35</v>
      </c>
      <c r="B62" s="181">
        <f>'将来負担比率（分子）の構造'!I$45</f>
        <v>4618</v>
      </c>
      <c r="C62" s="181"/>
      <c r="D62" s="181"/>
      <c r="E62" s="181">
        <f>'将来負担比率（分子）の構造'!J$45</f>
        <v>4552</v>
      </c>
      <c r="F62" s="181"/>
      <c r="G62" s="181"/>
      <c r="H62" s="181">
        <f>'将来負担比率（分子）の構造'!K$45</f>
        <v>4435</v>
      </c>
      <c r="I62" s="181"/>
      <c r="J62" s="181"/>
      <c r="K62" s="181">
        <f>'将来負担比率（分子）の構造'!L$45</f>
        <v>4222</v>
      </c>
      <c r="L62" s="181"/>
      <c r="M62" s="181"/>
      <c r="N62" s="181">
        <f>'将来負担比率（分子）の構造'!M$45</f>
        <v>4383</v>
      </c>
      <c r="O62" s="181"/>
      <c r="P62" s="181"/>
    </row>
    <row r="63" spans="1:16" x14ac:dyDescent="0.15">
      <c r="A63" s="181" t="s">
        <v>34</v>
      </c>
      <c r="B63" s="181">
        <f>'将来負担比率（分子）の構造'!I$44</f>
        <v>2</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6876</v>
      </c>
      <c r="C64" s="181"/>
      <c r="D64" s="181"/>
      <c r="E64" s="181">
        <f>'将来負担比率（分子）の構造'!J$43</f>
        <v>6918</v>
      </c>
      <c r="F64" s="181"/>
      <c r="G64" s="181"/>
      <c r="H64" s="181">
        <f>'将来負担比率（分子）の構造'!K$43</f>
        <v>6582</v>
      </c>
      <c r="I64" s="181"/>
      <c r="J64" s="181"/>
      <c r="K64" s="181">
        <f>'将来負担比率（分子）の構造'!L$43</f>
        <v>6282</v>
      </c>
      <c r="L64" s="181"/>
      <c r="M64" s="181"/>
      <c r="N64" s="181">
        <f>'将来負担比率（分子）の構造'!M$43</f>
        <v>5946</v>
      </c>
      <c r="O64" s="181"/>
      <c r="P64" s="181"/>
    </row>
    <row r="65" spans="1:16" x14ac:dyDescent="0.15">
      <c r="A65" s="181" t="s">
        <v>32</v>
      </c>
      <c r="B65" s="181">
        <f>'将来負担比率（分子）の構造'!I$42</f>
        <v>805</v>
      </c>
      <c r="C65" s="181"/>
      <c r="D65" s="181"/>
      <c r="E65" s="181">
        <f>'将来負担比率（分子）の構造'!J$42</f>
        <v>660</v>
      </c>
      <c r="F65" s="181"/>
      <c r="G65" s="181"/>
      <c r="H65" s="181">
        <f>'将来負担比率（分子）の構造'!K$42</f>
        <v>581</v>
      </c>
      <c r="I65" s="181"/>
      <c r="J65" s="181"/>
      <c r="K65" s="181">
        <f>'将来負担比率（分子）の構造'!L$42</f>
        <v>756</v>
      </c>
      <c r="L65" s="181"/>
      <c r="M65" s="181"/>
      <c r="N65" s="181">
        <f>'将来負担比率（分子）の構造'!M$42</f>
        <v>639</v>
      </c>
      <c r="O65" s="181"/>
      <c r="P65" s="181"/>
    </row>
    <row r="66" spans="1:16" x14ac:dyDescent="0.15">
      <c r="A66" s="181" t="s">
        <v>31</v>
      </c>
      <c r="B66" s="181">
        <f>'将来負担比率（分子）の構造'!I$41</f>
        <v>30699</v>
      </c>
      <c r="C66" s="181"/>
      <c r="D66" s="181"/>
      <c r="E66" s="181">
        <f>'将来負担比率（分子）の構造'!J$41</f>
        <v>30120</v>
      </c>
      <c r="F66" s="181"/>
      <c r="G66" s="181"/>
      <c r="H66" s="181">
        <f>'将来負担比率（分子）の構造'!K$41</f>
        <v>31350</v>
      </c>
      <c r="I66" s="181"/>
      <c r="J66" s="181"/>
      <c r="K66" s="181">
        <f>'将来負担比率（分子）の構造'!L$41</f>
        <v>32416</v>
      </c>
      <c r="L66" s="181"/>
      <c r="M66" s="181"/>
      <c r="N66" s="181">
        <f>'将来負担比率（分子）の構造'!M$41</f>
        <v>35649</v>
      </c>
      <c r="O66" s="181"/>
      <c r="P66" s="181"/>
    </row>
    <row r="67" spans="1:16" x14ac:dyDescent="0.15">
      <c r="A67" s="181" t="s">
        <v>75</v>
      </c>
      <c r="B67" s="181" t="e">
        <f>NA()</f>
        <v>#N/A</v>
      </c>
      <c r="C67" s="181">
        <f>IF(ISNUMBER('将来負担比率（分子）の構造'!I$53), IF('将来負担比率（分子）の構造'!I$53 &lt; 0, 0, '将来負担比率（分子）の構造'!I$53), NA())</f>
        <v>3006</v>
      </c>
      <c r="D67" s="181" t="e">
        <f>NA()</f>
        <v>#N/A</v>
      </c>
      <c r="E67" s="181" t="e">
        <f>NA()</f>
        <v>#N/A</v>
      </c>
      <c r="F67" s="181">
        <f>IF(ISNUMBER('将来負担比率（分子）の構造'!J$53), IF('将来負担比率（分子）の構造'!J$53 &lt; 0, 0, '将来負担比率（分子）の構造'!J$53), NA())</f>
        <v>2460</v>
      </c>
      <c r="G67" s="181" t="e">
        <f>NA()</f>
        <v>#N/A</v>
      </c>
      <c r="H67" s="181" t="e">
        <f>NA()</f>
        <v>#N/A</v>
      </c>
      <c r="I67" s="181">
        <f>IF(ISNUMBER('将来負担比率（分子）の構造'!K$53), IF('将来負担比率（分子）の構造'!K$53 &lt; 0, 0, '将来負担比率（分子）の構造'!K$53), NA())</f>
        <v>2278</v>
      </c>
      <c r="J67" s="181" t="e">
        <f>NA()</f>
        <v>#N/A</v>
      </c>
      <c r="K67" s="181" t="e">
        <f>NA()</f>
        <v>#N/A</v>
      </c>
      <c r="L67" s="181">
        <f>IF(ISNUMBER('将来負担比率（分子）の構造'!L$53), IF('将来負担比率（分子）の構造'!L$53 &lt; 0, 0, '将来負担比率（分子）の構造'!L$53), NA())</f>
        <v>3001</v>
      </c>
      <c r="M67" s="181" t="e">
        <f>NA()</f>
        <v>#N/A</v>
      </c>
      <c r="N67" s="181" t="e">
        <f>NA()</f>
        <v>#N/A</v>
      </c>
      <c r="O67" s="181">
        <f>IF(ISNUMBER('将来負担比率（分子）の構造'!M$53), IF('将来負担比率（分子）の構造'!M$53 &lt; 0, 0, '将来負担比率（分子）の構造'!M$53), NA())</f>
        <v>4420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5996</v>
      </c>
      <c r="C72" s="185">
        <f>基金残高に係る経年分析!G55</f>
        <v>5511</v>
      </c>
      <c r="D72" s="185">
        <f>基金残高に係る経年分析!H55</f>
        <v>5086</v>
      </c>
    </row>
    <row r="73" spans="1:16" x14ac:dyDescent="0.15">
      <c r="A73" s="184" t="s">
        <v>78</v>
      </c>
      <c r="B73" s="185">
        <f>基金残高に係る経年分析!F56</f>
        <v>3129</v>
      </c>
      <c r="C73" s="185">
        <f>基金残高に係る経年分析!G56</f>
        <v>3073</v>
      </c>
      <c r="D73" s="185">
        <f>基金残高に係る経年分析!H56</f>
        <v>2994</v>
      </c>
    </row>
    <row r="74" spans="1:16" x14ac:dyDescent="0.15">
      <c r="A74" s="184" t="s">
        <v>79</v>
      </c>
      <c r="B74" s="185">
        <f>基金残高に係る経年分析!F57</f>
        <v>3764</v>
      </c>
      <c r="C74" s="185">
        <f>基金残高に係る経年分析!G57</f>
        <v>4254</v>
      </c>
      <c r="D74" s="185">
        <f>基金残高に係る経年分析!H57</f>
        <v>4679</v>
      </c>
    </row>
  </sheetData>
  <sheetProtection algorithmName="SHA-512" hashValue="/4JwbR3k0HAF9mur5hwc+xkSxeMoTvSyWaEfJtl0t8FLWK8168YSNJwAzH8S3U79GvPnoS/QaU0WewDAw5021w==" saltValue="lQiQUsFxeloKOBV2JGO+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V13"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6522725</v>
      </c>
      <c r="S5" s="675"/>
      <c r="T5" s="675"/>
      <c r="U5" s="675"/>
      <c r="V5" s="675"/>
      <c r="W5" s="675"/>
      <c r="X5" s="675"/>
      <c r="Y5" s="676"/>
      <c r="Z5" s="677">
        <v>15</v>
      </c>
      <c r="AA5" s="677"/>
      <c r="AB5" s="677"/>
      <c r="AC5" s="677"/>
      <c r="AD5" s="678">
        <v>6522710</v>
      </c>
      <c r="AE5" s="678"/>
      <c r="AF5" s="678"/>
      <c r="AG5" s="678"/>
      <c r="AH5" s="678"/>
      <c r="AI5" s="678"/>
      <c r="AJ5" s="678"/>
      <c r="AK5" s="678"/>
      <c r="AL5" s="679">
        <v>41.1</v>
      </c>
      <c r="AM5" s="680"/>
      <c r="AN5" s="680"/>
      <c r="AO5" s="681"/>
      <c r="AP5" s="671" t="s">
        <v>223</v>
      </c>
      <c r="AQ5" s="672"/>
      <c r="AR5" s="672"/>
      <c r="AS5" s="672"/>
      <c r="AT5" s="672"/>
      <c r="AU5" s="672"/>
      <c r="AV5" s="672"/>
      <c r="AW5" s="672"/>
      <c r="AX5" s="672"/>
      <c r="AY5" s="672"/>
      <c r="AZ5" s="672"/>
      <c r="BA5" s="672"/>
      <c r="BB5" s="672"/>
      <c r="BC5" s="672"/>
      <c r="BD5" s="672"/>
      <c r="BE5" s="672"/>
      <c r="BF5" s="673"/>
      <c r="BG5" s="685">
        <v>6519853</v>
      </c>
      <c r="BH5" s="686"/>
      <c r="BI5" s="686"/>
      <c r="BJ5" s="686"/>
      <c r="BK5" s="686"/>
      <c r="BL5" s="686"/>
      <c r="BM5" s="686"/>
      <c r="BN5" s="687"/>
      <c r="BO5" s="688">
        <v>100</v>
      </c>
      <c r="BP5" s="688"/>
      <c r="BQ5" s="688"/>
      <c r="BR5" s="688"/>
      <c r="BS5" s="689">
        <v>59456</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293304</v>
      </c>
      <c r="S6" s="686"/>
      <c r="T6" s="686"/>
      <c r="U6" s="686"/>
      <c r="V6" s="686"/>
      <c r="W6" s="686"/>
      <c r="X6" s="686"/>
      <c r="Y6" s="687"/>
      <c r="Z6" s="688">
        <v>0.7</v>
      </c>
      <c r="AA6" s="688"/>
      <c r="AB6" s="688"/>
      <c r="AC6" s="688"/>
      <c r="AD6" s="689">
        <v>293304</v>
      </c>
      <c r="AE6" s="689"/>
      <c r="AF6" s="689"/>
      <c r="AG6" s="689"/>
      <c r="AH6" s="689"/>
      <c r="AI6" s="689"/>
      <c r="AJ6" s="689"/>
      <c r="AK6" s="689"/>
      <c r="AL6" s="690">
        <v>1.9</v>
      </c>
      <c r="AM6" s="691"/>
      <c r="AN6" s="691"/>
      <c r="AO6" s="692"/>
      <c r="AP6" s="682" t="s">
        <v>228</v>
      </c>
      <c r="AQ6" s="683"/>
      <c r="AR6" s="683"/>
      <c r="AS6" s="683"/>
      <c r="AT6" s="683"/>
      <c r="AU6" s="683"/>
      <c r="AV6" s="683"/>
      <c r="AW6" s="683"/>
      <c r="AX6" s="683"/>
      <c r="AY6" s="683"/>
      <c r="AZ6" s="683"/>
      <c r="BA6" s="683"/>
      <c r="BB6" s="683"/>
      <c r="BC6" s="683"/>
      <c r="BD6" s="683"/>
      <c r="BE6" s="683"/>
      <c r="BF6" s="684"/>
      <c r="BG6" s="685">
        <v>6519853</v>
      </c>
      <c r="BH6" s="686"/>
      <c r="BI6" s="686"/>
      <c r="BJ6" s="686"/>
      <c r="BK6" s="686"/>
      <c r="BL6" s="686"/>
      <c r="BM6" s="686"/>
      <c r="BN6" s="687"/>
      <c r="BO6" s="688">
        <v>100</v>
      </c>
      <c r="BP6" s="688"/>
      <c r="BQ6" s="688"/>
      <c r="BR6" s="688"/>
      <c r="BS6" s="689">
        <v>59456</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218006</v>
      </c>
      <c r="CS6" s="686"/>
      <c r="CT6" s="686"/>
      <c r="CU6" s="686"/>
      <c r="CV6" s="686"/>
      <c r="CW6" s="686"/>
      <c r="CX6" s="686"/>
      <c r="CY6" s="687"/>
      <c r="CZ6" s="679">
        <v>0.5</v>
      </c>
      <c r="DA6" s="680"/>
      <c r="DB6" s="680"/>
      <c r="DC6" s="699"/>
      <c r="DD6" s="694" t="s">
        <v>230</v>
      </c>
      <c r="DE6" s="686"/>
      <c r="DF6" s="686"/>
      <c r="DG6" s="686"/>
      <c r="DH6" s="686"/>
      <c r="DI6" s="686"/>
      <c r="DJ6" s="686"/>
      <c r="DK6" s="686"/>
      <c r="DL6" s="686"/>
      <c r="DM6" s="686"/>
      <c r="DN6" s="686"/>
      <c r="DO6" s="686"/>
      <c r="DP6" s="687"/>
      <c r="DQ6" s="694">
        <v>218006</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4532</v>
      </c>
      <c r="S7" s="686"/>
      <c r="T7" s="686"/>
      <c r="U7" s="686"/>
      <c r="V7" s="686"/>
      <c r="W7" s="686"/>
      <c r="X7" s="686"/>
      <c r="Y7" s="687"/>
      <c r="Z7" s="688">
        <v>0</v>
      </c>
      <c r="AA7" s="688"/>
      <c r="AB7" s="688"/>
      <c r="AC7" s="688"/>
      <c r="AD7" s="689">
        <v>4532</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2926318</v>
      </c>
      <c r="BH7" s="686"/>
      <c r="BI7" s="686"/>
      <c r="BJ7" s="686"/>
      <c r="BK7" s="686"/>
      <c r="BL7" s="686"/>
      <c r="BM7" s="686"/>
      <c r="BN7" s="687"/>
      <c r="BO7" s="688">
        <v>44.9</v>
      </c>
      <c r="BP7" s="688"/>
      <c r="BQ7" s="688"/>
      <c r="BR7" s="688"/>
      <c r="BS7" s="689">
        <v>59456</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9939854</v>
      </c>
      <c r="CS7" s="686"/>
      <c r="CT7" s="686"/>
      <c r="CU7" s="686"/>
      <c r="CV7" s="686"/>
      <c r="CW7" s="686"/>
      <c r="CX7" s="686"/>
      <c r="CY7" s="687"/>
      <c r="CZ7" s="688">
        <v>23.4</v>
      </c>
      <c r="DA7" s="688"/>
      <c r="DB7" s="688"/>
      <c r="DC7" s="688"/>
      <c r="DD7" s="694">
        <v>21362</v>
      </c>
      <c r="DE7" s="686"/>
      <c r="DF7" s="686"/>
      <c r="DG7" s="686"/>
      <c r="DH7" s="686"/>
      <c r="DI7" s="686"/>
      <c r="DJ7" s="686"/>
      <c r="DK7" s="686"/>
      <c r="DL7" s="686"/>
      <c r="DM7" s="686"/>
      <c r="DN7" s="686"/>
      <c r="DO7" s="686"/>
      <c r="DP7" s="687"/>
      <c r="DQ7" s="694">
        <v>3131803</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22727</v>
      </c>
      <c r="S8" s="686"/>
      <c r="T8" s="686"/>
      <c r="U8" s="686"/>
      <c r="V8" s="686"/>
      <c r="W8" s="686"/>
      <c r="X8" s="686"/>
      <c r="Y8" s="687"/>
      <c r="Z8" s="688">
        <v>0.1</v>
      </c>
      <c r="AA8" s="688"/>
      <c r="AB8" s="688"/>
      <c r="AC8" s="688"/>
      <c r="AD8" s="689">
        <v>22727</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108428</v>
      </c>
      <c r="BH8" s="686"/>
      <c r="BI8" s="686"/>
      <c r="BJ8" s="686"/>
      <c r="BK8" s="686"/>
      <c r="BL8" s="686"/>
      <c r="BM8" s="686"/>
      <c r="BN8" s="687"/>
      <c r="BO8" s="688">
        <v>1.7</v>
      </c>
      <c r="BP8" s="688"/>
      <c r="BQ8" s="688"/>
      <c r="BR8" s="688"/>
      <c r="BS8" s="694" t="s">
        <v>125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12478965</v>
      </c>
      <c r="CS8" s="686"/>
      <c r="CT8" s="686"/>
      <c r="CU8" s="686"/>
      <c r="CV8" s="686"/>
      <c r="CW8" s="686"/>
      <c r="CX8" s="686"/>
      <c r="CY8" s="687"/>
      <c r="CZ8" s="688">
        <v>29.4</v>
      </c>
      <c r="DA8" s="688"/>
      <c r="DB8" s="688"/>
      <c r="DC8" s="688"/>
      <c r="DD8" s="694">
        <v>139437</v>
      </c>
      <c r="DE8" s="686"/>
      <c r="DF8" s="686"/>
      <c r="DG8" s="686"/>
      <c r="DH8" s="686"/>
      <c r="DI8" s="686"/>
      <c r="DJ8" s="686"/>
      <c r="DK8" s="686"/>
      <c r="DL8" s="686"/>
      <c r="DM8" s="686"/>
      <c r="DN8" s="686"/>
      <c r="DO8" s="686"/>
      <c r="DP8" s="687"/>
      <c r="DQ8" s="694">
        <v>5849574</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29573</v>
      </c>
      <c r="S9" s="686"/>
      <c r="T9" s="686"/>
      <c r="U9" s="686"/>
      <c r="V9" s="686"/>
      <c r="W9" s="686"/>
      <c r="X9" s="686"/>
      <c r="Y9" s="687"/>
      <c r="Z9" s="688">
        <v>0.1</v>
      </c>
      <c r="AA9" s="688"/>
      <c r="AB9" s="688"/>
      <c r="AC9" s="688"/>
      <c r="AD9" s="689">
        <v>29573</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2472387</v>
      </c>
      <c r="BH9" s="686"/>
      <c r="BI9" s="686"/>
      <c r="BJ9" s="686"/>
      <c r="BK9" s="686"/>
      <c r="BL9" s="686"/>
      <c r="BM9" s="686"/>
      <c r="BN9" s="687"/>
      <c r="BO9" s="688">
        <v>37.9</v>
      </c>
      <c r="BP9" s="688"/>
      <c r="BQ9" s="688"/>
      <c r="BR9" s="688"/>
      <c r="BS9" s="694" t="s">
        <v>125</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3489168</v>
      </c>
      <c r="CS9" s="686"/>
      <c r="CT9" s="686"/>
      <c r="CU9" s="686"/>
      <c r="CV9" s="686"/>
      <c r="CW9" s="686"/>
      <c r="CX9" s="686"/>
      <c r="CY9" s="687"/>
      <c r="CZ9" s="688">
        <v>8.1999999999999993</v>
      </c>
      <c r="DA9" s="688"/>
      <c r="DB9" s="688"/>
      <c r="DC9" s="688"/>
      <c r="DD9" s="694">
        <v>205046</v>
      </c>
      <c r="DE9" s="686"/>
      <c r="DF9" s="686"/>
      <c r="DG9" s="686"/>
      <c r="DH9" s="686"/>
      <c r="DI9" s="686"/>
      <c r="DJ9" s="686"/>
      <c r="DK9" s="686"/>
      <c r="DL9" s="686"/>
      <c r="DM9" s="686"/>
      <c r="DN9" s="686"/>
      <c r="DO9" s="686"/>
      <c r="DP9" s="687"/>
      <c r="DQ9" s="694">
        <v>1458641</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230</v>
      </c>
      <c r="AA10" s="688"/>
      <c r="AB10" s="688"/>
      <c r="AC10" s="688"/>
      <c r="AD10" s="689" t="s">
        <v>125</v>
      </c>
      <c r="AE10" s="689"/>
      <c r="AF10" s="689"/>
      <c r="AG10" s="689"/>
      <c r="AH10" s="689"/>
      <c r="AI10" s="689"/>
      <c r="AJ10" s="689"/>
      <c r="AK10" s="689"/>
      <c r="AL10" s="690" t="s">
        <v>174</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137531</v>
      </c>
      <c r="BH10" s="686"/>
      <c r="BI10" s="686"/>
      <c r="BJ10" s="686"/>
      <c r="BK10" s="686"/>
      <c r="BL10" s="686"/>
      <c r="BM10" s="686"/>
      <c r="BN10" s="687"/>
      <c r="BO10" s="688">
        <v>2.1</v>
      </c>
      <c r="BP10" s="688"/>
      <c r="BQ10" s="688"/>
      <c r="BR10" s="688"/>
      <c r="BS10" s="694" t="s">
        <v>174</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14156</v>
      </c>
      <c r="CS10" s="686"/>
      <c r="CT10" s="686"/>
      <c r="CU10" s="686"/>
      <c r="CV10" s="686"/>
      <c r="CW10" s="686"/>
      <c r="CX10" s="686"/>
      <c r="CY10" s="687"/>
      <c r="CZ10" s="688">
        <v>0</v>
      </c>
      <c r="DA10" s="688"/>
      <c r="DB10" s="688"/>
      <c r="DC10" s="688"/>
      <c r="DD10" s="694" t="s">
        <v>125</v>
      </c>
      <c r="DE10" s="686"/>
      <c r="DF10" s="686"/>
      <c r="DG10" s="686"/>
      <c r="DH10" s="686"/>
      <c r="DI10" s="686"/>
      <c r="DJ10" s="686"/>
      <c r="DK10" s="686"/>
      <c r="DL10" s="686"/>
      <c r="DM10" s="686"/>
      <c r="DN10" s="686"/>
      <c r="DO10" s="686"/>
      <c r="DP10" s="687"/>
      <c r="DQ10" s="694">
        <v>14156</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1387425</v>
      </c>
      <c r="S11" s="686"/>
      <c r="T11" s="686"/>
      <c r="U11" s="686"/>
      <c r="V11" s="686"/>
      <c r="W11" s="686"/>
      <c r="X11" s="686"/>
      <c r="Y11" s="687"/>
      <c r="Z11" s="690">
        <v>3.2</v>
      </c>
      <c r="AA11" s="691"/>
      <c r="AB11" s="691"/>
      <c r="AC11" s="703"/>
      <c r="AD11" s="694">
        <v>1387425</v>
      </c>
      <c r="AE11" s="686"/>
      <c r="AF11" s="686"/>
      <c r="AG11" s="686"/>
      <c r="AH11" s="686"/>
      <c r="AI11" s="686"/>
      <c r="AJ11" s="686"/>
      <c r="AK11" s="687"/>
      <c r="AL11" s="690">
        <v>8.8000000000000007</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207972</v>
      </c>
      <c r="BH11" s="686"/>
      <c r="BI11" s="686"/>
      <c r="BJ11" s="686"/>
      <c r="BK11" s="686"/>
      <c r="BL11" s="686"/>
      <c r="BM11" s="686"/>
      <c r="BN11" s="687"/>
      <c r="BO11" s="688">
        <v>3.2</v>
      </c>
      <c r="BP11" s="688"/>
      <c r="BQ11" s="688"/>
      <c r="BR11" s="688"/>
      <c r="BS11" s="694">
        <v>59456</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2315739</v>
      </c>
      <c r="CS11" s="686"/>
      <c r="CT11" s="686"/>
      <c r="CU11" s="686"/>
      <c r="CV11" s="686"/>
      <c r="CW11" s="686"/>
      <c r="CX11" s="686"/>
      <c r="CY11" s="687"/>
      <c r="CZ11" s="688">
        <v>5.5</v>
      </c>
      <c r="DA11" s="688"/>
      <c r="DB11" s="688"/>
      <c r="DC11" s="688"/>
      <c r="DD11" s="694">
        <v>1091745</v>
      </c>
      <c r="DE11" s="686"/>
      <c r="DF11" s="686"/>
      <c r="DG11" s="686"/>
      <c r="DH11" s="686"/>
      <c r="DI11" s="686"/>
      <c r="DJ11" s="686"/>
      <c r="DK11" s="686"/>
      <c r="DL11" s="686"/>
      <c r="DM11" s="686"/>
      <c r="DN11" s="686"/>
      <c r="DO11" s="686"/>
      <c r="DP11" s="687"/>
      <c r="DQ11" s="694">
        <v>1085811</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125</v>
      </c>
      <c r="AE12" s="689"/>
      <c r="AF12" s="689"/>
      <c r="AG12" s="689"/>
      <c r="AH12" s="689"/>
      <c r="AI12" s="689"/>
      <c r="AJ12" s="689"/>
      <c r="AK12" s="689"/>
      <c r="AL12" s="690" t="s">
        <v>125</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2936897</v>
      </c>
      <c r="BH12" s="686"/>
      <c r="BI12" s="686"/>
      <c r="BJ12" s="686"/>
      <c r="BK12" s="686"/>
      <c r="BL12" s="686"/>
      <c r="BM12" s="686"/>
      <c r="BN12" s="687"/>
      <c r="BO12" s="688">
        <v>45</v>
      </c>
      <c r="BP12" s="688"/>
      <c r="BQ12" s="688"/>
      <c r="BR12" s="688"/>
      <c r="BS12" s="694" t="s">
        <v>125</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1279070</v>
      </c>
      <c r="CS12" s="686"/>
      <c r="CT12" s="686"/>
      <c r="CU12" s="686"/>
      <c r="CV12" s="686"/>
      <c r="CW12" s="686"/>
      <c r="CX12" s="686"/>
      <c r="CY12" s="687"/>
      <c r="CZ12" s="688">
        <v>3</v>
      </c>
      <c r="DA12" s="688"/>
      <c r="DB12" s="688"/>
      <c r="DC12" s="688"/>
      <c r="DD12" s="694">
        <v>48867</v>
      </c>
      <c r="DE12" s="686"/>
      <c r="DF12" s="686"/>
      <c r="DG12" s="686"/>
      <c r="DH12" s="686"/>
      <c r="DI12" s="686"/>
      <c r="DJ12" s="686"/>
      <c r="DK12" s="686"/>
      <c r="DL12" s="686"/>
      <c r="DM12" s="686"/>
      <c r="DN12" s="686"/>
      <c r="DO12" s="686"/>
      <c r="DP12" s="687"/>
      <c r="DQ12" s="694">
        <v>823919</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230</v>
      </c>
      <c r="AA13" s="688"/>
      <c r="AB13" s="688"/>
      <c r="AC13" s="688"/>
      <c r="AD13" s="689" t="s">
        <v>125</v>
      </c>
      <c r="AE13" s="689"/>
      <c r="AF13" s="689"/>
      <c r="AG13" s="689"/>
      <c r="AH13" s="689"/>
      <c r="AI13" s="689"/>
      <c r="AJ13" s="689"/>
      <c r="AK13" s="689"/>
      <c r="AL13" s="690" t="s">
        <v>125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2927997</v>
      </c>
      <c r="BH13" s="686"/>
      <c r="BI13" s="686"/>
      <c r="BJ13" s="686"/>
      <c r="BK13" s="686"/>
      <c r="BL13" s="686"/>
      <c r="BM13" s="686"/>
      <c r="BN13" s="687"/>
      <c r="BO13" s="688">
        <v>44.9</v>
      </c>
      <c r="BP13" s="688"/>
      <c r="BQ13" s="688"/>
      <c r="BR13" s="688"/>
      <c r="BS13" s="694" t="s">
        <v>174</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2184332</v>
      </c>
      <c r="CS13" s="686"/>
      <c r="CT13" s="686"/>
      <c r="CU13" s="686"/>
      <c r="CV13" s="686"/>
      <c r="CW13" s="686"/>
      <c r="CX13" s="686"/>
      <c r="CY13" s="687"/>
      <c r="CZ13" s="688">
        <v>5.0999999999999996</v>
      </c>
      <c r="DA13" s="688"/>
      <c r="DB13" s="688"/>
      <c r="DC13" s="688"/>
      <c r="DD13" s="694">
        <v>1258018</v>
      </c>
      <c r="DE13" s="686"/>
      <c r="DF13" s="686"/>
      <c r="DG13" s="686"/>
      <c r="DH13" s="686"/>
      <c r="DI13" s="686"/>
      <c r="DJ13" s="686"/>
      <c r="DK13" s="686"/>
      <c r="DL13" s="686"/>
      <c r="DM13" s="686"/>
      <c r="DN13" s="686"/>
      <c r="DO13" s="686"/>
      <c r="DP13" s="687"/>
      <c r="DQ13" s="694">
        <v>1291121</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125</v>
      </c>
      <c r="S14" s="686"/>
      <c r="T14" s="686"/>
      <c r="U14" s="686"/>
      <c r="V14" s="686"/>
      <c r="W14" s="686"/>
      <c r="X14" s="686"/>
      <c r="Y14" s="687"/>
      <c r="Z14" s="688" t="s">
        <v>174</v>
      </c>
      <c r="AA14" s="688"/>
      <c r="AB14" s="688"/>
      <c r="AC14" s="688"/>
      <c r="AD14" s="689" t="s">
        <v>174</v>
      </c>
      <c r="AE14" s="689"/>
      <c r="AF14" s="689"/>
      <c r="AG14" s="689"/>
      <c r="AH14" s="689"/>
      <c r="AI14" s="689"/>
      <c r="AJ14" s="689"/>
      <c r="AK14" s="689"/>
      <c r="AL14" s="690" t="s">
        <v>174</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246035</v>
      </c>
      <c r="BH14" s="686"/>
      <c r="BI14" s="686"/>
      <c r="BJ14" s="686"/>
      <c r="BK14" s="686"/>
      <c r="BL14" s="686"/>
      <c r="BM14" s="686"/>
      <c r="BN14" s="687"/>
      <c r="BO14" s="688">
        <v>3.8</v>
      </c>
      <c r="BP14" s="688"/>
      <c r="BQ14" s="688"/>
      <c r="BR14" s="688"/>
      <c r="BS14" s="694" t="s">
        <v>230</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1173266</v>
      </c>
      <c r="CS14" s="686"/>
      <c r="CT14" s="686"/>
      <c r="CU14" s="686"/>
      <c r="CV14" s="686"/>
      <c r="CW14" s="686"/>
      <c r="CX14" s="686"/>
      <c r="CY14" s="687"/>
      <c r="CZ14" s="688">
        <v>2.8</v>
      </c>
      <c r="DA14" s="688"/>
      <c r="DB14" s="688"/>
      <c r="DC14" s="688"/>
      <c r="DD14" s="694">
        <v>352627</v>
      </c>
      <c r="DE14" s="686"/>
      <c r="DF14" s="686"/>
      <c r="DG14" s="686"/>
      <c r="DH14" s="686"/>
      <c r="DI14" s="686"/>
      <c r="DJ14" s="686"/>
      <c r="DK14" s="686"/>
      <c r="DL14" s="686"/>
      <c r="DM14" s="686"/>
      <c r="DN14" s="686"/>
      <c r="DO14" s="686"/>
      <c r="DP14" s="687"/>
      <c r="DQ14" s="694">
        <v>847594</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256</v>
      </c>
      <c r="S15" s="686"/>
      <c r="T15" s="686"/>
      <c r="U15" s="686"/>
      <c r="V15" s="686"/>
      <c r="W15" s="686"/>
      <c r="X15" s="686"/>
      <c r="Y15" s="687"/>
      <c r="Z15" s="688" t="s">
        <v>230</v>
      </c>
      <c r="AA15" s="688"/>
      <c r="AB15" s="688"/>
      <c r="AC15" s="688"/>
      <c r="AD15" s="689" t="s">
        <v>125</v>
      </c>
      <c r="AE15" s="689"/>
      <c r="AF15" s="689"/>
      <c r="AG15" s="689"/>
      <c r="AH15" s="689"/>
      <c r="AI15" s="689"/>
      <c r="AJ15" s="689"/>
      <c r="AK15" s="689"/>
      <c r="AL15" s="690" t="s">
        <v>174</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410603</v>
      </c>
      <c r="BH15" s="686"/>
      <c r="BI15" s="686"/>
      <c r="BJ15" s="686"/>
      <c r="BK15" s="686"/>
      <c r="BL15" s="686"/>
      <c r="BM15" s="686"/>
      <c r="BN15" s="687"/>
      <c r="BO15" s="688">
        <v>6.3</v>
      </c>
      <c r="BP15" s="688"/>
      <c r="BQ15" s="688"/>
      <c r="BR15" s="688"/>
      <c r="BS15" s="694" t="s">
        <v>174</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6013645</v>
      </c>
      <c r="CS15" s="686"/>
      <c r="CT15" s="686"/>
      <c r="CU15" s="686"/>
      <c r="CV15" s="686"/>
      <c r="CW15" s="686"/>
      <c r="CX15" s="686"/>
      <c r="CY15" s="687"/>
      <c r="CZ15" s="688">
        <v>14.2</v>
      </c>
      <c r="DA15" s="688"/>
      <c r="DB15" s="688"/>
      <c r="DC15" s="688"/>
      <c r="DD15" s="694">
        <v>3092342</v>
      </c>
      <c r="DE15" s="686"/>
      <c r="DF15" s="686"/>
      <c r="DG15" s="686"/>
      <c r="DH15" s="686"/>
      <c r="DI15" s="686"/>
      <c r="DJ15" s="686"/>
      <c r="DK15" s="686"/>
      <c r="DL15" s="686"/>
      <c r="DM15" s="686"/>
      <c r="DN15" s="686"/>
      <c r="DO15" s="686"/>
      <c r="DP15" s="687"/>
      <c r="DQ15" s="694">
        <v>2840167</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36734</v>
      </c>
      <c r="S16" s="686"/>
      <c r="T16" s="686"/>
      <c r="U16" s="686"/>
      <c r="V16" s="686"/>
      <c r="W16" s="686"/>
      <c r="X16" s="686"/>
      <c r="Y16" s="687"/>
      <c r="Z16" s="688">
        <v>0.1</v>
      </c>
      <c r="AA16" s="688"/>
      <c r="AB16" s="688"/>
      <c r="AC16" s="688"/>
      <c r="AD16" s="689">
        <v>36734</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174</v>
      </c>
      <c r="BP16" s="688"/>
      <c r="BQ16" s="688"/>
      <c r="BR16" s="688"/>
      <c r="BS16" s="694" t="s">
        <v>125</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191926</v>
      </c>
      <c r="CS16" s="686"/>
      <c r="CT16" s="686"/>
      <c r="CU16" s="686"/>
      <c r="CV16" s="686"/>
      <c r="CW16" s="686"/>
      <c r="CX16" s="686"/>
      <c r="CY16" s="687"/>
      <c r="CZ16" s="688">
        <v>0.5</v>
      </c>
      <c r="DA16" s="688"/>
      <c r="DB16" s="688"/>
      <c r="DC16" s="688"/>
      <c r="DD16" s="694" t="s">
        <v>230</v>
      </c>
      <c r="DE16" s="686"/>
      <c r="DF16" s="686"/>
      <c r="DG16" s="686"/>
      <c r="DH16" s="686"/>
      <c r="DI16" s="686"/>
      <c r="DJ16" s="686"/>
      <c r="DK16" s="686"/>
      <c r="DL16" s="686"/>
      <c r="DM16" s="686"/>
      <c r="DN16" s="686"/>
      <c r="DO16" s="686"/>
      <c r="DP16" s="687"/>
      <c r="DQ16" s="694">
        <v>30379</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27155</v>
      </c>
      <c r="S17" s="686"/>
      <c r="T17" s="686"/>
      <c r="U17" s="686"/>
      <c r="V17" s="686"/>
      <c r="W17" s="686"/>
      <c r="X17" s="686"/>
      <c r="Y17" s="687"/>
      <c r="Z17" s="688">
        <v>0.1</v>
      </c>
      <c r="AA17" s="688"/>
      <c r="AB17" s="688"/>
      <c r="AC17" s="688"/>
      <c r="AD17" s="689">
        <v>27155</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230</v>
      </c>
      <c r="BP17" s="688"/>
      <c r="BQ17" s="688"/>
      <c r="BR17" s="688"/>
      <c r="BS17" s="694" t="s">
        <v>125</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3126297</v>
      </c>
      <c r="CS17" s="686"/>
      <c r="CT17" s="686"/>
      <c r="CU17" s="686"/>
      <c r="CV17" s="686"/>
      <c r="CW17" s="686"/>
      <c r="CX17" s="686"/>
      <c r="CY17" s="687"/>
      <c r="CZ17" s="688">
        <v>7.4</v>
      </c>
      <c r="DA17" s="688"/>
      <c r="DB17" s="688"/>
      <c r="DC17" s="688"/>
      <c r="DD17" s="694" t="s">
        <v>125</v>
      </c>
      <c r="DE17" s="686"/>
      <c r="DF17" s="686"/>
      <c r="DG17" s="686"/>
      <c r="DH17" s="686"/>
      <c r="DI17" s="686"/>
      <c r="DJ17" s="686"/>
      <c r="DK17" s="686"/>
      <c r="DL17" s="686"/>
      <c r="DM17" s="686"/>
      <c r="DN17" s="686"/>
      <c r="DO17" s="686"/>
      <c r="DP17" s="687"/>
      <c r="DQ17" s="694">
        <v>3009760</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66285</v>
      </c>
      <c r="S18" s="686"/>
      <c r="T18" s="686"/>
      <c r="U18" s="686"/>
      <c r="V18" s="686"/>
      <c r="W18" s="686"/>
      <c r="X18" s="686"/>
      <c r="Y18" s="687"/>
      <c r="Z18" s="688">
        <v>0.2</v>
      </c>
      <c r="AA18" s="688"/>
      <c r="AB18" s="688"/>
      <c r="AC18" s="688"/>
      <c r="AD18" s="689">
        <v>66285</v>
      </c>
      <c r="AE18" s="689"/>
      <c r="AF18" s="689"/>
      <c r="AG18" s="689"/>
      <c r="AH18" s="689"/>
      <c r="AI18" s="689"/>
      <c r="AJ18" s="689"/>
      <c r="AK18" s="689"/>
      <c r="AL18" s="690">
        <v>0.4</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125</v>
      </c>
      <c r="BH18" s="686"/>
      <c r="BI18" s="686"/>
      <c r="BJ18" s="686"/>
      <c r="BK18" s="686"/>
      <c r="BL18" s="686"/>
      <c r="BM18" s="686"/>
      <c r="BN18" s="687"/>
      <c r="BO18" s="688" t="s">
        <v>125</v>
      </c>
      <c r="BP18" s="688"/>
      <c r="BQ18" s="688"/>
      <c r="BR18" s="688"/>
      <c r="BS18" s="694" t="s">
        <v>230</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45332</v>
      </c>
      <c r="S19" s="686"/>
      <c r="T19" s="686"/>
      <c r="U19" s="686"/>
      <c r="V19" s="686"/>
      <c r="W19" s="686"/>
      <c r="X19" s="686"/>
      <c r="Y19" s="687"/>
      <c r="Z19" s="688">
        <v>0.1</v>
      </c>
      <c r="AA19" s="688"/>
      <c r="AB19" s="688"/>
      <c r="AC19" s="688"/>
      <c r="AD19" s="689">
        <v>45332</v>
      </c>
      <c r="AE19" s="689"/>
      <c r="AF19" s="689"/>
      <c r="AG19" s="689"/>
      <c r="AH19" s="689"/>
      <c r="AI19" s="689"/>
      <c r="AJ19" s="689"/>
      <c r="AK19" s="689"/>
      <c r="AL19" s="690">
        <v>0.3</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2872</v>
      </c>
      <c r="BH19" s="686"/>
      <c r="BI19" s="686"/>
      <c r="BJ19" s="686"/>
      <c r="BK19" s="686"/>
      <c r="BL19" s="686"/>
      <c r="BM19" s="686"/>
      <c r="BN19" s="687"/>
      <c r="BO19" s="688">
        <v>0</v>
      </c>
      <c r="BP19" s="688"/>
      <c r="BQ19" s="688"/>
      <c r="BR19" s="688"/>
      <c r="BS19" s="694" t="s">
        <v>125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16159</v>
      </c>
      <c r="S20" s="686"/>
      <c r="T20" s="686"/>
      <c r="U20" s="686"/>
      <c r="V20" s="686"/>
      <c r="W20" s="686"/>
      <c r="X20" s="686"/>
      <c r="Y20" s="687"/>
      <c r="Z20" s="688">
        <v>0</v>
      </c>
      <c r="AA20" s="688"/>
      <c r="AB20" s="688"/>
      <c r="AC20" s="688"/>
      <c r="AD20" s="689">
        <v>16159</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2872</v>
      </c>
      <c r="BH20" s="686"/>
      <c r="BI20" s="686"/>
      <c r="BJ20" s="686"/>
      <c r="BK20" s="686"/>
      <c r="BL20" s="686"/>
      <c r="BM20" s="686"/>
      <c r="BN20" s="687"/>
      <c r="BO20" s="688">
        <v>0</v>
      </c>
      <c r="BP20" s="688"/>
      <c r="BQ20" s="688"/>
      <c r="BR20" s="688"/>
      <c r="BS20" s="694" t="s">
        <v>174</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42424424</v>
      </c>
      <c r="CS20" s="686"/>
      <c r="CT20" s="686"/>
      <c r="CU20" s="686"/>
      <c r="CV20" s="686"/>
      <c r="CW20" s="686"/>
      <c r="CX20" s="686"/>
      <c r="CY20" s="687"/>
      <c r="CZ20" s="688">
        <v>100</v>
      </c>
      <c r="DA20" s="688"/>
      <c r="DB20" s="688"/>
      <c r="DC20" s="688"/>
      <c r="DD20" s="694">
        <v>6209444</v>
      </c>
      <c r="DE20" s="686"/>
      <c r="DF20" s="686"/>
      <c r="DG20" s="686"/>
      <c r="DH20" s="686"/>
      <c r="DI20" s="686"/>
      <c r="DJ20" s="686"/>
      <c r="DK20" s="686"/>
      <c r="DL20" s="686"/>
      <c r="DM20" s="686"/>
      <c r="DN20" s="686"/>
      <c r="DO20" s="686"/>
      <c r="DP20" s="687"/>
      <c r="DQ20" s="694">
        <v>20600931</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4794</v>
      </c>
      <c r="S21" s="686"/>
      <c r="T21" s="686"/>
      <c r="U21" s="686"/>
      <c r="V21" s="686"/>
      <c r="W21" s="686"/>
      <c r="X21" s="686"/>
      <c r="Y21" s="687"/>
      <c r="Z21" s="688">
        <v>0</v>
      </c>
      <c r="AA21" s="688"/>
      <c r="AB21" s="688"/>
      <c r="AC21" s="688"/>
      <c r="AD21" s="689">
        <v>4794</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2857</v>
      </c>
      <c r="BH21" s="686"/>
      <c r="BI21" s="686"/>
      <c r="BJ21" s="686"/>
      <c r="BK21" s="686"/>
      <c r="BL21" s="686"/>
      <c r="BM21" s="686"/>
      <c r="BN21" s="687"/>
      <c r="BO21" s="688">
        <v>0</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8778152</v>
      </c>
      <c r="S22" s="686"/>
      <c r="T22" s="686"/>
      <c r="U22" s="686"/>
      <c r="V22" s="686"/>
      <c r="W22" s="686"/>
      <c r="X22" s="686"/>
      <c r="Y22" s="687"/>
      <c r="Z22" s="688">
        <v>20.2</v>
      </c>
      <c r="AA22" s="688"/>
      <c r="AB22" s="688"/>
      <c r="AC22" s="688"/>
      <c r="AD22" s="689">
        <v>7412721</v>
      </c>
      <c r="AE22" s="689"/>
      <c r="AF22" s="689"/>
      <c r="AG22" s="689"/>
      <c r="AH22" s="689"/>
      <c r="AI22" s="689"/>
      <c r="AJ22" s="689"/>
      <c r="AK22" s="689"/>
      <c r="AL22" s="690">
        <v>46.8</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125</v>
      </c>
      <c r="BP22" s="688"/>
      <c r="BQ22" s="688"/>
      <c r="BR22" s="688"/>
      <c r="BS22" s="694" t="s">
        <v>230</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7412721</v>
      </c>
      <c r="S23" s="686"/>
      <c r="T23" s="686"/>
      <c r="U23" s="686"/>
      <c r="V23" s="686"/>
      <c r="W23" s="686"/>
      <c r="X23" s="686"/>
      <c r="Y23" s="687"/>
      <c r="Z23" s="688">
        <v>17.100000000000001</v>
      </c>
      <c r="AA23" s="688"/>
      <c r="AB23" s="688"/>
      <c r="AC23" s="688"/>
      <c r="AD23" s="689">
        <v>7412721</v>
      </c>
      <c r="AE23" s="689"/>
      <c r="AF23" s="689"/>
      <c r="AG23" s="689"/>
      <c r="AH23" s="689"/>
      <c r="AI23" s="689"/>
      <c r="AJ23" s="689"/>
      <c r="AK23" s="689"/>
      <c r="AL23" s="690">
        <v>46.8</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15</v>
      </c>
      <c r="BH23" s="686"/>
      <c r="BI23" s="686"/>
      <c r="BJ23" s="686"/>
      <c r="BK23" s="686"/>
      <c r="BL23" s="686"/>
      <c r="BM23" s="686"/>
      <c r="BN23" s="687"/>
      <c r="BO23" s="688">
        <v>0</v>
      </c>
      <c r="BP23" s="688"/>
      <c r="BQ23" s="688"/>
      <c r="BR23" s="688"/>
      <c r="BS23" s="694" t="s">
        <v>230</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1365431</v>
      </c>
      <c r="S24" s="686"/>
      <c r="T24" s="686"/>
      <c r="U24" s="686"/>
      <c r="V24" s="686"/>
      <c r="W24" s="686"/>
      <c r="X24" s="686"/>
      <c r="Y24" s="687"/>
      <c r="Z24" s="688">
        <v>3.1</v>
      </c>
      <c r="AA24" s="688"/>
      <c r="AB24" s="688"/>
      <c r="AC24" s="688"/>
      <c r="AD24" s="689" t="s">
        <v>125</v>
      </c>
      <c r="AE24" s="689"/>
      <c r="AF24" s="689"/>
      <c r="AG24" s="689"/>
      <c r="AH24" s="689"/>
      <c r="AI24" s="689"/>
      <c r="AJ24" s="689"/>
      <c r="AK24" s="689"/>
      <c r="AL24" s="690" t="s">
        <v>174</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230</v>
      </c>
      <c r="BP24" s="688"/>
      <c r="BQ24" s="688"/>
      <c r="BR24" s="688"/>
      <c r="BS24" s="694" t="s">
        <v>125</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15280604</v>
      </c>
      <c r="CS24" s="675"/>
      <c r="CT24" s="675"/>
      <c r="CU24" s="675"/>
      <c r="CV24" s="675"/>
      <c r="CW24" s="675"/>
      <c r="CX24" s="675"/>
      <c r="CY24" s="676"/>
      <c r="CZ24" s="679">
        <v>36</v>
      </c>
      <c r="DA24" s="680"/>
      <c r="DB24" s="680"/>
      <c r="DC24" s="699"/>
      <c r="DD24" s="724">
        <v>9373279</v>
      </c>
      <c r="DE24" s="675"/>
      <c r="DF24" s="675"/>
      <c r="DG24" s="675"/>
      <c r="DH24" s="675"/>
      <c r="DI24" s="675"/>
      <c r="DJ24" s="675"/>
      <c r="DK24" s="676"/>
      <c r="DL24" s="724">
        <v>9321597</v>
      </c>
      <c r="DM24" s="675"/>
      <c r="DN24" s="675"/>
      <c r="DO24" s="675"/>
      <c r="DP24" s="675"/>
      <c r="DQ24" s="675"/>
      <c r="DR24" s="675"/>
      <c r="DS24" s="675"/>
      <c r="DT24" s="675"/>
      <c r="DU24" s="675"/>
      <c r="DV24" s="676"/>
      <c r="DW24" s="679">
        <v>56.4</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174</v>
      </c>
      <c r="AA25" s="688"/>
      <c r="AB25" s="688"/>
      <c r="AC25" s="688"/>
      <c r="AD25" s="689" t="s">
        <v>125</v>
      </c>
      <c r="AE25" s="689"/>
      <c r="AF25" s="689"/>
      <c r="AG25" s="689"/>
      <c r="AH25" s="689"/>
      <c r="AI25" s="689"/>
      <c r="AJ25" s="689"/>
      <c r="AK25" s="689"/>
      <c r="AL25" s="690" t="s">
        <v>230</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174</v>
      </c>
      <c r="BP25" s="688"/>
      <c r="BQ25" s="688"/>
      <c r="BR25" s="688"/>
      <c r="BS25" s="694" t="s">
        <v>125</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4689926</v>
      </c>
      <c r="CS25" s="721"/>
      <c r="CT25" s="721"/>
      <c r="CU25" s="721"/>
      <c r="CV25" s="721"/>
      <c r="CW25" s="721"/>
      <c r="CX25" s="721"/>
      <c r="CY25" s="722"/>
      <c r="CZ25" s="690">
        <v>11.1</v>
      </c>
      <c r="DA25" s="719"/>
      <c r="DB25" s="719"/>
      <c r="DC25" s="723"/>
      <c r="DD25" s="694">
        <v>4315598</v>
      </c>
      <c r="DE25" s="721"/>
      <c r="DF25" s="721"/>
      <c r="DG25" s="721"/>
      <c r="DH25" s="721"/>
      <c r="DI25" s="721"/>
      <c r="DJ25" s="721"/>
      <c r="DK25" s="722"/>
      <c r="DL25" s="694">
        <v>4265354</v>
      </c>
      <c r="DM25" s="721"/>
      <c r="DN25" s="721"/>
      <c r="DO25" s="721"/>
      <c r="DP25" s="721"/>
      <c r="DQ25" s="721"/>
      <c r="DR25" s="721"/>
      <c r="DS25" s="721"/>
      <c r="DT25" s="721"/>
      <c r="DU25" s="721"/>
      <c r="DV25" s="722"/>
      <c r="DW25" s="690">
        <v>25.8</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17168612</v>
      </c>
      <c r="S26" s="686"/>
      <c r="T26" s="686"/>
      <c r="U26" s="686"/>
      <c r="V26" s="686"/>
      <c r="W26" s="686"/>
      <c r="X26" s="686"/>
      <c r="Y26" s="687"/>
      <c r="Z26" s="688">
        <v>39.6</v>
      </c>
      <c r="AA26" s="688"/>
      <c r="AB26" s="688"/>
      <c r="AC26" s="688"/>
      <c r="AD26" s="689">
        <v>15803166</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125</v>
      </c>
      <c r="BH26" s="686"/>
      <c r="BI26" s="686"/>
      <c r="BJ26" s="686"/>
      <c r="BK26" s="686"/>
      <c r="BL26" s="686"/>
      <c r="BM26" s="686"/>
      <c r="BN26" s="687"/>
      <c r="BO26" s="688" t="s">
        <v>230</v>
      </c>
      <c r="BP26" s="688"/>
      <c r="BQ26" s="688"/>
      <c r="BR26" s="688"/>
      <c r="BS26" s="694" t="s">
        <v>125</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2719164</v>
      </c>
      <c r="CS26" s="686"/>
      <c r="CT26" s="686"/>
      <c r="CU26" s="686"/>
      <c r="CV26" s="686"/>
      <c r="CW26" s="686"/>
      <c r="CX26" s="686"/>
      <c r="CY26" s="687"/>
      <c r="CZ26" s="690">
        <v>6.4</v>
      </c>
      <c r="DA26" s="719"/>
      <c r="DB26" s="719"/>
      <c r="DC26" s="723"/>
      <c r="DD26" s="694">
        <v>2513569</v>
      </c>
      <c r="DE26" s="686"/>
      <c r="DF26" s="686"/>
      <c r="DG26" s="686"/>
      <c r="DH26" s="686"/>
      <c r="DI26" s="686"/>
      <c r="DJ26" s="686"/>
      <c r="DK26" s="687"/>
      <c r="DL26" s="694" t="s">
        <v>230</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12024</v>
      </c>
      <c r="S27" s="686"/>
      <c r="T27" s="686"/>
      <c r="U27" s="686"/>
      <c r="V27" s="686"/>
      <c r="W27" s="686"/>
      <c r="X27" s="686"/>
      <c r="Y27" s="687"/>
      <c r="Z27" s="688">
        <v>0</v>
      </c>
      <c r="AA27" s="688"/>
      <c r="AB27" s="688"/>
      <c r="AC27" s="688"/>
      <c r="AD27" s="689">
        <v>12024</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6522725</v>
      </c>
      <c r="BH27" s="686"/>
      <c r="BI27" s="686"/>
      <c r="BJ27" s="686"/>
      <c r="BK27" s="686"/>
      <c r="BL27" s="686"/>
      <c r="BM27" s="686"/>
      <c r="BN27" s="687"/>
      <c r="BO27" s="688">
        <v>100</v>
      </c>
      <c r="BP27" s="688"/>
      <c r="BQ27" s="688"/>
      <c r="BR27" s="688"/>
      <c r="BS27" s="694">
        <v>59456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7464381</v>
      </c>
      <c r="CS27" s="721"/>
      <c r="CT27" s="721"/>
      <c r="CU27" s="721"/>
      <c r="CV27" s="721"/>
      <c r="CW27" s="721"/>
      <c r="CX27" s="721"/>
      <c r="CY27" s="722"/>
      <c r="CZ27" s="690">
        <v>17.600000000000001</v>
      </c>
      <c r="DA27" s="719"/>
      <c r="DB27" s="719"/>
      <c r="DC27" s="723"/>
      <c r="DD27" s="694">
        <v>2047921</v>
      </c>
      <c r="DE27" s="721"/>
      <c r="DF27" s="721"/>
      <c r="DG27" s="721"/>
      <c r="DH27" s="721"/>
      <c r="DI27" s="721"/>
      <c r="DJ27" s="721"/>
      <c r="DK27" s="722"/>
      <c r="DL27" s="694">
        <v>2046483</v>
      </c>
      <c r="DM27" s="721"/>
      <c r="DN27" s="721"/>
      <c r="DO27" s="721"/>
      <c r="DP27" s="721"/>
      <c r="DQ27" s="721"/>
      <c r="DR27" s="721"/>
      <c r="DS27" s="721"/>
      <c r="DT27" s="721"/>
      <c r="DU27" s="721"/>
      <c r="DV27" s="722"/>
      <c r="DW27" s="690">
        <v>12.4</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208191</v>
      </c>
      <c r="S28" s="686"/>
      <c r="T28" s="686"/>
      <c r="U28" s="686"/>
      <c r="V28" s="686"/>
      <c r="W28" s="686"/>
      <c r="X28" s="686"/>
      <c r="Y28" s="687"/>
      <c r="Z28" s="688">
        <v>0.5</v>
      </c>
      <c r="AA28" s="688"/>
      <c r="AB28" s="688"/>
      <c r="AC28" s="688"/>
      <c r="AD28" s="689" t="s">
        <v>230</v>
      </c>
      <c r="AE28" s="689"/>
      <c r="AF28" s="689"/>
      <c r="AG28" s="689"/>
      <c r="AH28" s="689"/>
      <c r="AI28" s="689"/>
      <c r="AJ28" s="689"/>
      <c r="AK28" s="689"/>
      <c r="AL28" s="690" t="s">
        <v>230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3126297</v>
      </c>
      <c r="CS28" s="686"/>
      <c r="CT28" s="686"/>
      <c r="CU28" s="686"/>
      <c r="CV28" s="686"/>
      <c r="CW28" s="686"/>
      <c r="CX28" s="686"/>
      <c r="CY28" s="687"/>
      <c r="CZ28" s="690">
        <v>7.4</v>
      </c>
      <c r="DA28" s="719"/>
      <c r="DB28" s="719"/>
      <c r="DC28" s="723"/>
      <c r="DD28" s="694">
        <v>3009760</v>
      </c>
      <c r="DE28" s="686"/>
      <c r="DF28" s="686"/>
      <c r="DG28" s="686"/>
      <c r="DH28" s="686"/>
      <c r="DI28" s="686"/>
      <c r="DJ28" s="686"/>
      <c r="DK28" s="687"/>
      <c r="DL28" s="694">
        <v>3009760</v>
      </c>
      <c r="DM28" s="686"/>
      <c r="DN28" s="686"/>
      <c r="DO28" s="686"/>
      <c r="DP28" s="686"/>
      <c r="DQ28" s="686"/>
      <c r="DR28" s="686"/>
      <c r="DS28" s="686"/>
      <c r="DT28" s="686"/>
      <c r="DU28" s="686"/>
      <c r="DV28" s="687"/>
      <c r="DW28" s="690">
        <v>18.2</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229591</v>
      </c>
      <c r="S29" s="686"/>
      <c r="T29" s="686"/>
      <c r="U29" s="686"/>
      <c r="V29" s="686"/>
      <c r="W29" s="686"/>
      <c r="X29" s="686"/>
      <c r="Y29" s="687"/>
      <c r="Z29" s="688">
        <v>0.5</v>
      </c>
      <c r="AA29" s="688"/>
      <c r="AB29" s="688"/>
      <c r="AC29" s="688"/>
      <c r="AD29" s="689">
        <v>20839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3125978</v>
      </c>
      <c r="CS29" s="721"/>
      <c r="CT29" s="721"/>
      <c r="CU29" s="721"/>
      <c r="CV29" s="721"/>
      <c r="CW29" s="721"/>
      <c r="CX29" s="721"/>
      <c r="CY29" s="722"/>
      <c r="CZ29" s="690">
        <v>7.4</v>
      </c>
      <c r="DA29" s="719"/>
      <c r="DB29" s="719"/>
      <c r="DC29" s="723"/>
      <c r="DD29" s="694">
        <v>3009441</v>
      </c>
      <c r="DE29" s="721"/>
      <c r="DF29" s="721"/>
      <c r="DG29" s="721"/>
      <c r="DH29" s="721"/>
      <c r="DI29" s="721"/>
      <c r="DJ29" s="721"/>
      <c r="DK29" s="722"/>
      <c r="DL29" s="694">
        <v>3009441</v>
      </c>
      <c r="DM29" s="721"/>
      <c r="DN29" s="721"/>
      <c r="DO29" s="721"/>
      <c r="DP29" s="721"/>
      <c r="DQ29" s="721"/>
      <c r="DR29" s="721"/>
      <c r="DS29" s="721"/>
      <c r="DT29" s="721"/>
      <c r="DU29" s="721"/>
      <c r="DV29" s="722"/>
      <c r="DW29" s="690">
        <v>18.2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136558</v>
      </c>
      <c r="S30" s="686"/>
      <c r="T30" s="686"/>
      <c r="U30" s="686"/>
      <c r="V30" s="686"/>
      <c r="W30" s="686"/>
      <c r="X30" s="686"/>
      <c r="Y30" s="687"/>
      <c r="Z30" s="688">
        <v>0.3</v>
      </c>
      <c r="AA30" s="688"/>
      <c r="AB30" s="688"/>
      <c r="AC30" s="688"/>
      <c r="AD30" s="689" t="s">
        <v>256</v>
      </c>
      <c r="AE30" s="689"/>
      <c r="AF30" s="689"/>
      <c r="AG30" s="689"/>
      <c r="AH30" s="689"/>
      <c r="AI30" s="689"/>
      <c r="AJ30" s="689"/>
      <c r="AK30" s="689"/>
      <c r="AL30" s="690" t="s">
        <v>125</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2980941</v>
      </c>
      <c r="CS30" s="686"/>
      <c r="CT30" s="686"/>
      <c r="CU30" s="686"/>
      <c r="CV30" s="686"/>
      <c r="CW30" s="686"/>
      <c r="CX30" s="686"/>
      <c r="CY30" s="687"/>
      <c r="CZ30" s="690">
        <v>7</v>
      </c>
      <c r="DA30" s="719"/>
      <c r="DB30" s="719"/>
      <c r="DC30" s="723"/>
      <c r="DD30" s="694">
        <v>2864458</v>
      </c>
      <c r="DE30" s="686"/>
      <c r="DF30" s="686"/>
      <c r="DG30" s="686"/>
      <c r="DH30" s="686"/>
      <c r="DI30" s="686"/>
      <c r="DJ30" s="686"/>
      <c r="DK30" s="687"/>
      <c r="DL30" s="694">
        <v>2864458</v>
      </c>
      <c r="DM30" s="686"/>
      <c r="DN30" s="686"/>
      <c r="DO30" s="686"/>
      <c r="DP30" s="686"/>
      <c r="DQ30" s="686"/>
      <c r="DR30" s="686"/>
      <c r="DS30" s="686"/>
      <c r="DT30" s="686"/>
      <c r="DU30" s="686"/>
      <c r="DV30" s="687"/>
      <c r="DW30" s="690">
        <v>17.3</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12736461</v>
      </c>
      <c r="S31" s="686"/>
      <c r="T31" s="686"/>
      <c r="U31" s="686"/>
      <c r="V31" s="686"/>
      <c r="W31" s="686"/>
      <c r="X31" s="686"/>
      <c r="Y31" s="687"/>
      <c r="Z31" s="688">
        <v>29.3</v>
      </c>
      <c r="AA31" s="688"/>
      <c r="AB31" s="688"/>
      <c r="AC31" s="688"/>
      <c r="AD31" s="689" t="s">
        <v>174</v>
      </c>
      <c r="AE31" s="689"/>
      <c r="AF31" s="689"/>
      <c r="AG31" s="689"/>
      <c r="AH31" s="689"/>
      <c r="AI31" s="689"/>
      <c r="AJ31" s="689"/>
      <c r="AK31" s="689"/>
      <c r="AL31" s="690" t="s">
        <v>230</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53">
        <v>98.5</v>
      </c>
      <c r="BH31" s="740"/>
      <c r="BI31" s="740"/>
      <c r="BJ31" s="740"/>
      <c r="BK31" s="740"/>
      <c r="BL31" s="740"/>
      <c r="BM31" s="680">
        <v>95.5</v>
      </c>
      <c r="BN31" s="740"/>
      <c r="BO31" s="740"/>
      <c r="BP31" s="740"/>
      <c r="BQ31" s="741"/>
      <c r="BR31" s="753">
        <v>98.7</v>
      </c>
      <c r="BS31" s="740"/>
      <c r="BT31" s="740"/>
      <c r="BU31" s="740"/>
      <c r="BV31" s="740"/>
      <c r="BW31" s="740"/>
      <c r="BX31" s="680">
        <v>95.4</v>
      </c>
      <c r="BY31" s="740"/>
      <c r="BZ31" s="740"/>
      <c r="CA31" s="740"/>
      <c r="CB31" s="741"/>
      <c r="CD31" s="727"/>
      <c r="CE31" s="728"/>
      <c r="CF31" s="700" t="s">
        <v>310</v>
      </c>
      <c r="CG31" s="701"/>
      <c r="CH31" s="701"/>
      <c r="CI31" s="701"/>
      <c r="CJ31" s="701"/>
      <c r="CK31" s="701"/>
      <c r="CL31" s="701"/>
      <c r="CM31" s="701"/>
      <c r="CN31" s="701"/>
      <c r="CO31" s="701"/>
      <c r="CP31" s="701"/>
      <c r="CQ31" s="702"/>
      <c r="CR31" s="685">
        <v>145037</v>
      </c>
      <c r="CS31" s="721"/>
      <c r="CT31" s="721"/>
      <c r="CU31" s="721"/>
      <c r="CV31" s="721"/>
      <c r="CW31" s="721"/>
      <c r="CX31" s="721"/>
      <c r="CY31" s="722"/>
      <c r="CZ31" s="690">
        <v>0.3</v>
      </c>
      <c r="DA31" s="719"/>
      <c r="DB31" s="719"/>
      <c r="DC31" s="723"/>
      <c r="DD31" s="694">
        <v>144983</v>
      </c>
      <c r="DE31" s="721"/>
      <c r="DF31" s="721"/>
      <c r="DG31" s="721"/>
      <c r="DH31" s="721"/>
      <c r="DI31" s="721"/>
      <c r="DJ31" s="721"/>
      <c r="DK31" s="722"/>
      <c r="DL31" s="694">
        <v>144983</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174</v>
      </c>
      <c r="S32" s="686"/>
      <c r="T32" s="686"/>
      <c r="U32" s="686"/>
      <c r="V32" s="686"/>
      <c r="W32" s="686"/>
      <c r="X32" s="686"/>
      <c r="Y32" s="687"/>
      <c r="Z32" s="688" t="s">
        <v>125</v>
      </c>
      <c r="AA32" s="688"/>
      <c r="AB32" s="688"/>
      <c r="AC32" s="688"/>
      <c r="AD32" s="689" t="s">
        <v>256</v>
      </c>
      <c r="AE32" s="689"/>
      <c r="AF32" s="689"/>
      <c r="AG32" s="689"/>
      <c r="AH32" s="689"/>
      <c r="AI32" s="689"/>
      <c r="AJ32" s="689"/>
      <c r="AK32" s="689"/>
      <c r="AL32" s="690" t="s">
        <v>125</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98.3</v>
      </c>
      <c r="BH32" s="721"/>
      <c r="BI32" s="721"/>
      <c r="BJ32" s="721"/>
      <c r="BK32" s="721"/>
      <c r="BL32" s="721"/>
      <c r="BM32" s="691">
        <v>95.8</v>
      </c>
      <c r="BN32" s="751"/>
      <c r="BO32" s="751"/>
      <c r="BP32" s="751"/>
      <c r="BQ32" s="752"/>
      <c r="BR32" s="754">
        <v>98.9</v>
      </c>
      <c r="BS32" s="721"/>
      <c r="BT32" s="721"/>
      <c r="BU32" s="721"/>
      <c r="BV32" s="721"/>
      <c r="BW32" s="721"/>
      <c r="BX32" s="691">
        <v>96.1</v>
      </c>
      <c r="BY32" s="751"/>
      <c r="BZ32" s="751"/>
      <c r="CA32" s="751"/>
      <c r="CB32" s="752"/>
      <c r="CD32" s="729"/>
      <c r="CE32" s="730"/>
      <c r="CF32" s="700" t="s">
        <v>314</v>
      </c>
      <c r="CG32" s="701"/>
      <c r="CH32" s="701"/>
      <c r="CI32" s="701"/>
      <c r="CJ32" s="701"/>
      <c r="CK32" s="701"/>
      <c r="CL32" s="701"/>
      <c r="CM32" s="701"/>
      <c r="CN32" s="701"/>
      <c r="CO32" s="701"/>
      <c r="CP32" s="701"/>
      <c r="CQ32" s="702"/>
      <c r="CR32" s="685">
        <v>319</v>
      </c>
      <c r="CS32" s="686"/>
      <c r="CT32" s="686"/>
      <c r="CU32" s="686"/>
      <c r="CV32" s="686"/>
      <c r="CW32" s="686"/>
      <c r="CX32" s="686"/>
      <c r="CY32" s="687"/>
      <c r="CZ32" s="690">
        <v>0</v>
      </c>
      <c r="DA32" s="719"/>
      <c r="DB32" s="719"/>
      <c r="DC32" s="723"/>
      <c r="DD32" s="694">
        <v>319</v>
      </c>
      <c r="DE32" s="686"/>
      <c r="DF32" s="686"/>
      <c r="DG32" s="686"/>
      <c r="DH32" s="686"/>
      <c r="DI32" s="686"/>
      <c r="DJ32" s="686"/>
      <c r="DK32" s="687"/>
      <c r="DL32" s="694">
        <v>319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2826416</v>
      </c>
      <c r="S33" s="686"/>
      <c r="T33" s="686"/>
      <c r="U33" s="686"/>
      <c r="V33" s="686"/>
      <c r="W33" s="686"/>
      <c r="X33" s="686"/>
      <c r="Y33" s="687"/>
      <c r="Z33" s="688">
        <v>6.5</v>
      </c>
      <c r="AA33" s="688"/>
      <c r="AB33" s="688"/>
      <c r="AC33" s="688"/>
      <c r="AD33" s="689" t="s">
        <v>174</v>
      </c>
      <c r="AE33" s="689"/>
      <c r="AF33" s="689"/>
      <c r="AG33" s="689"/>
      <c r="AH33" s="689"/>
      <c r="AI33" s="689"/>
      <c r="AJ33" s="689"/>
      <c r="AK33" s="689"/>
      <c r="AL33" s="690" t="s">
        <v>125</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98.4</v>
      </c>
      <c r="BH33" s="756"/>
      <c r="BI33" s="756"/>
      <c r="BJ33" s="756"/>
      <c r="BK33" s="756"/>
      <c r="BL33" s="756"/>
      <c r="BM33" s="757">
        <v>94.7</v>
      </c>
      <c r="BN33" s="756"/>
      <c r="BO33" s="756"/>
      <c r="BP33" s="756"/>
      <c r="BQ33" s="758"/>
      <c r="BR33" s="755">
        <v>98.4</v>
      </c>
      <c r="BS33" s="756"/>
      <c r="BT33" s="756"/>
      <c r="BU33" s="756"/>
      <c r="BV33" s="756"/>
      <c r="BW33" s="756"/>
      <c r="BX33" s="757">
        <v>94.3</v>
      </c>
      <c r="BY33" s="756"/>
      <c r="BZ33" s="756"/>
      <c r="CA33" s="756"/>
      <c r="CB33" s="758"/>
      <c r="CD33" s="700" t="s">
        <v>317</v>
      </c>
      <c r="CE33" s="701"/>
      <c r="CF33" s="701"/>
      <c r="CG33" s="701"/>
      <c r="CH33" s="701"/>
      <c r="CI33" s="701"/>
      <c r="CJ33" s="701"/>
      <c r="CK33" s="701"/>
      <c r="CL33" s="701"/>
      <c r="CM33" s="701"/>
      <c r="CN33" s="701"/>
      <c r="CO33" s="701"/>
      <c r="CP33" s="701"/>
      <c r="CQ33" s="702"/>
      <c r="CR33" s="685">
        <v>20742450</v>
      </c>
      <c r="CS33" s="721"/>
      <c r="CT33" s="721"/>
      <c r="CU33" s="721"/>
      <c r="CV33" s="721"/>
      <c r="CW33" s="721"/>
      <c r="CX33" s="721"/>
      <c r="CY33" s="722"/>
      <c r="CZ33" s="690">
        <v>48.9</v>
      </c>
      <c r="DA33" s="719"/>
      <c r="DB33" s="719"/>
      <c r="DC33" s="723"/>
      <c r="DD33" s="694">
        <v>9780449</v>
      </c>
      <c r="DE33" s="721"/>
      <c r="DF33" s="721"/>
      <c r="DG33" s="721"/>
      <c r="DH33" s="721"/>
      <c r="DI33" s="721"/>
      <c r="DJ33" s="721"/>
      <c r="DK33" s="722"/>
      <c r="DL33" s="694">
        <v>6246242</v>
      </c>
      <c r="DM33" s="721"/>
      <c r="DN33" s="721"/>
      <c r="DO33" s="721"/>
      <c r="DP33" s="721"/>
      <c r="DQ33" s="721"/>
      <c r="DR33" s="721"/>
      <c r="DS33" s="721"/>
      <c r="DT33" s="721"/>
      <c r="DU33" s="721"/>
      <c r="DV33" s="722"/>
      <c r="DW33" s="690">
        <v>37.799999999999997</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273052</v>
      </c>
      <c r="S34" s="686"/>
      <c r="T34" s="686"/>
      <c r="U34" s="686"/>
      <c r="V34" s="686"/>
      <c r="W34" s="686"/>
      <c r="X34" s="686"/>
      <c r="Y34" s="687"/>
      <c r="Z34" s="688">
        <v>0.6</v>
      </c>
      <c r="AA34" s="688"/>
      <c r="AB34" s="688"/>
      <c r="AC34" s="688"/>
      <c r="AD34" s="689">
        <v>16057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4274873</v>
      </c>
      <c r="CS34" s="686"/>
      <c r="CT34" s="686"/>
      <c r="CU34" s="686"/>
      <c r="CV34" s="686"/>
      <c r="CW34" s="686"/>
      <c r="CX34" s="686"/>
      <c r="CY34" s="687"/>
      <c r="CZ34" s="690">
        <v>10.1</v>
      </c>
      <c r="DA34" s="719"/>
      <c r="DB34" s="719"/>
      <c r="DC34" s="723"/>
      <c r="DD34" s="694">
        <v>3269719</v>
      </c>
      <c r="DE34" s="686"/>
      <c r="DF34" s="686"/>
      <c r="DG34" s="686"/>
      <c r="DH34" s="686"/>
      <c r="DI34" s="686"/>
      <c r="DJ34" s="686"/>
      <c r="DK34" s="687"/>
      <c r="DL34" s="694">
        <v>2390749</v>
      </c>
      <c r="DM34" s="686"/>
      <c r="DN34" s="686"/>
      <c r="DO34" s="686"/>
      <c r="DP34" s="686"/>
      <c r="DQ34" s="686"/>
      <c r="DR34" s="686"/>
      <c r="DS34" s="686"/>
      <c r="DT34" s="686"/>
      <c r="DU34" s="686"/>
      <c r="DV34" s="687"/>
      <c r="DW34" s="690">
        <v>14.5</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465306</v>
      </c>
      <c r="S35" s="686"/>
      <c r="T35" s="686"/>
      <c r="U35" s="686"/>
      <c r="V35" s="686"/>
      <c r="W35" s="686"/>
      <c r="X35" s="686"/>
      <c r="Y35" s="687"/>
      <c r="Z35" s="688">
        <v>1.1000000000000001</v>
      </c>
      <c r="AA35" s="688"/>
      <c r="AB35" s="688"/>
      <c r="AC35" s="688"/>
      <c r="AD35" s="689" t="s">
        <v>230</v>
      </c>
      <c r="AE35" s="689"/>
      <c r="AF35" s="689"/>
      <c r="AG35" s="689"/>
      <c r="AH35" s="689"/>
      <c r="AI35" s="689"/>
      <c r="AJ35" s="689"/>
      <c r="AK35" s="689"/>
      <c r="AL35" s="690" t="s">
        <v>230</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167716</v>
      </c>
      <c r="CS35" s="721"/>
      <c r="CT35" s="721"/>
      <c r="CU35" s="721"/>
      <c r="CV35" s="721"/>
      <c r="CW35" s="721"/>
      <c r="CX35" s="721"/>
      <c r="CY35" s="722"/>
      <c r="CZ35" s="690">
        <v>0.4</v>
      </c>
      <c r="DA35" s="719"/>
      <c r="DB35" s="719"/>
      <c r="DC35" s="723"/>
      <c r="DD35" s="694">
        <v>149987</v>
      </c>
      <c r="DE35" s="721"/>
      <c r="DF35" s="721"/>
      <c r="DG35" s="721"/>
      <c r="DH35" s="721"/>
      <c r="DI35" s="721"/>
      <c r="DJ35" s="721"/>
      <c r="DK35" s="722"/>
      <c r="DL35" s="694">
        <v>149987</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974945</v>
      </c>
      <c r="S36" s="686"/>
      <c r="T36" s="686"/>
      <c r="U36" s="686"/>
      <c r="V36" s="686"/>
      <c r="W36" s="686"/>
      <c r="X36" s="686"/>
      <c r="Y36" s="687"/>
      <c r="Z36" s="688">
        <v>2.2000000000000002</v>
      </c>
      <c r="AA36" s="688"/>
      <c r="AB36" s="688"/>
      <c r="AC36" s="688"/>
      <c r="AD36" s="689" t="s">
        <v>125</v>
      </c>
      <c r="AE36" s="689"/>
      <c r="AF36" s="689"/>
      <c r="AG36" s="689"/>
      <c r="AH36" s="689"/>
      <c r="AI36" s="689"/>
      <c r="AJ36" s="689"/>
      <c r="AK36" s="689"/>
      <c r="AL36" s="690" t="s">
        <v>230</v>
      </c>
      <c r="AM36" s="691"/>
      <c r="AN36" s="691"/>
      <c r="AO36" s="692"/>
      <c r="AP36" s="235"/>
      <c r="AQ36" s="759" t="s">
        <v>325</v>
      </c>
      <c r="AR36" s="760"/>
      <c r="AS36" s="760"/>
      <c r="AT36" s="760"/>
      <c r="AU36" s="760"/>
      <c r="AV36" s="760"/>
      <c r="AW36" s="760"/>
      <c r="AX36" s="760"/>
      <c r="AY36" s="761"/>
      <c r="AZ36" s="674">
        <v>3743756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126680</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11844810</v>
      </c>
      <c r="CS36" s="686"/>
      <c r="CT36" s="686"/>
      <c r="CU36" s="686"/>
      <c r="CV36" s="686"/>
      <c r="CW36" s="686"/>
      <c r="CX36" s="686"/>
      <c r="CY36" s="687"/>
      <c r="CZ36" s="690">
        <v>27.9</v>
      </c>
      <c r="DA36" s="719"/>
      <c r="DB36" s="719"/>
      <c r="DC36" s="723"/>
      <c r="DD36" s="694">
        <v>3004615</v>
      </c>
      <c r="DE36" s="686"/>
      <c r="DF36" s="686"/>
      <c r="DG36" s="686"/>
      <c r="DH36" s="686"/>
      <c r="DI36" s="686"/>
      <c r="DJ36" s="686"/>
      <c r="DK36" s="687"/>
      <c r="DL36" s="694">
        <v>1465498</v>
      </c>
      <c r="DM36" s="686"/>
      <c r="DN36" s="686"/>
      <c r="DO36" s="686"/>
      <c r="DP36" s="686"/>
      <c r="DQ36" s="686"/>
      <c r="DR36" s="686"/>
      <c r="DS36" s="686"/>
      <c r="DT36" s="686"/>
      <c r="DU36" s="686"/>
      <c r="DV36" s="687"/>
      <c r="DW36" s="690">
        <v>8.9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1205278</v>
      </c>
      <c r="S37" s="686"/>
      <c r="T37" s="686"/>
      <c r="U37" s="686"/>
      <c r="V37" s="686"/>
      <c r="W37" s="686"/>
      <c r="X37" s="686"/>
      <c r="Y37" s="687"/>
      <c r="Z37" s="688">
        <v>2.8</v>
      </c>
      <c r="AA37" s="688"/>
      <c r="AB37" s="688"/>
      <c r="AC37" s="688"/>
      <c r="AD37" s="689" t="s">
        <v>125</v>
      </c>
      <c r="AE37" s="689"/>
      <c r="AF37" s="689"/>
      <c r="AG37" s="689"/>
      <c r="AH37" s="689"/>
      <c r="AI37" s="689"/>
      <c r="AJ37" s="689"/>
      <c r="AK37" s="689"/>
      <c r="AL37" s="690" t="s">
        <v>174</v>
      </c>
      <c r="AM37" s="691"/>
      <c r="AN37" s="691"/>
      <c r="AO37" s="692"/>
      <c r="AQ37" s="763" t="s">
        <v>329</v>
      </c>
      <c r="AR37" s="764"/>
      <c r="AS37" s="764"/>
      <c r="AT37" s="764"/>
      <c r="AU37" s="764"/>
      <c r="AV37" s="764"/>
      <c r="AW37" s="764"/>
      <c r="AX37" s="764"/>
      <c r="AY37" s="765"/>
      <c r="AZ37" s="685">
        <v>519000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4873</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2165417</v>
      </c>
      <c r="CS37" s="721"/>
      <c r="CT37" s="721"/>
      <c r="CU37" s="721"/>
      <c r="CV37" s="721"/>
      <c r="CW37" s="721"/>
      <c r="CX37" s="721"/>
      <c r="CY37" s="722"/>
      <c r="CZ37" s="690">
        <v>5.0999999999999996</v>
      </c>
      <c r="DA37" s="719"/>
      <c r="DB37" s="719"/>
      <c r="DC37" s="723"/>
      <c r="DD37" s="694">
        <v>400280</v>
      </c>
      <c r="DE37" s="721"/>
      <c r="DF37" s="721"/>
      <c r="DG37" s="721"/>
      <c r="DH37" s="721"/>
      <c r="DI37" s="721"/>
      <c r="DJ37" s="721"/>
      <c r="DK37" s="722"/>
      <c r="DL37" s="694">
        <v>296625</v>
      </c>
      <c r="DM37" s="721"/>
      <c r="DN37" s="721"/>
      <c r="DO37" s="721"/>
      <c r="DP37" s="721"/>
      <c r="DQ37" s="721"/>
      <c r="DR37" s="721"/>
      <c r="DS37" s="721"/>
      <c r="DT37" s="721"/>
      <c r="DU37" s="721"/>
      <c r="DV37" s="722"/>
      <c r="DW37" s="690">
        <v>1.8</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958562</v>
      </c>
      <c r="S38" s="686"/>
      <c r="T38" s="686"/>
      <c r="U38" s="686"/>
      <c r="V38" s="686"/>
      <c r="W38" s="686"/>
      <c r="X38" s="686"/>
      <c r="Y38" s="687"/>
      <c r="Z38" s="688">
        <v>2.2000000000000002</v>
      </c>
      <c r="AA38" s="688"/>
      <c r="AB38" s="688"/>
      <c r="AC38" s="688"/>
      <c r="AD38" s="689">
        <v>356</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147103</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9298</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3077653</v>
      </c>
      <c r="CS38" s="686"/>
      <c r="CT38" s="686"/>
      <c r="CU38" s="686"/>
      <c r="CV38" s="686"/>
      <c r="CW38" s="686"/>
      <c r="CX38" s="686"/>
      <c r="CY38" s="687"/>
      <c r="CZ38" s="690">
        <v>7.3</v>
      </c>
      <c r="DA38" s="719"/>
      <c r="DB38" s="719"/>
      <c r="DC38" s="723"/>
      <c r="DD38" s="694">
        <v>2480429</v>
      </c>
      <c r="DE38" s="686"/>
      <c r="DF38" s="686"/>
      <c r="DG38" s="686"/>
      <c r="DH38" s="686"/>
      <c r="DI38" s="686"/>
      <c r="DJ38" s="686"/>
      <c r="DK38" s="687"/>
      <c r="DL38" s="694">
        <v>2240008</v>
      </c>
      <c r="DM38" s="686"/>
      <c r="DN38" s="686"/>
      <c r="DO38" s="686"/>
      <c r="DP38" s="686"/>
      <c r="DQ38" s="686"/>
      <c r="DR38" s="686"/>
      <c r="DS38" s="686"/>
      <c r="DT38" s="686"/>
      <c r="DU38" s="686"/>
      <c r="DV38" s="687"/>
      <c r="DW38" s="690">
        <v>13.6</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6214085</v>
      </c>
      <c r="S39" s="686"/>
      <c r="T39" s="686"/>
      <c r="U39" s="686"/>
      <c r="V39" s="686"/>
      <c r="W39" s="686"/>
      <c r="X39" s="686"/>
      <c r="Y39" s="687"/>
      <c r="Z39" s="688">
        <v>14.3</v>
      </c>
      <c r="AA39" s="688"/>
      <c r="AB39" s="688"/>
      <c r="AC39" s="688"/>
      <c r="AD39" s="689" t="s">
        <v>230</v>
      </c>
      <c r="AE39" s="689"/>
      <c r="AF39" s="689"/>
      <c r="AG39" s="689"/>
      <c r="AH39" s="689"/>
      <c r="AI39" s="689"/>
      <c r="AJ39" s="689"/>
      <c r="AK39" s="689"/>
      <c r="AL39" s="690" t="s">
        <v>125</v>
      </c>
      <c r="AM39" s="691"/>
      <c r="AN39" s="691"/>
      <c r="AO39" s="692"/>
      <c r="AQ39" s="763" t="s">
        <v>337</v>
      </c>
      <c r="AR39" s="764"/>
      <c r="AS39" s="764"/>
      <c r="AT39" s="764"/>
      <c r="AU39" s="764"/>
      <c r="AV39" s="764"/>
      <c r="AW39" s="764"/>
      <c r="AX39" s="764"/>
      <c r="AY39" s="765"/>
      <c r="AZ39" s="685" t="s">
        <v>125</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16351</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894098</v>
      </c>
      <c r="CS39" s="721"/>
      <c r="CT39" s="721"/>
      <c r="CU39" s="721"/>
      <c r="CV39" s="721"/>
      <c r="CW39" s="721"/>
      <c r="CX39" s="721"/>
      <c r="CY39" s="722"/>
      <c r="CZ39" s="690">
        <v>2.1</v>
      </c>
      <c r="DA39" s="719"/>
      <c r="DB39" s="719"/>
      <c r="DC39" s="723"/>
      <c r="DD39" s="694">
        <v>875699</v>
      </c>
      <c r="DE39" s="721"/>
      <c r="DF39" s="721"/>
      <c r="DG39" s="721"/>
      <c r="DH39" s="721"/>
      <c r="DI39" s="721"/>
      <c r="DJ39" s="721"/>
      <c r="DK39" s="722"/>
      <c r="DL39" s="694" t="s">
        <v>230</v>
      </c>
      <c r="DM39" s="721"/>
      <c r="DN39" s="721"/>
      <c r="DO39" s="721"/>
      <c r="DP39" s="721"/>
      <c r="DQ39" s="721"/>
      <c r="DR39" s="721"/>
      <c r="DS39" s="721"/>
      <c r="DT39" s="721"/>
      <c r="DU39" s="721"/>
      <c r="DV39" s="722"/>
      <c r="DW39" s="690" t="s">
        <v>174</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230</v>
      </c>
      <c r="AA40" s="688"/>
      <c r="AB40" s="688"/>
      <c r="AC40" s="688"/>
      <c r="AD40" s="689" t="s">
        <v>125</v>
      </c>
      <c r="AE40" s="689"/>
      <c r="AF40" s="689"/>
      <c r="AG40" s="689"/>
      <c r="AH40" s="689"/>
      <c r="AI40" s="689"/>
      <c r="AJ40" s="689"/>
      <c r="AK40" s="689"/>
      <c r="AL40" s="690" t="s">
        <v>125</v>
      </c>
      <c r="AM40" s="691"/>
      <c r="AN40" s="691"/>
      <c r="AO40" s="692"/>
      <c r="AQ40" s="763" t="s">
        <v>341</v>
      </c>
      <c r="AR40" s="764"/>
      <c r="AS40" s="764"/>
      <c r="AT40" s="764"/>
      <c r="AU40" s="764"/>
      <c r="AV40" s="764"/>
      <c r="AW40" s="764"/>
      <c r="AX40" s="764"/>
      <c r="AY40" s="765"/>
      <c r="AZ40" s="685" t="s">
        <v>230</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111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483300</v>
      </c>
      <c r="CS40" s="686"/>
      <c r="CT40" s="686"/>
      <c r="CU40" s="686"/>
      <c r="CV40" s="686"/>
      <c r="CW40" s="686"/>
      <c r="CX40" s="686"/>
      <c r="CY40" s="687"/>
      <c r="CZ40" s="690">
        <v>1.1000000000000001</v>
      </c>
      <c r="DA40" s="719"/>
      <c r="DB40" s="719"/>
      <c r="DC40" s="723"/>
      <c r="DD40" s="694" t="s">
        <v>174</v>
      </c>
      <c r="DE40" s="686"/>
      <c r="DF40" s="686"/>
      <c r="DG40" s="686"/>
      <c r="DH40" s="686"/>
      <c r="DI40" s="686"/>
      <c r="DJ40" s="686"/>
      <c r="DK40" s="687"/>
      <c r="DL40" s="694" t="s">
        <v>125</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125</v>
      </c>
      <c r="AA41" s="688"/>
      <c r="AB41" s="688"/>
      <c r="AC41" s="688"/>
      <c r="AD41" s="689" t="s">
        <v>125</v>
      </c>
      <c r="AE41" s="689"/>
      <c r="AF41" s="689"/>
      <c r="AG41" s="689"/>
      <c r="AH41" s="689"/>
      <c r="AI41" s="689"/>
      <c r="AJ41" s="689"/>
      <c r="AK41" s="689"/>
      <c r="AL41" s="690" t="s">
        <v>125</v>
      </c>
      <c r="AM41" s="691"/>
      <c r="AN41" s="691"/>
      <c r="AO41" s="692"/>
      <c r="AQ41" s="763" t="s">
        <v>346</v>
      </c>
      <c r="AR41" s="764"/>
      <c r="AS41" s="764"/>
      <c r="AT41" s="764"/>
      <c r="AU41" s="764"/>
      <c r="AV41" s="764"/>
      <c r="AW41" s="764"/>
      <c r="AX41" s="764"/>
      <c r="AY41" s="765"/>
      <c r="AZ41" s="685">
        <v>828548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230</v>
      </c>
      <c r="DA41" s="719"/>
      <c r="DB41" s="719"/>
      <c r="DC41" s="723"/>
      <c r="DD41" s="694" t="s">
        <v>174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661578</v>
      </c>
      <c r="S42" s="686"/>
      <c r="T42" s="686"/>
      <c r="U42" s="686"/>
      <c r="V42" s="686"/>
      <c r="W42" s="686"/>
      <c r="X42" s="686"/>
      <c r="Y42" s="687"/>
      <c r="Z42" s="688">
        <v>1.5</v>
      </c>
      <c r="AA42" s="688"/>
      <c r="AB42" s="688"/>
      <c r="AC42" s="688"/>
      <c r="AD42" s="689" t="s">
        <v>125</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2249105</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365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6401370</v>
      </c>
      <c r="CS42" s="686"/>
      <c r="CT42" s="686"/>
      <c r="CU42" s="686"/>
      <c r="CV42" s="686"/>
      <c r="CW42" s="686"/>
      <c r="CX42" s="686"/>
      <c r="CY42" s="687"/>
      <c r="CZ42" s="690">
        <v>15.1</v>
      </c>
      <c r="DA42" s="691"/>
      <c r="DB42" s="691"/>
      <c r="DC42" s="703"/>
      <c r="DD42" s="694">
        <v>1447203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43409081</v>
      </c>
      <c r="S43" s="777"/>
      <c r="T43" s="777"/>
      <c r="U43" s="777"/>
      <c r="V43" s="777"/>
      <c r="W43" s="777"/>
      <c r="X43" s="777"/>
      <c r="Y43" s="778"/>
      <c r="Z43" s="779">
        <v>100</v>
      </c>
      <c r="AA43" s="779"/>
      <c r="AB43" s="779"/>
      <c r="AC43" s="779"/>
      <c r="AD43" s="780">
        <v>15852442</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99195</v>
      </c>
      <c r="CS43" s="721"/>
      <c r="CT43" s="721"/>
      <c r="CU43" s="721"/>
      <c r="CV43" s="721"/>
      <c r="CW43" s="721"/>
      <c r="CX43" s="721"/>
      <c r="CY43" s="722"/>
      <c r="CZ43" s="690">
        <v>0.2</v>
      </c>
      <c r="DA43" s="719"/>
      <c r="DB43" s="719"/>
      <c r="DC43" s="723"/>
      <c r="DD43" s="694">
        <v>99195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6209444</v>
      </c>
      <c r="CS44" s="686"/>
      <c r="CT44" s="686"/>
      <c r="CU44" s="686"/>
      <c r="CV44" s="686"/>
      <c r="CW44" s="686"/>
      <c r="CX44" s="686"/>
      <c r="CY44" s="687"/>
      <c r="CZ44" s="690">
        <v>14.6</v>
      </c>
      <c r="DA44" s="691"/>
      <c r="DB44" s="691"/>
      <c r="DC44" s="703"/>
      <c r="DD44" s="694">
        <v>1416824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1199618</v>
      </c>
      <c r="CS45" s="721"/>
      <c r="CT45" s="721"/>
      <c r="CU45" s="721"/>
      <c r="CV45" s="721"/>
      <c r="CW45" s="721"/>
      <c r="CX45" s="721"/>
      <c r="CY45" s="722"/>
      <c r="CZ45" s="690">
        <v>2.8</v>
      </c>
      <c r="DA45" s="719"/>
      <c r="DB45" s="719"/>
      <c r="DC45" s="723"/>
      <c r="DD45" s="694">
        <v>232773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4560465</v>
      </c>
      <c r="CS46" s="686"/>
      <c r="CT46" s="686"/>
      <c r="CU46" s="686"/>
      <c r="CV46" s="686"/>
      <c r="CW46" s="686"/>
      <c r="CX46" s="686"/>
      <c r="CY46" s="687"/>
      <c r="CZ46" s="690">
        <v>10.7</v>
      </c>
      <c r="DA46" s="691"/>
      <c r="DB46" s="691"/>
      <c r="DC46" s="703"/>
      <c r="DD46" s="694">
        <v>1086312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191926</v>
      </c>
      <c r="CS47" s="721"/>
      <c r="CT47" s="721"/>
      <c r="CU47" s="721"/>
      <c r="CV47" s="721"/>
      <c r="CW47" s="721"/>
      <c r="CX47" s="721"/>
      <c r="CY47" s="722"/>
      <c r="CZ47" s="690">
        <v>0.5</v>
      </c>
      <c r="DA47" s="719"/>
      <c r="DB47" s="719"/>
      <c r="DC47" s="723"/>
      <c r="DD47" s="694">
        <v>30379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230</v>
      </c>
      <c r="CS48" s="686"/>
      <c r="CT48" s="686"/>
      <c r="CU48" s="686"/>
      <c r="CV48" s="686"/>
      <c r="CW48" s="686"/>
      <c r="CX48" s="686"/>
      <c r="CY48" s="687"/>
      <c r="CZ48" s="690" t="s">
        <v>230</v>
      </c>
      <c r="DA48" s="691"/>
      <c r="DB48" s="691"/>
      <c r="DC48" s="703"/>
      <c r="DD48" s="694" t="s">
        <v>230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42424424</v>
      </c>
      <c r="CS49" s="756"/>
      <c r="CT49" s="756"/>
      <c r="CU49" s="756"/>
      <c r="CV49" s="756"/>
      <c r="CW49" s="756"/>
      <c r="CX49" s="756"/>
      <c r="CY49" s="787"/>
      <c r="CZ49" s="781">
        <v>100</v>
      </c>
      <c r="DA49" s="788"/>
      <c r="DB49" s="788"/>
      <c r="DC49" s="789"/>
      <c r="DD49" s="790">
        <v>20600931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43EZUc+sWri7ancebjwxO511JMBHJNIPTIvx/tOMdpAlu3WXUICT3UdKVy1JD4Fi8jeGA30OTIS35J03WqPyA==" saltValue="snYQubh1FpLQPs4BYzac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25" zoomScaleSheetLayoutView="70" workbookViewId="0">
      <selection activeCell="AU60" sqref="AU60:AY6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43397</v>
      </c>
      <c r="R7" s="821"/>
      <c r="S7" s="821"/>
      <c r="T7" s="821"/>
      <c r="U7" s="821"/>
      <c r="V7" s="821">
        <v>42424</v>
      </c>
      <c r="W7" s="821"/>
      <c r="X7" s="821"/>
      <c r="Y7" s="821"/>
      <c r="Z7" s="821"/>
      <c r="AA7" s="821">
        <v>973</v>
      </c>
      <c r="AB7" s="821"/>
      <c r="AC7" s="821"/>
      <c r="AD7" s="821"/>
      <c r="AE7" s="822"/>
      <c r="AF7" s="823">
        <v>763</v>
      </c>
      <c r="AG7" s="824"/>
      <c r="AH7" s="824"/>
      <c r="AI7" s="824"/>
      <c r="AJ7" s="825"/>
      <c r="AK7" s="860">
        <v>975</v>
      </c>
      <c r="AL7" s="861"/>
      <c r="AM7" s="861"/>
      <c r="AN7" s="861"/>
      <c r="AO7" s="861"/>
      <c r="AP7" s="861">
        <v>35649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576</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3</v>
      </c>
      <c r="CS7" s="858"/>
      <c r="CT7" s="858"/>
      <c r="CU7" s="858"/>
      <c r="CV7" s="859"/>
      <c r="CW7" s="857" t="s">
        <v>577</v>
      </c>
      <c r="CX7" s="858"/>
      <c r="CY7" s="858"/>
      <c r="CZ7" s="858"/>
      <c r="DA7" s="859"/>
      <c r="DB7" s="857" t="s">
        <v>577</v>
      </c>
      <c r="DC7" s="858"/>
      <c r="DD7" s="858"/>
      <c r="DE7" s="858"/>
      <c r="DF7" s="859"/>
      <c r="DG7" s="857" t="s">
        <v>577</v>
      </c>
      <c r="DH7" s="858"/>
      <c r="DI7" s="858"/>
      <c r="DJ7" s="858"/>
      <c r="DK7" s="859"/>
      <c r="DL7" s="857" t="s">
        <v>577</v>
      </c>
      <c r="DM7" s="858"/>
      <c r="DN7" s="858"/>
      <c r="DO7" s="858"/>
      <c r="DP7" s="859"/>
      <c r="DQ7" s="857" t="s">
        <v>577</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12</v>
      </c>
      <c r="R8" s="845"/>
      <c r="S8" s="845"/>
      <c r="T8" s="845"/>
      <c r="U8" s="845"/>
      <c r="V8" s="845">
        <v>1</v>
      </c>
      <c r="W8" s="845"/>
      <c r="X8" s="845"/>
      <c r="Y8" s="845"/>
      <c r="Z8" s="845"/>
      <c r="AA8" s="845">
        <v>11</v>
      </c>
      <c r="AB8" s="845"/>
      <c r="AC8" s="845"/>
      <c r="AD8" s="845"/>
      <c r="AE8" s="846"/>
      <c r="AF8" s="847">
        <v>11</v>
      </c>
      <c r="AG8" s="848"/>
      <c r="AH8" s="848"/>
      <c r="AI8" s="848"/>
      <c r="AJ8" s="849"/>
      <c r="AK8" s="850" t="s">
        <v>574</v>
      </c>
      <c r="AL8" s="851"/>
      <c r="AM8" s="851"/>
      <c r="AN8" s="851"/>
      <c r="AO8" s="851"/>
      <c r="AP8" s="851" t="s">
        <v>578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t="s">
        <v>574</v>
      </c>
      <c r="R9" s="845"/>
      <c r="S9" s="845"/>
      <c r="T9" s="845"/>
      <c r="U9" s="845"/>
      <c r="V9" s="845" t="s">
        <v>574</v>
      </c>
      <c r="W9" s="845"/>
      <c r="X9" s="845"/>
      <c r="Y9" s="845"/>
      <c r="Z9" s="845"/>
      <c r="AA9" s="845" t="s">
        <v>575</v>
      </c>
      <c r="AB9" s="845"/>
      <c r="AC9" s="845"/>
      <c r="AD9" s="845"/>
      <c r="AE9" s="846"/>
      <c r="AF9" s="847" t="s">
        <v>389</v>
      </c>
      <c r="AG9" s="848"/>
      <c r="AH9" s="848"/>
      <c r="AI9" s="848"/>
      <c r="AJ9" s="849"/>
      <c r="AK9" s="850" t="s">
        <v>574</v>
      </c>
      <c r="AL9" s="851"/>
      <c r="AM9" s="851"/>
      <c r="AN9" s="851"/>
      <c r="AO9" s="851"/>
      <c r="AP9" s="851" t="s">
        <v>574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43409</v>
      </c>
      <c r="R23" s="880"/>
      <c r="S23" s="880"/>
      <c r="T23" s="880"/>
      <c r="U23" s="880"/>
      <c r="V23" s="880">
        <v>42424</v>
      </c>
      <c r="W23" s="880"/>
      <c r="X23" s="880"/>
      <c r="Y23" s="880"/>
      <c r="Z23" s="880"/>
      <c r="AA23" s="880">
        <v>985</v>
      </c>
      <c r="AB23" s="880"/>
      <c r="AC23" s="880"/>
      <c r="AD23" s="880"/>
      <c r="AE23" s="881"/>
      <c r="AF23" s="882">
        <v>774</v>
      </c>
      <c r="AG23" s="880"/>
      <c r="AH23" s="880"/>
      <c r="AI23" s="880"/>
      <c r="AJ23" s="883"/>
      <c r="AK23" s="884"/>
      <c r="AL23" s="885"/>
      <c r="AM23" s="885"/>
      <c r="AN23" s="885"/>
      <c r="AO23" s="885"/>
      <c r="AP23" s="880">
        <v>35649</v>
      </c>
      <c r="AQ23" s="880"/>
      <c r="AR23" s="880"/>
      <c r="AS23" s="880"/>
      <c r="AT23" s="880"/>
      <c r="AU23" s="886"/>
      <c r="AV23" s="886"/>
      <c r="AW23" s="886"/>
      <c r="AX23" s="886"/>
      <c r="AY23" s="887"/>
      <c r="AZ23" s="895" t="s">
        <v>125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8955</v>
      </c>
      <c r="R28" s="909"/>
      <c r="S28" s="909"/>
      <c r="T28" s="909"/>
      <c r="U28" s="909"/>
      <c r="V28" s="909">
        <v>8828</v>
      </c>
      <c r="W28" s="909"/>
      <c r="X28" s="909"/>
      <c r="Y28" s="909"/>
      <c r="Z28" s="909"/>
      <c r="AA28" s="909">
        <v>127</v>
      </c>
      <c r="AB28" s="909"/>
      <c r="AC28" s="909"/>
      <c r="AD28" s="909"/>
      <c r="AE28" s="910"/>
      <c r="AF28" s="911">
        <v>127</v>
      </c>
      <c r="AG28" s="909"/>
      <c r="AH28" s="909"/>
      <c r="AI28" s="909"/>
      <c r="AJ28" s="912"/>
      <c r="AK28" s="913">
        <v>829</v>
      </c>
      <c r="AL28" s="904"/>
      <c r="AM28" s="904"/>
      <c r="AN28" s="904"/>
      <c r="AO28" s="904"/>
      <c r="AP28" s="904" t="s">
        <v>578</v>
      </c>
      <c r="AQ28" s="904"/>
      <c r="AR28" s="904"/>
      <c r="AS28" s="904"/>
      <c r="AT28" s="904"/>
      <c r="AU28" s="904" t="s">
        <v>574</v>
      </c>
      <c r="AV28" s="904"/>
      <c r="AW28" s="904"/>
      <c r="AX28" s="904"/>
      <c r="AY28" s="904"/>
      <c r="AZ28" s="905" t="s">
        <v>574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1076</v>
      </c>
      <c r="R29" s="845"/>
      <c r="S29" s="845"/>
      <c r="T29" s="845"/>
      <c r="U29" s="845"/>
      <c r="V29" s="845">
        <v>1072</v>
      </c>
      <c r="W29" s="845"/>
      <c r="X29" s="845"/>
      <c r="Y29" s="845"/>
      <c r="Z29" s="845"/>
      <c r="AA29" s="845">
        <v>3</v>
      </c>
      <c r="AB29" s="845"/>
      <c r="AC29" s="845"/>
      <c r="AD29" s="845"/>
      <c r="AE29" s="846"/>
      <c r="AF29" s="847">
        <v>3</v>
      </c>
      <c r="AG29" s="848"/>
      <c r="AH29" s="848"/>
      <c r="AI29" s="848"/>
      <c r="AJ29" s="849"/>
      <c r="AK29" s="916">
        <v>332</v>
      </c>
      <c r="AL29" s="917"/>
      <c r="AM29" s="917"/>
      <c r="AN29" s="917"/>
      <c r="AO29" s="917"/>
      <c r="AP29" s="917" t="s">
        <v>574</v>
      </c>
      <c r="AQ29" s="917"/>
      <c r="AR29" s="917"/>
      <c r="AS29" s="917"/>
      <c r="AT29" s="917"/>
      <c r="AU29" s="917" t="s">
        <v>578</v>
      </c>
      <c r="AV29" s="917"/>
      <c r="AW29" s="917"/>
      <c r="AX29" s="917"/>
      <c r="AY29" s="917"/>
      <c r="AZ29" s="918" t="s">
        <v>574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1304</v>
      </c>
      <c r="R30" s="845"/>
      <c r="S30" s="845"/>
      <c r="T30" s="845"/>
      <c r="U30" s="845"/>
      <c r="V30" s="845">
        <v>1221</v>
      </c>
      <c r="W30" s="845"/>
      <c r="X30" s="845"/>
      <c r="Y30" s="845"/>
      <c r="Z30" s="845"/>
      <c r="AA30" s="845">
        <v>83</v>
      </c>
      <c r="AB30" s="845"/>
      <c r="AC30" s="845"/>
      <c r="AD30" s="845"/>
      <c r="AE30" s="846"/>
      <c r="AF30" s="847">
        <v>2122</v>
      </c>
      <c r="AG30" s="848"/>
      <c r="AH30" s="848"/>
      <c r="AI30" s="848"/>
      <c r="AJ30" s="849"/>
      <c r="AK30" s="916">
        <v>11</v>
      </c>
      <c r="AL30" s="917"/>
      <c r="AM30" s="917"/>
      <c r="AN30" s="917"/>
      <c r="AO30" s="917"/>
      <c r="AP30" s="917">
        <v>3874</v>
      </c>
      <c r="AQ30" s="917"/>
      <c r="AR30" s="917"/>
      <c r="AS30" s="917"/>
      <c r="AT30" s="917"/>
      <c r="AU30" s="917">
        <v>4</v>
      </c>
      <c r="AV30" s="917"/>
      <c r="AW30" s="917"/>
      <c r="AX30" s="917"/>
      <c r="AY30" s="917"/>
      <c r="AZ30" s="918" t="s">
        <v>575</v>
      </c>
      <c r="BA30" s="918"/>
      <c r="BB30" s="918"/>
      <c r="BC30" s="918"/>
      <c r="BD30" s="918"/>
      <c r="BE30" s="914" t="s">
        <v>406</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862</v>
      </c>
      <c r="R31" s="845"/>
      <c r="S31" s="845"/>
      <c r="T31" s="845"/>
      <c r="U31" s="845"/>
      <c r="V31" s="845">
        <v>807</v>
      </c>
      <c r="W31" s="845"/>
      <c r="X31" s="845"/>
      <c r="Y31" s="845"/>
      <c r="Z31" s="845"/>
      <c r="AA31" s="845">
        <v>68</v>
      </c>
      <c r="AB31" s="845"/>
      <c r="AC31" s="845"/>
      <c r="AD31" s="845"/>
      <c r="AE31" s="846"/>
      <c r="AF31" s="847">
        <v>125</v>
      </c>
      <c r="AG31" s="848"/>
      <c r="AH31" s="848"/>
      <c r="AI31" s="848"/>
      <c r="AJ31" s="849"/>
      <c r="AK31" s="916">
        <v>519</v>
      </c>
      <c r="AL31" s="917"/>
      <c r="AM31" s="917"/>
      <c r="AN31" s="917"/>
      <c r="AO31" s="917"/>
      <c r="AP31" s="917">
        <v>6508</v>
      </c>
      <c r="AQ31" s="917"/>
      <c r="AR31" s="917"/>
      <c r="AS31" s="917"/>
      <c r="AT31" s="917"/>
      <c r="AU31" s="917">
        <v>5942</v>
      </c>
      <c r="AV31" s="917"/>
      <c r="AW31" s="917"/>
      <c r="AX31" s="917"/>
      <c r="AY31" s="917"/>
      <c r="AZ31" s="918" t="s">
        <v>575</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2377</v>
      </c>
      <c r="AG63" s="928"/>
      <c r="AH63" s="928"/>
      <c r="AI63" s="928"/>
      <c r="AJ63" s="929"/>
      <c r="AK63" s="930"/>
      <c r="AL63" s="925"/>
      <c r="AM63" s="925"/>
      <c r="AN63" s="925"/>
      <c r="AO63" s="925"/>
      <c r="AP63" s="928">
        <v>10382</v>
      </c>
      <c r="AQ63" s="928"/>
      <c r="AR63" s="928"/>
      <c r="AS63" s="928"/>
      <c r="AT63" s="928"/>
      <c r="AU63" s="928">
        <v>5946</v>
      </c>
      <c r="AV63" s="928"/>
      <c r="AW63" s="928"/>
      <c r="AX63" s="928"/>
      <c r="AY63" s="928"/>
      <c r="AZ63" s="932"/>
      <c r="BA63" s="932"/>
      <c r="BB63" s="932"/>
      <c r="BC63" s="932"/>
      <c r="BD63" s="932"/>
      <c r="BE63" s="933"/>
      <c r="BF63" s="933"/>
      <c r="BG63" s="933"/>
      <c r="BH63" s="933"/>
      <c r="BI63" s="934"/>
      <c r="BJ63" s="935" t="s">
        <v>125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395</v>
      </c>
      <c r="R66" s="804"/>
      <c r="S66" s="804"/>
      <c r="T66" s="804"/>
      <c r="U66" s="805"/>
      <c r="V66" s="803" t="s">
        <v>412</v>
      </c>
      <c r="W66" s="804"/>
      <c r="X66" s="804"/>
      <c r="Y66" s="804"/>
      <c r="Z66" s="805"/>
      <c r="AA66" s="803" t="s">
        <v>413</v>
      </c>
      <c r="AB66" s="804"/>
      <c r="AC66" s="804"/>
      <c r="AD66" s="804"/>
      <c r="AE66" s="805"/>
      <c r="AF66" s="938" t="s">
        <v>414</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4321</v>
      </c>
      <c r="R68" s="952"/>
      <c r="S68" s="952"/>
      <c r="T68" s="952"/>
      <c r="U68" s="952"/>
      <c r="V68" s="952">
        <v>3739</v>
      </c>
      <c r="W68" s="952"/>
      <c r="X68" s="952"/>
      <c r="Y68" s="952"/>
      <c r="Z68" s="952"/>
      <c r="AA68" s="952">
        <v>581</v>
      </c>
      <c r="AB68" s="952"/>
      <c r="AC68" s="952"/>
      <c r="AD68" s="952"/>
      <c r="AE68" s="952"/>
      <c r="AF68" s="952">
        <v>2184</v>
      </c>
      <c r="AG68" s="952"/>
      <c r="AH68" s="952"/>
      <c r="AI68" s="952"/>
      <c r="AJ68" s="952"/>
      <c r="AK68" s="952" t="s">
        <v>574</v>
      </c>
      <c r="AL68" s="952"/>
      <c r="AM68" s="952"/>
      <c r="AN68" s="952"/>
      <c r="AO68" s="952"/>
      <c r="AP68" s="952">
        <v>7465</v>
      </c>
      <c r="AQ68" s="952"/>
      <c r="AR68" s="952"/>
      <c r="AS68" s="952"/>
      <c r="AT68" s="952"/>
      <c r="AU68" s="952" t="s">
        <v>574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319</v>
      </c>
      <c r="R69" s="917"/>
      <c r="S69" s="917"/>
      <c r="T69" s="917"/>
      <c r="U69" s="917"/>
      <c r="V69" s="917">
        <v>304</v>
      </c>
      <c r="W69" s="917"/>
      <c r="X69" s="917"/>
      <c r="Y69" s="917"/>
      <c r="Z69" s="917"/>
      <c r="AA69" s="917">
        <v>15</v>
      </c>
      <c r="AB69" s="917"/>
      <c r="AC69" s="917"/>
      <c r="AD69" s="917"/>
      <c r="AE69" s="917"/>
      <c r="AF69" s="917">
        <v>15</v>
      </c>
      <c r="AG69" s="917"/>
      <c r="AH69" s="917"/>
      <c r="AI69" s="917"/>
      <c r="AJ69" s="917"/>
      <c r="AK69" s="917">
        <v>5</v>
      </c>
      <c r="AL69" s="917"/>
      <c r="AM69" s="917"/>
      <c r="AN69" s="917"/>
      <c r="AO69" s="917"/>
      <c r="AP69" s="917" t="s">
        <v>524</v>
      </c>
      <c r="AQ69" s="917"/>
      <c r="AR69" s="917"/>
      <c r="AS69" s="917"/>
      <c r="AT69" s="917"/>
      <c r="AU69" s="917" t="s">
        <v>524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172</v>
      </c>
      <c r="R70" s="917"/>
      <c r="S70" s="917"/>
      <c r="T70" s="917"/>
      <c r="U70" s="917"/>
      <c r="V70" s="917">
        <v>162</v>
      </c>
      <c r="W70" s="917"/>
      <c r="X70" s="917"/>
      <c r="Y70" s="917"/>
      <c r="Z70" s="917"/>
      <c r="AA70" s="917">
        <v>10</v>
      </c>
      <c r="AB70" s="917"/>
      <c r="AC70" s="917"/>
      <c r="AD70" s="917"/>
      <c r="AE70" s="917"/>
      <c r="AF70" s="917">
        <v>10</v>
      </c>
      <c r="AG70" s="917"/>
      <c r="AH70" s="917"/>
      <c r="AI70" s="917"/>
      <c r="AJ70" s="917"/>
      <c r="AK70" s="917" t="s">
        <v>524</v>
      </c>
      <c r="AL70" s="917"/>
      <c r="AM70" s="917"/>
      <c r="AN70" s="917"/>
      <c r="AO70" s="917"/>
      <c r="AP70" s="917" t="s">
        <v>524</v>
      </c>
      <c r="AQ70" s="917"/>
      <c r="AR70" s="917"/>
      <c r="AS70" s="917"/>
      <c r="AT70" s="917"/>
      <c r="AU70" s="917" t="s">
        <v>524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581</v>
      </c>
      <c r="C71" s="960"/>
      <c r="D71" s="960"/>
      <c r="E71" s="960"/>
      <c r="F71" s="960"/>
      <c r="G71" s="960"/>
      <c r="H71" s="960"/>
      <c r="I71" s="960"/>
      <c r="J71" s="960"/>
      <c r="K71" s="960"/>
      <c r="L71" s="960"/>
      <c r="M71" s="960"/>
      <c r="N71" s="960"/>
      <c r="O71" s="960"/>
      <c r="P71" s="961"/>
      <c r="Q71" s="962">
        <v>248</v>
      </c>
      <c r="R71" s="917"/>
      <c r="S71" s="917"/>
      <c r="T71" s="917"/>
      <c r="U71" s="917"/>
      <c r="V71" s="917">
        <v>224</v>
      </c>
      <c r="W71" s="917"/>
      <c r="X71" s="917"/>
      <c r="Y71" s="917"/>
      <c r="Z71" s="917"/>
      <c r="AA71" s="917">
        <v>24</v>
      </c>
      <c r="AB71" s="917"/>
      <c r="AC71" s="917"/>
      <c r="AD71" s="917"/>
      <c r="AE71" s="917"/>
      <c r="AF71" s="917">
        <v>24</v>
      </c>
      <c r="AG71" s="917"/>
      <c r="AH71" s="917"/>
      <c r="AI71" s="917"/>
      <c r="AJ71" s="917"/>
      <c r="AK71" s="917" t="s">
        <v>524</v>
      </c>
      <c r="AL71" s="917"/>
      <c r="AM71" s="917"/>
      <c r="AN71" s="917"/>
      <c r="AO71" s="917"/>
      <c r="AP71" s="917" t="s">
        <v>524</v>
      </c>
      <c r="AQ71" s="917"/>
      <c r="AR71" s="917"/>
      <c r="AS71" s="917"/>
      <c r="AT71" s="917"/>
      <c r="AU71" s="917" t="s">
        <v>524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582</v>
      </c>
      <c r="C72" s="960"/>
      <c r="D72" s="960"/>
      <c r="E72" s="960"/>
      <c r="F72" s="960"/>
      <c r="G72" s="960"/>
      <c r="H72" s="960"/>
      <c r="I72" s="960"/>
      <c r="J72" s="960"/>
      <c r="K72" s="960"/>
      <c r="L72" s="960"/>
      <c r="M72" s="960"/>
      <c r="N72" s="960"/>
      <c r="O72" s="960"/>
      <c r="P72" s="961"/>
      <c r="Q72" s="962">
        <v>10665</v>
      </c>
      <c r="R72" s="917"/>
      <c r="S72" s="917"/>
      <c r="T72" s="917"/>
      <c r="U72" s="917"/>
      <c r="V72" s="917">
        <v>10638</v>
      </c>
      <c r="W72" s="917"/>
      <c r="X72" s="917"/>
      <c r="Y72" s="917"/>
      <c r="Z72" s="917"/>
      <c r="AA72" s="917">
        <v>27</v>
      </c>
      <c r="AB72" s="917"/>
      <c r="AC72" s="917"/>
      <c r="AD72" s="917"/>
      <c r="AE72" s="917"/>
      <c r="AF72" s="917">
        <v>27</v>
      </c>
      <c r="AG72" s="917"/>
      <c r="AH72" s="917"/>
      <c r="AI72" s="917"/>
      <c r="AJ72" s="917"/>
      <c r="AK72" s="917" t="s">
        <v>524</v>
      </c>
      <c r="AL72" s="917"/>
      <c r="AM72" s="917"/>
      <c r="AN72" s="917"/>
      <c r="AO72" s="917"/>
      <c r="AP72" s="917" t="s">
        <v>524</v>
      </c>
      <c r="AQ72" s="917"/>
      <c r="AR72" s="917"/>
      <c r="AS72" s="917"/>
      <c r="AT72" s="917"/>
      <c r="AU72" s="917" t="s">
        <v>524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583</v>
      </c>
      <c r="C73" s="960"/>
      <c r="D73" s="960"/>
      <c r="E73" s="960"/>
      <c r="F73" s="960"/>
      <c r="G73" s="960"/>
      <c r="H73" s="960"/>
      <c r="I73" s="960"/>
      <c r="J73" s="960"/>
      <c r="K73" s="960"/>
      <c r="L73" s="960"/>
      <c r="M73" s="960"/>
      <c r="N73" s="960"/>
      <c r="O73" s="960"/>
      <c r="P73" s="961"/>
      <c r="Q73" s="962">
        <v>60</v>
      </c>
      <c r="R73" s="917"/>
      <c r="S73" s="917"/>
      <c r="T73" s="917"/>
      <c r="U73" s="917"/>
      <c r="V73" s="917">
        <v>60</v>
      </c>
      <c r="W73" s="917"/>
      <c r="X73" s="917"/>
      <c r="Y73" s="917"/>
      <c r="Z73" s="917"/>
      <c r="AA73" s="917" t="s">
        <v>524</v>
      </c>
      <c r="AB73" s="917"/>
      <c r="AC73" s="917"/>
      <c r="AD73" s="917"/>
      <c r="AE73" s="917"/>
      <c r="AF73" s="917" t="s">
        <v>524</v>
      </c>
      <c r="AG73" s="917"/>
      <c r="AH73" s="917"/>
      <c r="AI73" s="917"/>
      <c r="AJ73" s="917"/>
      <c r="AK73" s="917" t="s">
        <v>524</v>
      </c>
      <c r="AL73" s="917"/>
      <c r="AM73" s="917"/>
      <c r="AN73" s="917"/>
      <c r="AO73" s="917"/>
      <c r="AP73" s="917" t="s">
        <v>524</v>
      </c>
      <c r="AQ73" s="917"/>
      <c r="AR73" s="917"/>
      <c r="AS73" s="917"/>
      <c r="AT73" s="917"/>
      <c r="AU73" s="917" t="s">
        <v>524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584</v>
      </c>
      <c r="C74" s="960"/>
      <c r="D74" s="960"/>
      <c r="E74" s="960"/>
      <c r="F74" s="960"/>
      <c r="G74" s="960"/>
      <c r="H74" s="960"/>
      <c r="I74" s="960"/>
      <c r="J74" s="960"/>
      <c r="K74" s="960"/>
      <c r="L74" s="960"/>
      <c r="M74" s="960"/>
      <c r="N74" s="960"/>
      <c r="O74" s="960"/>
      <c r="P74" s="961"/>
      <c r="Q74" s="962">
        <v>90</v>
      </c>
      <c r="R74" s="917"/>
      <c r="S74" s="917"/>
      <c r="T74" s="917"/>
      <c r="U74" s="917"/>
      <c r="V74" s="917">
        <v>65</v>
      </c>
      <c r="W74" s="917"/>
      <c r="X74" s="917"/>
      <c r="Y74" s="917"/>
      <c r="Z74" s="917"/>
      <c r="AA74" s="917">
        <v>25</v>
      </c>
      <c r="AB74" s="917"/>
      <c r="AC74" s="917"/>
      <c r="AD74" s="917"/>
      <c r="AE74" s="917"/>
      <c r="AF74" s="917">
        <v>25</v>
      </c>
      <c r="AG74" s="917"/>
      <c r="AH74" s="917"/>
      <c r="AI74" s="917"/>
      <c r="AJ74" s="917"/>
      <c r="AK74" s="917" t="s">
        <v>524</v>
      </c>
      <c r="AL74" s="917"/>
      <c r="AM74" s="917"/>
      <c r="AN74" s="917"/>
      <c r="AO74" s="917"/>
      <c r="AP74" s="917" t="s">
        <v>524</v>
      </c>
      <c r="AQ74" s="917"/>
      <c r="AR74" s="917"/>
      <c r="AS74" s="917"/>
      <c r="AT74" s="917"/>
      <c r="AU74" s="917" t="s">
        <v>524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585</v>
      </c>
      <c r="C75" s="960"/>
      <c r="D75" s="960"/>
      <c r="E75" s="960"/>
      <c r="F75" s="960"/>
      <c r="G75" s="960"/>
      <c r="H75" s="960"/>
      <c r="I75" s="960"/>
      <c r="J75" s="960"/>
      <c r="K75" s="960"/>
      <c r="L75" s="960"/>
      <c r="M75" s="960"/>
      <c r="N75" s="960"/>
      <c r="O75" s="960"/>
      <c r="P75" s="961"/>
      <c r="Q75" s="965">
        <v>119</v>
      </c>
      <c r="R75" s="966"/>
      <c r="S75" s="966"/>
      <c r="T75" s="966"/>
      <c r="U75" s="916"/>
      <c r="V75" s="967">
        <v>85</v>
      </c>
      <c r="W75" s="966"/>
      <c r="X75" s="966"/>
      <c r="Y75" s="966"/>
      <c r="Z75" s="916"/>
      <c r="AA75" s="967">
        <v>34</v>
      </c>
      <c r="AB75" s="966"/>
      <c r="AC75" s="966"/>
      <c r="AD75" s="966"/>
      <c r="AE75" s="916"/>
      <c r="AF75" s="967">
        <v>34</v>
      </c>
      <c r="AG75" s="966"/>
      <c r="AH75" s="966"/>
      <c r="AI75" s="966"/>
      <c r="AJ75" s="916"/>
      <c r="AK75" s="967">
        <v>0</v>
      </c>
      <c r="AL75" s="966"/>
      <c r="AM75" s="966"/>
      <c r="AN75" s="966"/>
      <c r="AO75" s="916"/>
      <c r="AP75" s="967" t="s">
        <v>524</v>
      </c>
      <c r="AQ75" s="966"/>
      <c r="AR75" s="966"/>
      <c r="AS75" s="966"/>
      <c r="AT75" s="916"/>
      <c r="AU75" s="967" t="s">
        <v>524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586</v>
      </c>
      <c r="C76" s="960"/>
      <c r="D76" s="960"/>
      <c r="E76" s="960"/>
      <c r="F76" s="960"/>
      <c r="G76" s="960"/>
      <c r="H76" s="960"/>
      <c r="I76" s="960"/>
      <c r="J76" s="960"/>
      <c r="K76" s="960"/>
      <c r="L76" s="960"/>
      <c r="M76" s="960"/>
      <c r="N76" s="960"/>
      <c r="O76" s="960"/>
      <c r="P76" s="961"/>
      <c r="Q76" s="965">
        <v>4365</v>
      </c>
      <c r="R76" s="966"/>
      <c r="S76" s="966"/>
      <c r="T76" s="966"/>
      <c r="U76" s="916"/>
      <c r="V76" s="967">
        <v>4336</v>
      </c>
      <c r="W76" s="966"/>
      <c r="X76" s="966"/>
      <c r="Y76" s="966"/>
      <c r="Z76" s="916"/>
      <c r="AA76" s="967">
        <v>29</v>
      </c>
      <c r="AB76" s="966"/>
      <c r="AC76" s="966"/>
      <c r="AD76" s="966"/>
      <c r="AE76" s="916"/>
      <c r="AF76" s="967">
        <v>20</v>
      </c>
      <c r="AG76" s="966"/>
      <c r="AH76" s="966"/>
      <c r="AI76" s="966"/>
      <c r="AJ76" s="916"/>
      <c r="AK76" s="967" t="s">
        <v>524</v>
      </c>
      <c r="AL76" s="966"/>
      <c r="AM76" s="966"/>
      <c r="AN76" s="966"/>
      <c r="AO76" s="916"/>
      <c r="AP76" s="967" t="s">
        <v>524</v>
      </c>
      <c r="AQ76" s="966"/>
      <c r="AR76" s="966"/>
      <c r="AS76" s="966"/>
      <c r="AT76" s="916"/>
      <c r="AU76" s="967" t="s">
        <v>524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587</v>
      </c>
      <c r="C77" s="960"/>
      <c r="D77" s="960"/>
      <c r="E77" s="960"/>
      <c r="F77" s="960"/>
      <c r="G77" s="960"/>
      <c r="H77" s="960"/>
      <c r="I77" s="960"/>
      <c r="J77" s="960"/>
      <c r="K77" s="960"/>
      <c r="L77" s="960"/>
      <c r="M77" s="960"/>
      <c r="N77" s="960"/>
      <c r="O77" s="960"/>
      <c r="P77" s="961"/>
      <c r="Q77" s="965">
        <v>236</v>
      </c>
      <c r="R77" s="966"/>
      <c r="S77" s="966"/>
      <c r="T77" s="966"/>
      <c r="U77" s="916"/>
      <c r="V77" s="967">
        <v>228</v>
      </c>
      <c r="W77" s="966"/>
      <c r="X77" s="966"/>
      <c r="Y77" s="966"/>
      <c r="Z77" s="916"/>
      <c r="AA77" s="967">
        <v>8</v>
      </c>
      <c r="AB77" s="966"/>
      <c r="AC77" s="966"/>
      <c r="AD77" s="966"/>
      <c r="AE77" s="916"/>
      <c r="AF77" s="967">
        <v>8</v>
      </c>
      <c r="AG77" s="966"/>
      <c r="AH77" s="966"/>
      <c r="AI77" s="966"/>
      <c r="AJ77" s="916"/>
      <c r="AK77" s="967">
        <v>45</v>
      </c>
      <c r="AL77" s="966"/>
      <c r="AM77" s="966"/>
      <c r="AN77" s="966"/>
      <c r="AO77" s="916"/>
      <c r="AP77" s="967" t="s">
        <v>524</v>
      </c>
      <c r="AQ77" s="966"/>
      <c r="AR77" s="966"/>
      <c r="AS77" s="966"/>
      <c r="AT77" s="916"/>
      <c r="AU77" s="967" t="s">
        <v>524</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588</v>
      </c>
      <c r="C78" s="960"/>
      <c r="D78" s="960"/>
      <c r="E78" s="960"/>
      <c r="F78" s="960"/>
      <c r="G78" s="960"/>
      <c r="H78" s="960"/>
      <c r="I78" s="960"/>
      <c r="J78" s="960"/>
      <c r="K78" s="960"/>
      <c r="L78" s="960"/>
      <c r="M78" s="960"/>
      <c r="N78" s="960"/>
      <c r="O78" s="960"/>
      <c r="P78" s="961"/>
      <c r="Q78" s="962">
        <v>65</v>
      </c>
      <c r="R78" s="917"/>
      <c r="S78" s="917"/>
      <c r="T78" s="917"/>
      <c r="U78" s="917"/>
      <c r="V78" s="917">
        <v>65</v>
      </c>
      <c r="W78" s="917"/>
      <c r="X78" s="917"/>
      <c r="Y78" s="917"/>
      <c r="Z78" s="917"/>
      <c r="AA78" s="917" t="s">
        <v>524</v>
      </c>
      <c r="AB78" s="917"/>
      <c r="AC78" s="917"/>
      <c r="AD78" s="917"/>
      <c r="AE78" s="917"/>
      <c r="AF78" s="917" t="s">
        <v>524</v>
      </c>
      <c r="AG78" s="917"/>
      <c r="AH78" s="917"/>
      <c r="AI78" s="917"/>
      <c r="AJ78" s="917"/>
      <c r="AK78" s="917" t="s">
        <v>524</v>
      </c>
      <c r="AL78" s="917"/>
      <c r="AM78" s="917"/>
      <c r="AN78" s="917"/>
      <c r="AO78" s="917"/>
      <c r="AP78" s="917" t="s">
        <v>524</v>
      </c>
      <c r="AQ78" s="917"/>
      <c r="AR78" s="917"/>
      <c r="AS78" s="917"/>
      <c r="AT78" s="917"/>
      <c r="AU78" s="917" t="s">
        <v>524</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589</v>
      </c>
      <c r="C79" s="960"/>
      <c r="D79" s="960"/>
      <c r="E79" s="960"/>
      <c r="F79" s="960"/>
      <c r="G79" s="960"/>
      <c r="H79" s="960"/>
      <c r="I79" s="960"/>
      <c r="J79" s="960"/>
      <c r="K79" s="960"/>
      <c r="L79" s="960"/>
      <c r="M79" s="960"/>
      <c r="N79" s="960"/>
      <c r="O79" s="960"/>
      <c r="P79" s="961"/>
      <c r="Q79" s="962">
        <v>1891</v>
      </c>
      <c r="R79" s="917"/>
      <c r="S79" s="917"/>
      <c r="T79" s="917"/>
      <c r="U79" s="917"/>
      <c r="V79" s="917">
        <v>1844</v>
      </c>
      <c r="W79" s="917"/>
      <c r="X79" s="917"/>
      <c r="Y79" s="917"/>
      <c r="Z79" s="917"/>
      <c r="AA79" s="917">
        <v>47</v>
      </c>
      <c r="AB79" s="917"/>
      <c r="AC79" s="917"/>
      <c r="AD79" s="917"/>
      <c r="AE79" s="917"/>
      <c r="AF79" s="917">
        <v>47</v>
      </c>
      <c r="AG79" s="917"/>
      <c r="AH79" s="917"/>
      <c r="AI79" s="917"/>
      <c r="AJ79" s="917"/>
      <c r="AK79" s="917" t="s">
        <v>524</v>
      </c>
      <c r="AL79" s="917"/>
      <c r="AM79" s="917"/>
      <c r="AN79" s="917"/>
      <c r="AO79" s="917"/>
      <c r="AP79" s="917" t="s">
        <v>524</v>
      </c>
      <c r="AQ79" s="917"/>
      <c r="AR79" s="917"/>
      <c r="AS79" s="917"/>
      <c r="AT79" s="917"/>
      <c r="AU79" s="917" t="s">
        <v>524</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590</v>
      </c>
      <c r="C80" s="960"/>
      <c r="D80" s="960"/>
      <c r="E80" s="960"/>
      <c r="F80" s="960"/>
      <c r="G80" s="960"/>
      <c r="H80" s="960"/>
      <c r="I80" s="960"/>
      <c r="J80" s="960"/>
      <c r="K80" s="960"/>
      <c r="L80" s="960"/>
      <c r="M80" s="960"/>
      <c r="N80" s="960"/>
      <c r="O80" s="960"/>
      <c r="P80" s="961"/>
      <c r="Q80" s="962">
        <v>70477</v>
      </c>
      <c r="R80" s="917"/>
      <c r="S80" s="917"/>
      <c r="T80" s="917"/>
      <c r="U80" s="917"/>
      <c r="V80" s="917">
        <v>68238</v>
      </c>
      <c r="W80" s="917"/>
      <c r="X80" s="917"/>
      <c r="Y80" s="917"/>
      <c r="Z80" s="917"/>
      <c r="AA80" s="917">
        <v>2239</v>
      </c>
      <c r="AB80" s="917"/>
      <c r="AC80" s="917"/>
      <c r="AD80" s="917"/>
      <c r="AE80" s="917"/>
      <c r="AF80" s="917">
        <v>2239</v>
      </c>
      <c r="AG80" s="917"/>
      <c r="AH80" s="917"/>
      <c r="AI80" s="917"/>
      <c r="AJ80" s="917"/>
      <c r="AK80" s="917">
        <v>1112</v>
      </c>
      <c r="AL80" s="917"/>
      <c r="AM80" s="917"/>
      <c r="AN80" s="917"/>
      <c r="AO80" s="917"/>
      <c r="AP80" s="917" t="s">
        <v>524</v>
      </c>
      <c r="AQ80" s="917"/>
      <c r="AR80" s="917"/>
      <c r="AS80" s="917"/>
      <c r="AT80" s="917"/>
      <c r="AU80" s="917" t="s">
        <v>524</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591</v>
      </c>
      <c r="C81" s="960"/>
      <c r="D81" s="960"/>
      <c r="E81" s="960"/>
      <c r="F81" s="960"/>
      <c r="G81" s="960"/>
      <c r="H81" s="960"/>
      <c r="I81" s="960"/>
      <c r="J81" s="960"/>
      <c r="K81" s="960"/>
      <c r="L81" s="960"/>
      <c r="M81" s="960"/>
      <c r="N81" s="960"/>
      <c r="O81" s="960"/>
      <c r="P81" s="961"/>
      <c r="Q81" s="962">
        <v>168</v>
      </c>
      <c r="R81" s="917"/>
      <c r="S81" s="917"/>
      <c r="T81" s="917"/>
      <c r="U81" s="917"/>
      <c r="V81" s="917">
        <v>146</v>
      </c>
      <c r="W81" s="917"/>
      <c r="X81" s="917"/>
      <c r="Y81" s="917"/>
      <c r="Z81" s="917"/>
      <c r="AA81" s="917">
        <v>21</v>
      </c>
      <c r="AB81" s="917"/>
      <c r="AC81" s="917"/>
      <c r="AD81" s="917"/>
      <c r="AE81" s="917"/>
      <c r="AF81" s="917">
        <v>21</v>
      </c>
      <c r="AG81" s="917"/>
      <c r="AH81" s="917"/>
      <c r="AI81" s="917"/>
      <c r="AJ81" s="917"/>
      <c r="AK81" s="917" t="s">
        <v>524</v>
      </c>
      <c r="AL81" s="917"/>
      <c r="AM81" s="917"/>
      <c r="AN81" s="917"/>
      <c r="AO81" s="917"/>
      <c r="AP81" s="917" t="s">
        <v>524</v>
      </c>
      <c r="AQ81" s="917"/>
      <c r="AR81" s="917"/>
      <c r="AS81" s="917"/>
      <c r="AT81" s="917"/>
      <c r="AU81" s="917" t="s">
        <v>524</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592</v>
      </c>
      <c r="C82" s="960"/>
      <c r="D82" s="960"/>
      <c r="E82" s="960"/>
      <c r="F82" s="960"/>
      <c r="G82" s="960"/>
      <c r="H82" s="960"/>
      <c r="I82" s="960"/>
      <c r="J82" s="960"/>
      <c r="K82" s="960"/>
      <c r="L82" s="960"/>
      <c r="M82" s="960"/>
      <c r="N82" s="960"/>
      <c r="O82" s="960"/>
      <c r="P82" s="961"/>
      <c r="Q82" s="962">
        <v>772932</v>
      </c>
      <c r="R82" s="917"/>
      <c r="S82" s="917"/>
      <c r="T82" s="917"/>
      <c r="U82" s="917"/>
      <c r="V82" s="917">
        <v>740589</v>
      </c>
      <c r="W82" s="917"/>
      <c r="X82" s="917"/>
      <c r="Y82" s="917"/>
      <c r="Z82" s="917"/>
      <c r="AA82" s="917">
        <v>32343</v>
      </c>
      <c r="AB82" s="917"/>
      <c r="AC82" s="917"/>
      <c r="AD82" s="917"/>
      <c r="AE82" s="917"/>
      <c r="AF82" s="917">
        <v>32343</v>
      </c>
      <c r="AG82" s="917"/>
      <c r="AH82" s="917"/>
      <c r="AI82" s="917"/>
      <c r="AJ82" s="917"/>
      <c r="AK82" s="917">
        <v>691</v>
      </c>
      <c r="AL82" s="917"/>
      <c r="AM82" s="917"/>
      <c r="AN82" s="917"/>
      <c r="AO82" s="917"/>
      <c r="AP82" s="917" t="s">
        <v>524</v>
      </c>
      <c r="AQ82" s="917"/>
      <c r="AR82" s="917"/>
      <c r="AS82" s="917"/>
      <c r="AT82" s="917"/>
      <c r="AU82" s="917" t="s">
        <v>524</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36997</v>
      </c>
      <c r="AG88" s="928"/>
      <c r="AH88" s="928"/>
      <c r="AI88" s="928"/>
      <c r="AJ88" s="928"/>
      <c r="AK88" s="925"/>
      <c r="AL88" s="925"/>
      <c r="AM88" s="925"/>
      <c r="AN88" s="925"/>
      <c r="AO88" s="925"/>
      <c r="AP88" s="928">
        <v>7465</v>
      </c>
      <c r="AQ88" s="928"/>
      <c r="AR88" s="928"/>
      <c r="AS88" s="928"/>
      <c r="AT88" s="928"/>
      <c r="AU88" s="928" t="s">
        <v>524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304</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304</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304</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2994519</v>
      </c>
      <c r="AB110" s="988"/>
      <c r="AC110" s="988"/>
      <c r="AD110" s="988"/>
      <c r="AE110" s="989"/>
      <c r="AF110" s="990">
        <v>3074223</v>
      </c>
      <c r="AG110" s="988"/>
      <c r="AH110" s="988"/>
      <c r="AI110" s="988"/>
      <c r="AJ110" s="989"/>
      <c r="AK110" s="990">
        <v>3125978</v>
      </c>
      <c r="AL110" s="988"/>
      <c r="AM110" s="988"/>
      <c r="AN110" s="988"/>
      <c r="AO110" s="989"/>
      <c r="AP110" s="991">
        <v>23</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31350265</v>
      </c>
      <c r="BR110" s="1023"/>
      <c r="BS110" s="1023"/>
      <c r="BT110" s="1023"/>
      <c r="BU110" s="1023"/>
      <c r="BV110" s="1023">
        <v>32415723</v>
      </c>
      <c r="BW110" s="1023"/>
      <c r="BX110" s="1023"/>
      <c r="BY110" s="1023"/>
      <c r="BZ110" s="1023"/>
      <c r="CA110" s="1023">
        <v>35648867</v>
      </c>
      <c r="CB110" s="1023"/>
      <c r="CC110" s="1023"/>
      <c r="CD110" s="1023"/>
      <c r="CE110" s="1023"/>
      <c r="CF110" s="1037">
        <v>262.8</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125</v>
      </c>
      <c r="DH110" s="1023"/>
      <c r="DI110" s="1023"/>
      <c r="DJ110" s="1023"/>
      <c r="DK110" s="1023"/>
      <c r="DL110" s="1023" t="s">
        <v>435</v>
      </c>
      <c r="DM110" s="1023"/>
      <c r="DN110" s="1023"/>
      <c r="DO110" s="1023"/>
      <c r="DP110" s="1023"/>
      <c r="DQ110" s="1023" t="s">
        <v>436</v>
      </c>
      <c r="DR110" s="1023"/>
      <c r="DS110" s="1023"/>
      <c r="DT110" s="1023"/>
      <c r="DU110" s="1023"/>
      <c r="DV110" s="1024" t="s">
        <v>389</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436</v>
      </c>
      <c r="AB111" s="1030"/>
      <c r="AC111" s="1030"/>
      <c r="AD111" s="1030"/>
      <c r="AE111" s="1031"/>
      <c r="AF111" s="1032" t="s">
        <v>435</v>
      </c>
      <c r="AG111" s="1030"/>
      <c r="AH111" s="1030"/>
      <c r="AI111" s="1030"/>
      <c r="AJ111" s="1031"/>
      <c r="AK111" s="1032" t="s">
        <v>389</v>
      </c>
      <c r="AL111" s="1030"/>
      <c r="AM111" s="1030"/>
      <c r="AN111" s="1030"/>
      <c r="AO111" s="1031"/>
      <c r="AP111" s="1033" t="s">
        <v>436</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v>580573</v>
      </c>
      <c r="BR111" s="1016"/>
      <c r="BS111" s="1016"/>
      <c r="BT111" s="1016"/>
      <c r="BU111" s="1016"/>
      <c r="BV111" s="1016">
        <v>756452</v>
      </c>
      <c r="BW111" s="1016"/>
      <c r="BX111" s="1016"/>
      <c r="BY111" s="1016"/>
      <c r="BZ111" s="1016"/>
      <c r="CA111" s="1016">
        <v>638772</v>
      </c>
      <c r="CB111" s="1016"/>
      <c r="CC111" s="1016"/>
      <c r="CD111" s="1016"/>
      <c r="CE111" s="1016"/>
      <c r="CF111" s="1010">
        <v>4.7</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436</v>
      </c>
      <c r="DH111" s="1016"/>
      <c r="DI111" s="1016"/>
      <c r="DJ111" s="1016"/>
      <c r="DK111" s="1016"/>
      <c r="DL111" s="1016" t="s">
        <v>125</v>
      </c>
      <c r="DM111" s="1016"/>
      <c r="DN111" s="1016"/>
      <c r="DO111" s="1016"/>
      <c r="DP111" s="1016"/>
      <c r="DQ111" s="1016" t="s">
        <v>389</v>
      </c>
      <c r="DR111" s="1016"/>
      <c r="DS111" s="1016"/>
      <c r="DT111" s="1016"/>
      <c r="DU111" s="1016"/>
      <c r="DV111" s="1017" t="s">
        <v>436</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389</v>
      </c>
      <c r="AB112" s="1055"/>
      <c r="AC112" s="1055"/>
      <c r="AD112" s="1055"/>
      <c r="AE112" s="1056"/>
      <c r="AF112" s="1057" t="s">
        <v>389</v>
      </c>
      <c r="AG112" s="1055"/>
      <c r="AH112" s="1055"/>
      <c r="AI112" s="1055"/>
      <c r="AJ112" s="1056"/>
      <c r="AK112" s="1057" t="s">
        <v>389</v>
      </c>
      <c r="AL112" s="1055"/>
      <c r="AM112" s="1055"/>
      <c r="AN112" s="1055"/>
      <c r="AO112" s="1056"/>
      <c r="AP112" s="1058" t="s">
        <v>389</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6582431</v>
      </c>
      <c r="BR112" s="1016"/>
      <c r="BS112" s="1016"/>
      <c r="BT112" s="1016"/>
      <c r="BU112" s="1016"/>
      <c r="BV112" s="1016">
        <v>6281729</v>
      </c>
      <c r="BW112" s="1016"/>
      <c r="BX112" s="1016"/>
      <c r="BY112" s="1016"/>
      <c r="BZ112" s="1016"/>
      <c r="CA112" s="1016">
        <v>5945676</v>
      </c>
      <c r="CB112" s="1016"/>
      <c r="CC112" s="1016"/>
      <c r="CD112" s="1016"/>
      <c r="CE112" s="1016"/>
      <c r="CF112" s="1010">
        <v>43.8</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389</v>
      </c>
      <c r="DH112" s="1016"/>
      <c r="DI112" s="1016"/>
      <c r="DJ112" s="1016"/>
      <c r="DK112" s="1016"/>
      <c r="DL112" s="1016" t="s">
        <v>125</v>
      </c>
      <c r="DM112" s="1016"/>
      <c r="DN112" s="1016"/>
      <c r="DO112" s="1016"/>
      <c r="DP112" s="1016"/>
      <c r="DQ112" s="1016" t="s">
        <v>389</v>
      </c>
      <c r="DR112" s="1016"/>
      <c r="DS112" s="1016"/>
      <c r="DT112" s="1016"/>
      <c r="DU112" s="1016"/>
      <c r="DV112" s="1017" t="s">
        <v>389</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470702</v>
      </c>
      <c r="AB113" s="1030"/>
      <c r="AC113" s="1030"/>
      <c r="AD113" s="1030"/>
      <c r="AE113" s="1031"/>
      <c r="AF113" s="1032">
        <v>466442</v>
      </c>
      <c r="AG113" s="1030"/>
      <c r="AH113" s="1030"/>
      <c r="AI113" s="1030"/>
      <c r="AJ113" s="1031"/>
      <c r="AK113" s="1032">
        <v>473750</v>
      </c>
      <c r="AL113" s="1030"/>
      <c r="AM113" s="1030"/>
      <c r="AN113" s="1030"/>
      <c r="AO113" s="1031"/>
      <c r="AP113" s="1033">
        <v>3.5</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t="s">
        <v>436</v>
      </c>
      <c r="BR113" s="1016"/>
      <c r="BS113" s="1016"/>
      <c r="BT113" s="1016"/>
      <c r="BU113" s="1016"/>
      <c r="BV113" s="1016" t="s">
        <v>389</v>
      </c>
      <c r="BW113" s="1016"/>
      <c r="BX113" s="1016"/>
      <c r="BY113" s="1016"/>
      <c r="BZ113" s="1016"/>
      <c r="CA113" s="1016" t="s">
        <v>389</v>
      </c>
      <c r="CB113" s="1016"/>
      <c r="CC113" s="1016"/>
      <c r="CD113" s="1016"/>
      <c r="CE113" s="1016"/>
      <c r="CF113" s="1010" t="s">
        <v>389</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31329</v>
      </c>
      <c r="DH113" s="1055"/>
      <c r="DI113" s="1055"/>
      <c r="DJ113" s="1055"/>
      <c r="DK113" s="1056"/>
      <c r="DL113" s="1057">
        <v>19293</v>
      </c>
      <c r="DM113" s="1055"/>
      <c r="DN113" s="1055"/>
      <c r="DO113" s="1055"/>
      <c r="DP113" s="1056"/>
      <c r="DQ113" s="1057">
        <v>9928</v>
      </c>
      <c r="DR113" s="1055"/>
      <c r="DS113" s="1055"/>
      <c r="DT113" s="1055"/>
      <c r="DU113" s="1056"/>
      <c r="DV113" s="1058">
        <v>0.1</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33810</v>
      </c>
      <c r="AB114" s="1055"/>
      <c r="AC114" s="1055"/>
      <c r="AD114" s="1055"/>
      <c r="AE114" s="1056"/>
      <c r="AF114" s="1057">
        <v>33810</v>
      </c>
      <c r="AG114" s="1055"/>
      <c r="AH114" s="1055"/>
      <c r="AI114" s="1055"/>
      <c r="AJ114" s="1056"/>
      <c r="AK114" s="1057">
        <v>52706</v>
      </c>
      <c r="AL114" s="1055"/>
      <c r="AM114" s="1055"/>
      <c r="AN114" s="1055"/>
      <c r="AO114" s="1056"/>
      <c r="AP114" s="1058">
        <v>0.4</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4434565</v>
      </c>
      <c r="BR114" s="1016"/>
      <c r="BS114" s="1016"/>
      <c r="BT114" s="1016"/>
      <c r="BU114" s="1016"/>
      <c r="BV114" s="1016">
        <v>4221944</v>
      </c>
      <c r="BW114" s="1016"/>
      <c r="BX114" s="1016"/>
      <c r="BY114" s="1016"/>
      <c r="BZ114" s="1016"/>
      <c r="CA114" s="1016">
        <v>4383285</v>
      </c>
      <c r="CB114" s="1016"/>
      <c r="CC114" s="1016"/>
      <c r="CD114" s="1016"/>
      <c r="CE114" s="1016"/>
      <c r="CF114" s="1010">
        <v>32.299999999999997</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389</v>
      </c>
      <c r="DH114" s="1055"/>
      <c r="DI114" s="1055"/>
      <c r="DJ114" s="1055"/>
      <c r="DK114" s="1056"/>
      <c r="DL114" s="1057" t="s">
        <v>436</v>
      </c>
      <c r="DM114" s="1055"/>
      <c r="DN114" s="1055"/>
      <c r="DO114" s="1055"/>
      <c r="DP114" s="1056"/>
      <c r="DQ114" s="1057" t="s">
        <v>125</v>
      </c>
      <c r="DR114" s="1055"/>
      <c r="DS114" s="1055"/>
      <c r="DT114" s="1055"/>
      <c r="DU114" s="1056"/>
      <c r="DV114" s="1058" t="s">
        <v>436</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93207</v>
      </c>
      <c r="AB115" s="1030"/>
      <c r="AC115" s="1030"/>
      <c r="AD115" s="1030"/>
      <c r="AE115" s="1031"/>
      <c r="AF115" s="1032">
        <v>78708</v>
      </c>
      <c r="AG115" s="1030"/>
      <c r="AH115" s="1030"/>
      <c r="AI115" s="1030"/>
      <c r="AJ115" s="1031"/>
      <c r="AK115" s="1032">
        <v>121689</v>
      </c>
      <c r="AL115" s="1030"/>
      <c r="AM115" s="1030"/>
      <c r="AN115" s="1030"/>
      <c r="AO115" s="1031"/>
      <c r="AP115" s="1033">
        <v>0.9</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879</v>
      </c>
      <c r="BR115" s="1016"/>
      <c r="BS115" s="1016"/>
      <c r="BT115" s="1016"/>
      <c r="BU115" s="1016"/>
      <c r="BV115" s="1016">
        <v>1627</v>
      </c>
      <c r="BW115" s="1016"/>
      <c r="BX115" s="1016"/>
      <c r="BY115" s="1016"/>
      <c r="BZ115" s="1016"/>
      <c r="CA115" s="1016">
        <v>276</v>
      </c>
      <c r="CB115" s="1016"/>
      <c r="CC115" s="1016"/>
      <c r="CD115" s="1016"/>
      <c r="CE115" s="1016"/>
      <c r="CF115" s="1010">
        <v>0</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389</v>
      </c>
      <c r="DH115" s="1055"/>
      <c r="DI115" s="1055"/>
      <c r="DJ115" s="1055"/>
      <c r="DK115" s="1056"/>
      <c r="DL115" s="1057" t="s">
        <v>436</v>
      </c>
      <c r="DM115" s="1055"/>
      <c r="DN115" s="1055"/>
      <c r="DO115" s="1055"/>
      <c r="DP115" s="1056"/>
      <c r="DQ115" s="1057" t="s">
        <v>436</v>
      </c>
      <c r="DR115" s="1055"/>
      <c r="DS115" s="1055"/>
      <c r="DT115" s="1055"/>
      <c r="DU115" s="1056"/>
      <c r="DV115" s="1058" t="s">
        <v>389</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52</v>
      </c>
      <c r="AB116" s="1055"/>
      <c r="AC116" s="1055"/>
      <c r="AD116" s="1055"/>
      <c r="AE116" s="1056"/>
      <c r="AF116" s="1057">
        <v>70</v>
      </c>
      <c r="AG116" s="1055"/>
      <c r="AH116" s="1055"/>
      <c r="AI116" s="1055"/>
      <c r="AJ116" s="1056"/>
      <c r="AK116" s="1057">
        <v>319</v>
      </c>
      <c r="AL116" s="1055"/>
      <c r="AM116" s="1055"/>
      <c r="AN116" s="1055"/>
      <c r="AO116" s="1056"/>
      <c r="AP116" s="1058">
        <v>0</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389</v>
      </c>
      <c r="BR116" s="1016"/>
      <c r="BS116" s="1016"/>
      <c r="BT116" s="1016"/>
      <c r="BU116" s="1016"/>
      <c r="BV116" s="1016" t="s">
        <v>389</v>
      </c>
      <c r="BW116" s="1016"/>
      <c r="BX116" s="1016"/>
      <c r="BY116" s="1016"/>
      <c r="BZ116" s="1016"/>
      <c r="CA116" s="1016" t="s">
        <v>436</v>
      </c>
      <c r="CB116" s="1016"/>
      <c r="CC116" s="1016"/>
      <c r="CD116" s="1016"/>
      <c r="CE116" s="1016"/>
      <c r="CF116" s="1010" t="s">
        <v>389</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389</v>
      </c>
      <c r="DH116" s="1055"/>
      <c r="DI116" s="1055"/>
      <c r="DJ116" s="1055"/>
      <c r="DK116" s="1056"/>
      <c r="DL116" s="1057" t="s">
        <v>389</v>
      </c>
      <c r="DM116" s="1055"/>
      <c r="DN116" s="1055"/>
      <c r="DO116" s="1055"/>
      <c r="DP116" s="1056"/>
      <c r="DQ116" s="1057" t="s">
        <v>389</v>
      </c>
      <c r="DR116" s="1055"/>
      <c r="DS116" s="1055"/>
      <c r="DT116" s="1055"/>
      <c r="DU116" s="1056"/>
      <c r="DV116" s="1058" t="s">
        <v>389</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3592290</v>
      </c>
      <c r="AB117" s="1073"/>
      <c r="AC117" s="1073"/>
      <c r="AD117" s="1073"/>
      <c r="AE117" s="1074"/>
      <c r="AF117" s="1075">
        <v>3653253</v>
      </c>
      <c r="AG117" s="1073"/>
      <c r="AH117" s="1073"/>
      <c r="AI117" s="1073"/>
      <c r="AJ117" s="1074"/>
      <c r="AK117" s="1075">
        <v>3774442</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458</v>
      </c>
      <c r="BR117" s="1016"/>
      <c r="BS117" s="1016"/>
      <c r="BT117" s="1016"/>
      <c r="BU117" s="1016"/>
      <c r="BV117" s="1016" t="s">
        <v>125</v>
      </c>
      <c r="BW117" s="1016"/>
      <c r="BX117" s="1016"/>
      <c r="BY117" s="1016"/>
      <c r="BZ117" s="1016"/>
      <c r="CA117" s="1016" t="s">
        <v>389</v>
      </c>
      <c r="CB117" s="1016"/>
      <c r="CC117" s="1016"/>
      <c r="CD117" s="1016"/>
      <c r="CE117" s="1016"/>
      <c r="CF117" s="1010" t="s">
        <v>125</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125</v>
      </c>
      <c r="DH117" s="1055"/>
      <c r="DI117" s="1055"/>
      <c r="DJ117" s="1055"/>
      <c r="DK117" s="1056"/>
      <c r="DL117" s="1057" t="s">
        <v>389</v>
      </c>
      <c r="DM117" s="1055"/>
      <c r="DN117" s="1055"/>
      <c r="DO117" s="1055"/>
      <c r="DP117" s="1056"/>
      <c r="DQ117" s="1057" t="s">
        <v>125</v>
      </c>
      <c r="DR117" s="1055"/>
      <c r="DS117" s="1055"/>
      <c r="DT117" s="1055"/>
      <c r="DU117" s="1056"/>
      <c r="DV117" s="1058" t="s">
        <v>125</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304</v>
      </c>
      <c r="AL118" s="981"/>
      <c r="AM118" s="981"/>
      <c r="AN118" s="981"/>
      <c r="AO118" s="982"/>
      <c r="AP118" s="1067" t="s">
        <v>429</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125</v>
      </c>
      <c r="BR118" s="1094"/>
      <c r="BS118" s="1094"/>
      <c r="BT118" s="1094"/>
      <c r="BU118" s="1094"/>
      <c r="BV118" s="1094" t="s">
        <v>389</v>
      </c>
      <c r="BW118" s="1094"/>
      <c r="BX118" s="1094"/>
      <c r="BY118" s="1094"/>
      <c r="BZ118" s="1094"/>
      <c r="CA118" s="1094" t="s">
        <v>389</v>
      </c>
      <c r="CB118" s="1094"/>
      <c r="CC118" s="1094"/>
      <c r="CD118" s="1094"/>
      <c r="CE118" s="1094"/>
      <c r="CF118" s="1010" t="s">
        <v>125</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125</v>
      </c>
      <c r="DH118" s="1055"/>
      <c r="DI118" s="1055"/>
      <c r="DJ118" s="1055"/>
      <c r="DK118" s="1056"/>
      <c r="DL118" s="1057" t="s">
        <v>462</v>
      </c>
      <c r="DM118" s="1055"/>
      <c r="DN118" s="1055"/>
      <c r="DO118" s="1055"/>
      <c r="DP118" s="1056"/>
      <c r="DQ118" s="1057" t="s">
        <v>125</v>
      </c>
      <c r="DR118" s="1055"/>
      <c r="DS118" s="1055"/>
      <c r="DT118" s="1055"/>
      <c r="DU118" s="1056"/>
      <c r="DV118" s="1058" t="s">
        <v>125</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458</v>
      </c>
      <c r="AB119" s="988"/>
      <c r="AC119" s="988"/>
      <c r="AD119" s="988"/>
      <c r="AE119" s="989"/>
      <c r="AF119" s="990" t="s">
        <v>125</v>
      </c>
      <c r="AG119" s="988"/>
      <c r="AH119" s="988"/>
      <c r="AI119" s="988"/>
      <c r="AJ119" s="989"/>
      <c r="AK119" s="990" t="s">
        <v>125</v>
      </c>
      <c r="AL119" s="988"/>
      <c r="AM119" s="988"/>
      <c r="AN119" s="988"/>
      <c r="AO119" s="989"/>
      <c r="AP119" s="991" t="s">
        <v>125</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463</v>
      </c>
      <c r="BP119" s="1102"/>
      <c r="BQ119" s="1093">
        <v>42948713</v>
      </c>
      <c r="BR119" s="1094"/>
      <c r="BS119" s="1094"/>
      <c r="BT119" s="1094"/>
      <c r="BU119" s="1094"/>
      <c r="BV119" s="1094">
        <v>43677475</v>
      </c>
      <c r="BW119" s="1094"/>
      <c r="BX119" s="1094"/>
      <c r="BY119" s="1094"/>
      <c r="BZ119" s="1094"/>
      <c r="CA119" s="1094">
        <v>46616876</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549244</v>
      </c>
      <c r="DH119" s="1080"/>
      <c r="DI119" s="1080"/>
      <c r="DJ119" s="1080"/>
      <c r="DK119" s="1081"/>
      <c r="DL119" s="1079">
        <v>737159</v>
      </c>
      <c r="DM119" s="1080"/>
      <c r="DN119" s="1080"/>
      <c r="DO119" s="1080"/>
      <c r="DP119" s="1081"/>
      <c r="DQ119" s="1079">
        <v>628844</v>
      </c>
      <c r="DR119" s="1080"/>
      <c r="DS119" s="1080"/>
      <c r="DT119" s="1080"/>
      <c r="DU119" s="1081"/>
      <c r="DV119" s="1082">
        <v>4.5999999999999996</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389</v>
      </c>
      <c r="AB120" s="1055"/>
      <c r="AC120" s="1055"/>
      <c r="AD120" s="1055"/>
      <c r="AE120" s="1056"/>
      <c r="AF120" s="1057" t="s">
        <v>462</v>
      </c>
      <c r="AG120" s="1055"/>
      <c r="AH120" s="1055"/>
      <c r="AI120" s="1055"/>
      <c r="AJ120" s="1056"/>
      <c r="AK120" s="1057" t="s">
        <v>458</v>
      </c>
      <c r="AL120" s="1055"/>
      <c r="AM120" s="1055"/>
      <c r="AN120" s="1055"/>
      <c r="AO120" s="1056"/>
      <c r="AP120" s="1058" t="s">
        <v>389</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11101328</v>
      </c>
      <c r="BR120" s="1023"/>
      <c r="BS120" s="1023"/>
      <c r="BT120" s="1023"/>
      <c r="BU120" s="1023"/>
      <c r="BV120" s="1023">
        <v>11064846</v>
      </c>
      <c r="BW120" s="1023"/>
      <c r="BX120" s="1023"/>
      <c r="BY120" s="1023"/>
      <c r="BZ120" s="1023"/>
      <c r="CA120" s="1023">
        <v>11063337</v>
      </c>
      <c r="CB120" s="1023"/>
      <c r="CC120" s="1023"/>
      <c r="CD120" s="1023"/>
      <c r="CE120" s="1023"/>
      <c r="CF120" s="1037">
        <v>81.599999999999994</v>
      </c>
      <c r="CG120" s="1038"/>
      <c r="CH120" s="1038"/>
      <c r="CI120" s="1038"/>
      <c r="CJ120" s="1038"/>
      <c r="CK120" s="1103" t="s">
        <v>467</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t="s">
        <v>125</v>
      </c>
      <c r="DH120" s="1023"/>
      <c r="DI120" s="1023"/>
      <c r="DJ120" s="1023"/>
      <c r="DK120" s="1023"/>
      <c r="DL120" s="1023" t="s">
        <v>125</v>
      </c>
      <c r="DM120" s="1023"/>
      <c r="DN120" s="1023"/>
      <c r="DO120" s="1023"/>
      <c r="DP120" s="1023"/>
      <c r="DQ120" s="1023">
        <v>5941802</v>
      </c>
      <c r="DR120" s="1023"/>
      <c r="DS120" s="1023"/>
      <c r="DT120" s="1023"/>
      <c r="DU120" s="1023"/>
      <c r="DV120" s="1024">
        <v>43.8</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16540</v>
      </c>
      <c r="AB121" s="1055"/>
      <c r="AC121" s="1055"/>
      <c r="AD121" s="1055"/>
      <c r="AE121" s="1056"/>
      <c r="AF121" s="1057">
        <v>13433</v>
      </c>
      <c r="AG121" s="1055"/>
      <c r="AH121" s="1055"/>
      <c r="AI121" s="1055"/>
      <c r="AJ121" s="1056"/>
      <c r="AK121" s="1057">
        <v>10225</v>
      </c>
      <c r="AL121" s="1055"/>
      <c r="AM121" s="1055"/>
      <c r="AN121" s="1055"/>
      <c r="AO121" s="1056"/>
      <c r="AP121" s="1058">
        <v>0.1</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814410</v>
      </c>
      <c r="BR121" s="1016"/>
      <c r="BS121" s="1016"/>
      <c r="BT121" s="1016"/>
      <c r="BU121" s="1016"/>
      <c r="BV121" s="1016">
        <v>909775</v>
      </c>
      <c r="BW121" s="1016"/>
      <c r="BX121" s="1016"/>
      <c r="BY121" s="1016"/>
      <c r="BZ121" s="1016"/>
      <c r="CA121" s="1016">
        <v>935924</v>
      </c>
      <c r="CB121" s="1016"/>
      <c r="CC121" s="1016"/>
      <c r="CD121" s="1016"/>
      <c r="CE121" s="1016"/>
      <c r="CF121" s="1010">
        <v>6.9</v>
      </c>
      <c r="CG121" s="1011"/>
      <c r="CH121" s="1011"/>
      <c r="CI121" s="1011"/>
      <c r="CJ121" s="1011"/>
      <c r="CK121" s="1106"/>
      <c r="CL121" s="1107"/>
      <c r="CM121" s="1107"/>
      <c r="CN121" s="1107"/>
      <c r="CO121" s="1108"/>
      <c r="CP121" s="1116" t="s">
        <v>405</v>
      </c>
      <c r="CQ121" s="1117"/>
      <c r="CR121" s="1117"/>
      <c r="CS121" s="1117"/>
      <c r="CT121" s="1117"/>
      <c r="CU121" s="1117"/>
      <c r="CV121" s="1117"/>
      <c r="CW121" s="1117"/>
      <c r="CX121" s="1117"/>
      <c r="CY121" s="1117"/>
      <c r="CZ121" s="1117"/>
      <c r="DA121" s="1117"/>
      <c r="DB121" s="1117"/>
      <c r="DC121" s="1117"/>
      <c r="DD121" s="1117"/>
      <c r="DE121" s="1117"/>
      <c r="DF121" s="1118"/>
      <c r="DG121" s="1015">
        <v>3829</v>
      </c>
      <c r="DH121" s="1016"/>
      <c r="DI121" s="1016"/>
      <c r="DJ121" s="1016"/>
      <c r="DK121" s="1016"/>
      <c r="DL121" s="1016" t="s">
        <v>389</v>
      </c>
      <c r="DM121" s="1016"/>
      <c r="DN121" s="1016"/>
      <c r="DO121" s="1016"/>
      <c r="DP121" s="1016"/>
      <c r="DQ121" s="1016">
        <v>3874</v>
      </c>
      <c r="DR121" s="1016"/>
      <c r="DS121" s="1016"/>
      <c r="DT121" s="1016"/>
      <c r="DU121" s="1016"/>
      <c r="DV121" s="1017">
        <v>0</v>
      </c>
      <c r="DW121" s="1017"/>
      <c r="DX121" s="1017"/>
      <c r="DY121" s="1017"/>
      <c r="DZ121" s="1018"/>
    </row>
    <row r="122" spans="1:130" s="248" customFormat="1" ht="26.25" customHeight="1" x14ac:dyDescent="0.15">
      <c r="A122" s="1155"/>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125</v>
      </c>
      <c r="AB122" s="1055"/>
      <c r="AC122" s="1055"/>
      <c r="AD122" s="1055"/>
      <c r="AE122" s="1056"/>
      <c r="AF122" s="1057" t="s">
        <v>125</v>
      </c>
      <c r="AG122" s="1055"/>
      <c r="AH122" s="1055"/>
      <c r="AI122" s="1055"/>
      <c r="AJ122" s="1056"/>
      <c r="AK122" s="1057" t="s">
        <v>125</v>
      </c>
      <c r="AL122" s="1055"/>
      <c r="AM122" s="1055"/>
      <c r="AN122" s="1055"/>
      <c r="AO122" s="1056"/>
      <c r="AP122" s="1058" t="s">
        <v>389</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28755387</v>
      </c>
      <c r="BR122" s="1094"/>
      <c r="BS122" s="1094"/>
      <c r="BT122" s="1094"/>
      <c r="BU122" s="1094"/>
      <c r="BV122" s="1094">
        <v>28702018</v>
      </c>
      <c r="BW122" s="1094"/>
      <c r="BX122" s="1094"/>
      <c r="BY122" s="1094"/>
      <c r="BZ122" s="1094"/>
      <c r="CA122" s="1094">
        <v>30197262</v>
      </c>
      <c r="CB122" s="1094"/>
      <c r="CC122" s="1094"/>
      <c r="CD122" s="1094"/>
      <c r="CE122" s="1094"/>
      <c r="CF122" s="1114">
        <v>222.6</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389</v>
      </c>
      <c r="AB123" s="1055"/>
      <c r="AC123" s="1055"/>
      <c r="AD123" s="1055"/>
      <c r="AE123" s="1056"/>
      <c r="AF123" s="1057" t="s">
        <v>458</v>
      </c>
      <c r="AG123" s="1055"/>
      <c r="AH123" s="1055"/>
      <c r="AI123" s="1055"/>
      <c r="AJ123" s="1056"/>
      <c r="AK123" s="1057" t="s">
        <v>125</v>
      </c>
      <c r="AL123" s="1055"/>
      <c r="AM123" s="1055"/>
      <c r="AN123" s="1055"/>
      <c r="AO123" s="1056"/>
      <c r="AP123" s="1058" t="s">
        <v>389</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471</v>
      </c>
      <c r="BP123" s="1102"/>
      <c r="BQ123" s="1161">
        <v>40671125</v>
      </c>
      <c r="BR123" s="1162"/>
      <c r="BS123" s="1162"/>
      <c r="BT123" s="1162"/>
      <c r="BU123" s="1162"/>
      <c r="BV123" s="1162">
        <v>40676639</v>
      </c>
      <c r="BW123" s="1162"/>
      <c r="BX123" s="1162"/>
      <c r="BY123" s="1162"/>
      <c r="BZ123" s="1162"/>
      <c r="CA123" s="1162">
        <v>42196523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389</v>
      </c>
      <c r="AB124" s="1055"/>
      <c r="AC124" s="1055"/>
      <c r="AD124" s="1055"/>
      <c r="AE124" s="1056"/>
      <c r="AF124" s="1057" t="s">
        <v>125</v>
      </c>
      <c r="AG124" s="1055"/>
      <c r="AH124" s="1055"/>
      <c r="AI124" s="1055"/>
      <c r="AJ124" s="1056"/>
      <c r="AK124" s="1057" t="s">
        <v>125</v>
      </c>
      <c r="AL124" s="1055"/>
      <c r="AM124" s="1055"/>
      <c r="AN124" s="1055"/>
      <c r="AO124" s="1056"/>
      <c r="AP124" s="1058" t="s">
        <v>125</v>
      </c>
      <c r="AQ124" s="1059"/>
      <c r="AR124" s="1059"/>
      <c r="AS124" s="1059"/>
      <c r="AT124" s="1060"/>
      <c r="AU124" s="1157" t="s">
        <v>472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16.7</v>
      </c>
      <c r="BR124" s="1124"/>
      <c r="BS124" s="1124"/>
      <c r="BT124" s="1124"/>
      <c r="BU124" s="1124"/>
      <c r="BV124" s="1124">
        <v>22.3</v>
      </c>
      <c r="BW124" s="1124"/>
      <c r="BX124" s="1124"/>
      <c r="BY124" s="1124"/>
      <c r="BZ124" s="1124"/>
      <c r="CA124" s="1124">
        <v>32.5</v>
      </c>
      <c r="CB124" s="1124"/>
      <c r="CC124" s="1124"/>
      <c r="CD124" s="1124"/>
      <c r="CE124" s="1124"/>
      <c r="CF124" s="1125"/>
      <c r="CG124" s="1126"/>
      <c r="CH124" s="1126"/>
      <c r="CI124" s="1126"/>
      <c r="CJ124" s="1127"/>
      <c r="CK124" s="1109"/>
      <c r="CL124" s="1109"/>
      <c r="CM124" s="1109"/>
      <c r="CN124" s="1109"/>
      <c r="CO124" s="1110"/>
      <c r="CP124" s="1116" t="s">
        <v>473</v>
      </c>
      <c r="CQ124" s="1117"/>
      <c r="CR124" s="1117"/>
      <c r="CS124" s="1117"/>
      <c r="CT124" s="1117"/>
      <c r="CU124" s="1117"/>
      <c r="CV124" s="1117"/>
      <c r="CW124" s="1117"/>
      <c r="CX124" s="1117"/>
      <c r="CY124" s="1117"/>
      <c r="CZ124" s="1117"/>
      <c r="DA124" s="1117"/>
      <c r="DB124" s="1117"/>
      <c r="DC124" s="1117"/>
      <c r="DD124" s="1117"/>
      <c r="DE124" s="1117"/>
      <c r="DF124" s="1118"/>
      <c r="DG124" s="1101">
        <v>6578602</v>
      </c>
      <c r="DH124" s="1080"/>
      <c r="DI124" s="1080"/>
      <c r="DJ124" s="1080"/>
      <c r="DK124" s="1081"/>
      <c r="DL124" s="1079">
        <v>6281729</v>
      </c>
      <c r="DM124" s="1080"/>
      <c r="DN124" s="1080"/>
      <c r="DO124" s="1080"/>
      <c r="DP124" s="1081"/>
      <c r="DQ124" s="1079" t="s">
        <v>458</v>
      </c>
      <c r="DR124" s="1080"/>
      <c r="DS124" s="1080"/>
      <c r="DT124" s="1080"/>
      <c r="DU124" s="1081"/>
      <c r="DV124" s="1082" t="s">
        <v>125</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125</v>
      </c>
      <c r="AB125" s="1055"/>
      <c r="AC125" s="1055"/>
      <c r="AD125" s="1055"/>
      <c r="AE125" s="1056"/>
      <c r="AF125" s="1057" t="s">
        <v>389</v>
      </c>
      <c r="AG125" s="1055"/>
      <c r="AH125" s="1055"/>
      <c r="AI125" s="1055"/>
      <c r="AJ125" s="1056"/>
      <c r="AK125" s="1057" t="s">
        <v>125</v>
      </c>
      <c r="AL125" s="1055"/>
      <c r="AM125" s="1055"/>
      <c r="AN125" s="1055"/>
      <c r="AO125" s="1056"/>
      <c r="AP125" s="1058" t="s">
        <v>474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475</v>
      </c>
      <c r="CL125" s="1104"/>
      <c r="CM125" s="1104"/>
      <c r="CN125" s="1104"/>
      <c r="CO125" s="1105"/>
      <c r="CP125" s="1036" t="s">
        <v>476</v>
      </c>
      <c r="CQ125" s="985"/>
      <c r="CR125" s="985"/>
      <c r="CS125" s="985"/>
      <c r="CT125" s="985"/>
      <c r="CU125" s="985"/>
      <c r="CV125" s="985"/>
      <c r="CW125" s="985"/>
      <c r="CX125" s="985"/>
      <c r="CY125" s="985"/>
      <c r="CZ125" s="985"/>
      <c r="DA125" s="985"/>
      <c r="DB125" s="985"/>
      <c r="DC125" s="985"/>
      <c r="DD125" s="985"/>
      <c r="DE125" s="985"/>
      <c r="DF125" s="986"/>
      <c r="DG125" s="1022" t="s">
        <v>125</v>
      </c>
      <c r="DH125" s="1023"/>
      <c r="DI125" s="1023"/>
      <c r="DJ125" s="1023"/>
      <c r="DK125" s="1023"/>
      <c r="DL125" s="1023" t="s">
        <v>389</v>
      </c>
      <c r="DM125" s="1023"/>
      <c r="DN125" s="1023"/>
      <c r="DO125" s="1023"/>
      <c r="DP125" s="1023"/>
      <c r="DQ125" s="1023" t="s">
        <v>125</v>
      </c>
      <c r="DR125" s="1023"/>
      <c r="DS125" s="1023"/>
      <c r="DT125" s="1023"/>
      <c r="DU125" s="1023"/>
      <c r="DV125" s="1024" t="s">
        <v>458</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76667</v>
      </c>
      <c r="AB126" s="1055"/>
      <c r="AC126" s="1055"/>
      <c r="AD126" s="1055"/>
      <c r="AE126" s="1056"/>
      <c r="AF126" s="1057">
        <v>65275</v>
      </c>
      <c r="AG126" s="1055"/>
      <c r="AH126" s="1055"/>
      <c r="AI126" s="1055"/>
      <c r="AJ126" s="1056"/>
      <c r="AK126" s="1057">
        <v>111464</v>
      </c>
      <c r="AL126" s="1055"/>
      <c r="AM126" s="1055"/>
      <c r="AN126" s="1055"/>
      <c r="AO126" s="1056"/>
      <c r="AP126" s="1058">
        <v>0.8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477</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389</v>
      </c>
      <c r="DM126" s="1016"/>
      <c r="DN126" s="1016"/>
      <c r="DO126" s="1016"/>
      <c r="DP126" s="1016"/>
      <c r="DQ126" s="1016" t="s">
        <v>125</v>
      </c>
      <c r="DR126" s="1016"/>
      <c r="DS126" s="1016"/>
      <c r="DT126" s="1016"/>
      <c r="DU126" s="1016"/>
      <c r="DV126" s="1017" t="s">
        <v>125</v>
      </c>
      <c r="DW126" s="1017"/>
      <c r="DX126" s="1017"/>
      <c r="DY126" s="1017"/>
      <c r="DZ126" s="1018"/>
    </row>
    <row r="127" spans="1:130" s="248" customFormat="1" ht="26.25" customHeight="1" x14ac:dyDescent="0.15">
      <c r="A127" s="1156"/>
      <c r="B127" s="1044"/>
      <c r="C127" s="1098" t="s">
        <v>478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125</v>
      </c>
      <c r="AB127" s="1055"/>
      <c r="AC127" s="1055"/>
      <c r="AD127" s="1055"/>
      <c r="AE127" s="1056"/>
      <c r="AF127" s="1057" t="s">
        <v>125</v>
      </c>
      <c r="AG127" s="1055"/>
      <c r="AH127" s="1055"/>
      <c r="AI127" s="1055"/>
      <c r="AJ127" s="1056"/>
      <c r="AK127" s="1057" t="s">
        <v>474</v>
      </c>
      <c r="AL127" s="1055"/>
      <c r="AM127" s="1055"/>
      <c r="AN127" s="1055"/>
      <c r="AO127" s="1056"/>
      <c r="AP127" s="1058" t="s">
        <v>125</v>
      </c>
      <c r="AQ127" s="1059"/>
      <c r="AR127" s="1059"/>
      <c r="AS127" s="1059"/>
      <c r="AT127" s="1060"/>
      <c r="AU127" s="284"/>
      <c r="AV127" s="284"/>
      <c r="AW127" s="284"/>
      <c r="AX127" s="1128" t="s">
        <v>479</v>
      </c>
      <c r="AY127" s="1129"/>
      <c r="AZ127" s="1129"/>
      <c r="BA127" s="1129"/>
      <c r="BB127" s="1129"/>
      <c r="BC127" s="1129"/>
      <c r="BD127" s="1129"/>
      <c r="BE127" s="1130"/>
      <c r="BF127" s="1131" t="s">
        <v>480</v>
      </c>
      <c r="BG127" s="1129"/>
      <c r="BH127" s="1129"/>
      <c r="BI127" s="1129"/>
      <c r="BJ127" s="1129"/>
      <c r="BK127" s="1129"/>
      <c r="BL127" s="1130"/>
      <c r="BM127" s="1131" t="s">
        <v>481</v>
      </c>
      <c r="BN127" s="1129"/>
      <c r="BO127" s="1129"/>
      <c r="BP127" s="1129"/>
      <c r="BQ127" s="1129"/>
      <c r="BR127" s="1129"/>
      <c r="BS127" s="1130"/>
      <c r="BT127" s="1131" t="s">
        <v>482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483</v>
      </c>
      <c r="CQ127" s="1046"/>
      <c r="CR127" s="1046"/>
      <c r="CS127" s="1046"/>
      <c r="CT127" s="1046"/>
      <c r="CU127" s="1046"/>
      <c r="CV127" s="1046"/>
      <c r="CW127" s="1046"/>
      <c r="CX127" s="1046"/>
      <c r="CY127" s="1046"/>
      <c r="CZ127" s="1046"/>
      <c r="DA127" s="1046"/>
      <c r="DB127" s="1046"/>
      <c r="DC127" s="1046"/>
      <c r="DD127" s="1046"/>
      <c r="DE127" s="1046"/>
      <c r="DF127" s="1047"/>
      <c r="DG127" s="1015" t="s">
        <v>125</v>
      </c>
      <c r="DH127" s="1016"/>
      <c r="DI127" s="1016"/>
      <c r="DJ127" s="1016"/>
      <c r="DK127" s="1016"/>
      <c r="DL127" s="1016" t="s">
        <v>474</v>
      </c>
      <c r="DM127" s="1016"/>
      <c r="DN127" s="1016"/>
      <c r="DO127" s="1016"/>
      <c r="DP127" s="1016"/>
      <c r="DQ127" s="1016" t="s">
        <v>125</v>
      </c>
      <c r="DR127" s="1016"/>
      <c r="DS127" s="1016"/>
      <c r="DT127" s="1016"/>
      <c r="DU127" s="1016"/>
      <c r="DV127" s="1017" t="s">
        <v>389</v>
      </c>
      <c r="DW127" s="1017"/>
      <c r="DX127" s="1017"/>
      <c r="DY127" s="1017"/>
      <c r="DZ127" s="1018"/>
    </row>
    <row r="128" spans="1:130" s="248" customFormat="1" ht="26.25" customHeight="1" thickBot="1" x14ac:dyDescent="0.2">
      <c r="A128" s="1139" t="s">
        <v>484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485</v>
      </c>
      <c r="X128" s="1141"/>
      <c r="Y128" s="1141"/>
      <c r="Z128" s="1142"/>
      <c r="AA128" s="1143">
        <v>103677</v>
      </c>
      <c r="AB128" s="1144"/>
      <c r="AC128" s="1144"/>
      <c r="AD128" s="1144"/>
      <c r="AE128" s="1145"/>
      <c r="AF128" s="1146">
        <v>123407</v>
      </c>
      <c r="AG128" s="1144"/>
      <c r="AH128" s="1144"/>
      <c r="AI128" s="1144"/>
      <c r="AJ128" s="1145"/>
      <c r="AK128" s="1146">
        <v>116537</v>
      </c>
      <c r="AL128" s="1144"/>
      <c r="AM128" s="1144"/>
      <c r="AN128" s="1144"/>
      <c r="AO128" s="1145"/>
      <c r="AP128" s="1147"/>
      <c r="AQ128" s="1148"/>
      <c r="AR128" s="1148"/>
      <c r="AS128" s="1148"/>
      <c r="AT128" s="1149"/>
      <c r="AU128" s="284"/>
      <c r="AV128" s="284"/>
      <c r="AW128" s="284"/>
      <c r="AX128" s="984" t="s">
        <v>486</v>
      </c>
      <c r="AY128" s="985"/>
      <c r="AZ128" s="985"/>
      <c r="BA128" s="985"/>
      <c r="BB128" s="985"/>
      <c r="BC128" s="985"/>
      <c r="BD128" s="985"/>
      <c r="BE128" s="986"/>
      <c r="BF128" s="1150" t="s">
        <v>125</v>
      </c>
      <c r="BG128" s="1151"/>
      <c r="BH128" s="1151"/>
      <c r="BI128" s="1151"/>
      <c r="BJ128" s="1151"/>
      <c r="BK128" s="1151"/>
      <c r="BL128" s="1152"/>
      <c r="BM128" s="1150">
        <v>12.68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487</v>
      </c>
      <c r="CQ128" s="1133"/>
      <c r="CR128" s="1133"/>
      <c r="CS128" s="1133"/>
      <c r="CT128" s="1133"/>
      <c r="CU128" s="1133"/>
      <c r="CV128" s="1133"/>
      <c r="CW128" s="1133"/>
      <c r="CX128" s="1133"/>
      <c r="CY128" s="1133"/>
      <c r="CZ128" s="1133"/>
      <c r="DA128" s="1133"/>
      <c r="DB128" s="1133"/>
      <c r="DC128" s="1133"/>
      <c r="DD128" s="1133"/>
      <c r="DE128" s="1133"/>
      <c r="DF128" s="1134"/>
      <c r="DG128" s="1135">
        <v>879</v>
      </c>
      <c r="DH128" s="1136"/>
      <c r="DI128" s="1136"/>
      <c r="DJ128" s="1136"/>
      <c r="DK128" s="1136"/>
      <c r="DL128" s="1136">
        <v>1627</v>
      </c>
      <c r="DM128" s="1136"/>
      <c r="DN128" s="1136"/>
      <c r="DO128" s="1136"/>
      <c r="DP128" s="1136"/>
      <c r="DQ128" s="1136">
        <v>276</v>
      </c>
      <c r="DR128" s="1136"/>
      <c r="DS128" s="1136"/>
      <c r="DT128" s="1136"/>
      <c r="DU128" s="1136"/>
      <c r="DV128" s="1137">
        <v>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488</v>
      </c>
      <c r="X129" s="1170"/>
      <c r="Y129" s="1170"/>
      <c r="Z129" s="1171"/>
      <c r="AA129" s="1054">
        <v>16367907</v>
      </c>
      <c r="AB129" s="1055"/>
      <c r="AC129" s="1055"/>
      <c r="AD129" s="1055"/>
      <c r="AE129" s="1056"/>
      <c r="AF129" s="1057">
        <v>16266096</v>
      </c>
      <c r="AG129" s="1055"/>
      <c r="AH129" s="1055"/>
      <c r="AI129" s="1055"/>
      <c r="AJ129" s="1056"/>
      <c r="AK129" s="1057">
        <v>16419974</v>
      </c>
      <c r="AL129" s="1055"/>
      <c r="AM129" s="1055"/>
      <c r="AN129" s="1055"/>
      <c r="AO129" s="1056"/>
      <c r="AP129" s="1172"/>
      <c r="AQ129" s="1173"/>
      <c r="AR129" s="1173"/>
      <c r="AS129" s="1173"/>
      <c r="AT129" s="1174"/>
      <c r="AU129" s="286"/>
      <c r="AV129" s="286"/>
      <c r="AW129" s="286"/>
      <c r="AX129" s="1163" t="s">
        <v>489</v>
      </c>
      <c r="AY129" s="1046"/>
      <c r="AZ129" s="1046"/>
      <c r="BA129" s="1046"/>
      <c r="BB129" s="1046"/>
      <c r="BC129" s="1046"/>
      <c r="BD129" s="1046"/>
      <c r="BE129" s="1047"/>
      <c r="BF129" s="1164" t="s">
        <v>389</v>
      </c>
      <c r="BG129" s="1165"/>
      <c r="BH129" s="1165"/>
      <c r="BI129" s="1165"/>
      <c r="BJ129" s="1165"/>
      <c r="BK129" s="1165"/>
      <c r="BL129" s="1166"/>
      <c r="BM129" s="1164">
        <v>17.68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491</v>
      </c>
      <c r="X130" s="1170"/>
      <c r="Y130" s="1170"/>
      <c r="Z130" s="1171"/>
      <c r="AA130" s="1054">
        <v>2787658</v>
      </c>
      <c r="AB130" s="1055"/>
      <c r="AC130" s="1055"/>
      <c r="AD130" s="1055"/>
      <c r="AE130" s="1056"/>
      <c r="AF130" s="1057">
        <v>2831222</v>
      </c>
      <c r="AG130" s="1055"/>
      <c r="AH130" s="1055"/>
      <c r="AI130" s="1055"/>
      <c r="AJ130" s="1056"/>
      <c r="AK130" s="1057">
        <v>2856183</v>
      </c>
      <c r="AL130" s="1055"/>
      <c r="AM130" s="1055"/>
      <c r="AN130" s="1055"/>
      <c r="AO130" s="1056"/>
      <c r="AP130" s="1172"/>
      <c r="AQ130" s="1173"/>
      <c r="AR130" s="1173"/>
      <c r="AS130" s="1173"/>
      <c r="AT130" s="1174"/>
      <c r="AU130" s="286"/>
      <c r="AV130" s="286"/>
      <c r="AW130" s="286"/>
      <c r="AX130" s="1163" t="s">
        <v>492</v>
      </c>
      <c r="AY130" s="1046"/>
      <c r="AZ130" s="1046"/>
      <c r="BA130" s="1046"/>
      <c r="BB130" s="1046"/>
      <c r="BC130" s="1046"/>
      <c r="BD130" s="1046"/>
      <c r="BE130" s="1047"/>
      <c r="BF130" s="1200">
        <v>5.4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493</v>
      </c>
      <c r="X131" s="1208"/>
      <c r="Y131" s="1208"/>
      <c r="Z131" s="1209"/>
      <c r="AA131" s="1101">
        <v>13580249</v>
      </c>
      <c r="AB131" s="1080"/>
      <c r="AC131" s="1080"/>
      <c r="AD131" s="1080"/>
      <c r="AE131" s="1081"/>
      <c r="AF131" s="1079">
        <v>13434874</v>
      </c>
      <c r="AG131" s="1080"/>
      <c r="AH131" s="1080"/>
      <c r="AI131" s="1080"/>
      <c r="AJ131" s="1081"/>
      <c r="AK131" s="1079">
        <v>13563791</v>
      </c>
      <c r="AL131" s="1080"/>
      <c r="AM131" s="1080"/>
      <c r="AN131" s="1080"/>
      <c r="AO131" s="1081"/>
      <c r="AP131" s="1210"/>
      <c r="AQ131" s="1211"/>
      <c r="AR131" s="1211"/>
      <c r="AS131" s="1211"/>
      <c r="AT131" s="1212"/>
      <c r="AU131" s="286"/>
      <c r="AV131" s="286"/>
      <c r="AW131" s="286"/>
      <c r="AX131" s="1182" t="s">
        <v>494</v>
      </c>
      <c r="AY131" s="1133"/>
      <c r="AZ131" s="1133"/>
      <c r="BA131" s="1133"/>
      <c r="BB131" s="1133"/>
      <c r="BC131" s="1133"/>
      <c r="BD131" s="1133"/>
      <c r="BE131" s="1134"/>
      <c r="BF131" s="1183">
        <v>32.5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496</v>
      </c>
      <c r="W132" s="1193"/>
      <c r="X132" s="1193"/>
      <c r="Y132" s="1193"/>
      <c r="Z132" s="1194"/>
      <c r="AA132" s="1195">
        <v>5.1615769340000002</v>
      </c>
      <c r="AB132" s="1196"/>
      <c r="AC132" s="1196"/>
      <c r="AD132" s="1196"/>
      <c r="AE132" s="1197"/>
      <c r="AF132" s="1198">
        <v>5.200078542</v>
      </c>
      <c r="AG132" s="1196"/>
      <c r="AH132" s="1196"/>
      <c r="AI132" s="1196"/>
      <c r="AJ132" s="1197"/>
      <c r="AK132" s="1198">
        <v>5.9107516479999997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497</v>
      </c>
      <c r="W133" s="1176"/>
      <c r="X133" s="1176"/>
      <c r="Y133" s="1176"/>
      <c r="Z133" s="1177"/>
      <c r="AA133" s="1178">
        <v>6</v>
      </c>
      <c r="AB133" s="1179"/>
      <c r="AC133" s="1179"/>
      <c r="AD133" s="1179"/>
      <c r="AE133" s="1180"/>
      <c r="AF133" s="1178">
        <v>5</v>
      </c>
      <c r="AG133" s="1179"/>
      <c r="AH133" s="1179"/>
      <c r="AI133" s="1179"/>
      <c r="AJ133" s="1180"/>
      <c r="AK133" s="1178">
        <v>5.4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OnA1dNknOkFSKpNbgw2ern3ThMIHoP3W1z5B/fiaSDVQe8yeLFFLn3TiuO06t1wm9LL2Hk7q2XIAhD5zGssug==" saltValue="d+SsUiVr4FdOQKw5qqzm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76" zoomScaleNormal="85" zoomScaleSheetLayoutView="100" workbookViewId="0">
      <selection activeCell="DL53" sqref="DL5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4sZIuufq2oVnsNVRyUHzQrfBUnUXEwADHUPjYG1YdEGW++vV/xvkcX7mJeU+XSTo+LwQXMdtHpX3dnRHaeiQ==" saltValue="XyOC/3UbsHRu0nwk7fwuK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U6qvIyKCMmYM8/57kYDOz/zBACp9Vt7YeR2TTkpViCdcYNS8m0Ytdc1i8APIhlxm6vCpfTHDBpraDCCnjOeQ==" saltValue="6/Xyp4OJvkEoLTDWhIwHM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506</v>
      </c>
      <c r="AL9" s="1216"/>
      <c r="AM9" s="1216"/>
      <c r="AN9" s="1217"/>
      <c r="AO9" s="314">
        <v>4689926</v>
      </c>
      <c r="AP9" s="314">
        <v>72135</v>
      </c>
      <c r="AQ9" s="315">
        <v>81198</v>
      </c>
      <c r="AR9" s="316">
        <v>-11.2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507</v>
      </c>
      <c r="AL10" s="1216"/>
      <c r="AM10" s="1216"/>
      <c r="AN10" s="1217"/>
      <c r="AO10" s="317">
        <v>70021</v>
      </c>
      <c r="AP10" s="317">
        <v>1077</v>
      </c>
      <c r="AQ10" s="318">
        <v>5531</v>
      </c>
      <c r="AR10" s="319">
        <v>-80.5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508</v>
      </c>
      <c r="AL11" s="1216"/>
      <c r="AM11" s="1216"/>
      <c r="AN11" s="1217"/>
      <c r="AO11" s="317">
        <v>349</v>
      </c>
      <c r="AP11" s="317">
        <v>5</v>
      </c>
      <c r="AQ11" s="318">
        <v>1383</v>
      </c>
      <c r="AR11" s="319">
        <v>-99.6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509</v>
      </c>
      <c r="AL12" s="1216"/>
      <c r="AM12" s="1216"/>
      <c r="AN12" s="1217"/>
      <c r="AO12" s="317">
        <v>1001</v>
      </c>
      <c r="AP12" s="317">
        <v>15</v>
      </c>
      <c r="AQ12" s="318">
        <v>8</v>
      </c>
      <c r="AR12" s="319">
        <v>87.5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510</v>
      </c>
      <c r="AL13" s="1216"/>
      <c r="AM13" s="1216"/>
      <c r="AN13" s="1217"/>
      <c r="AO13" s="317">
        <v>151200</v>
      </c>
      <c r="AP13" s="317">
        <v>2326</v>
      </c>
      <c r="AQ13" s="318">
        <v>2870</v>
      </c>
      <c r="AR13" s="319">
        <v>-19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511</v>
      </c>
      <c r="AL14" s="1216"/>
      <c r="AM14" s="1216"/>
      <c r="AN14" s="1217"/>
      <c r="AO14" s="317">
        <v>99195</v>
      </c>
      <c r="AP14" s="317">
        <v>1526</v>
      </c>
      <c r="AQ14" s="318">
        <v>1754</v>
      </c>
      <c r="AR14" s="319">
        <v>-13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512</v>
      </c>
      <c r="AL15" s="1222"/>
      <c r="AM15" s="1222"/>
      <c r="AN15" s="1223"/>
      <c r="AO15" s="317">
        <v>-373884</v>
      </c>
      <c r="AP15" s="317">
        <v>-5751</v>
      </c>
      <c r="AQ15" s="318">
        <v>-6387</v>
      </c>
      <c r="AR15" s="319">
        <v>-10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4637808</v>
      </c>
      <c r="AP16" s="317">
        <v>71333</v>
      </c>
      <c r="AQ16" s="318">
        <v>86357</v>
      </c>
      <c r="AR16" s="319">
        <v>-17.399999999999999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517</v>
      </c>
      <c r="AL21" s="1225"/>
      <c r="AM21" s="1225"/>
      <c r="AN21" s="1226"/>
      <c r="AO21" s="330">
        <v>6.63</v>
      </c>
      <c r="AP21" s="331">
        <v>8.1999999999999993</v>
      </c>
      <c r="AQ21" s="332">
        <v>-1.57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518</v>
      </c>
      <c r="AL22" s="1225"/>
      <c r="AM22" s="1225"/>
      <c r="AN22" s="1226"/>
      <c r="AO22" s="335">
        <v>99.1</v>
      </c>
      <c r="AP22" s="336">
        <v>98</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522</v>
      </c>
      <c r="AL32" s="1219"/>
      <c r="AM32" s="1219"/>
      <c r="AN32" s="1220"/>
      <c r="AO32" s="345">
        <v>3125978</v>
      </c>
      <c r="AP32" s="345">
        <v>48080</v>
      </c>
      <c r="AQ32" s="346">
        <v>54377</v>
      </c>
      <c r="AR32" s="347">
        <v>-11.6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523</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525</v>
      </c>
      <c r="AL34" s="1219"/>
      <c r="AM34" s="1219"/>
      <c r="AN34" s="1220"/>
      <c r="AO34" s="345" t="s">
        <v>524</v>
      </c>
      <c r="AP34" s="345" t="s">
        <v>524</v>
      </c>
      <c r="AQ34" s="346">
        <v>3</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526</v>
      </c>
      <c r="AL35" s="1219"/>
      <c r="AM35" s="1219"/>
      <c r="AN35" s="1220"/>
      <c r="AO35" s="345">
        <v>473750</v>
      </c>
      <c r="AP35" s="345">
        <v>7287</v>
      </c>
      <c r="AQ35" s="346">
        <v>13654</v>
      </c>
      <c r="AR35" s="347">
        <v>-46.6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527</v>
      </c>
      <c r="AL36" s="1219"/>
      <c r="AM36" s="1219"/>
      <c r="AN36" s="1220"/>
      <c r="AO36" s="345">
        <v>52706</v>
      </c>
      <c r="AP36" s="345">
        <v>811</v>
      </c>
      <c r="AQ36" s="346">
        <v>1462</v>
      </c>
      <c r="AR36" s="347">
        <v>-44.5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528</v>
      </c>
      <c r="AL37" s="1219"/>
      <c r="AM37" s="1219"/>
      <c r="AN37" s="1220"/>
      <c r="AO37" s="345">
        <v>121689</v>
      </c>
      <c r="AP37" s="345">
        <v>1872</v>
      </c>
      <c r="AQ37" s="346">
        <v>670</v>
      </c>
      <c r="AR37" s="347">
        <v>179.4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529</v>
      </c>
      <c r="AL38" s="1228"/>
      <c r="AM38" s="1228"/>
      <c r="AN38" s="1229"/>
      <c r="AO38" s="348">
        <v>319</v>
      </c>
      <c r="AP38" s="348">
        <v>5</v>
      </c>
      <c r="AQ38" s="349">
        <v>1</v>
      </c>
      <c r="AR38" s="337">
        <v>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530</v>
      </c>
      <c r="AL39" s="1228"/>
      <c r="AM39" s="1228"/>
      <c r="AN39" s="1229"/>
      <c r="AO39" s="345">
        <v>-116537</v>
      </c>
      <c r="AP39" s="345">
        <v>-1792</v>
      </c>
      <c r="AQ39" s="346">
        <v>-4140</v>
      </c>
      <c r="AR39" s="347">
        <v>-56.7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531</v>
      </c>
      <c r="AL40" s="1219"/>
      <c r="AM40" s="1219"/>
      <c r="AN40" s="1220"/>
      <c r="AO40" s="345">
        <v>-2856183</v>
      </c>
      <c r="AP40" s="345">
        <v>-43930</v>
      </c>
      <c r="AQ40" s="346">
        <v>-48517</v>
      </c>
      <c r="AR40" s="347">
        <v>-9.5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801722</v>
      </c>
      <c r="AP41" s="345">
        <v>12331</v>
      </c>
      <c r="AQ41" s="346">
        <v>17509</v>
      </c>
      <c r="AR41" s="347">
        <v>-29.6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501</v>
      </c>
      <c r="AN49" s="1235" t="s">
        <v>535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3162001</v>
      </c>
      <c r="AN51" s="367">
        <v>46625</v>
      </c>
      <c r="AO51" s="368">
        <v>-36.299999999999997</v>
      </c>
      <c r="AP51" s="369">
        <v>67319</v>
      </c>
      <c r="AQ51" s="370">
        <v>-27</v>
      </c>
      <c r="AR51" s="371">
        <v>-9.3000000000000007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1645385</v>
      </c>
      <c r="AN52" s="375">
        <v>24262</v>
      </c>
      <c r="AO52" s="376">
        <v>-35.1</v>
      </c>
      <c r="AP52" s="377">
        <v>38101</v>
      </c>
      <c r="AQ52" s="378">
        <v>2.4</v>
      </c>
      <c r="AR52" s="379">
        <v>-37.5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3385751</v>
      </c>
      <c r="AN53" s="367">
        <v>50352</v>
      </c>
      <c r="AO53" s="368">
        <v>8</v>
      </c>
      <c r="AP53" s="369">
        <v>70615</v>
      </c>
      <c r="AQ53" s="370">
        <v>4.9000000000000004</v>
      </c>
      <c r="AR53" s="371">
        <v>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1503207</v>
      </c>
      <c r="AN54" s="375">
        <v>22355</v>
      </c>
      <c r="AO54" s="376">
        <v>-7.9</v>
      </c>
      <c r="AP54" s="377">
        <v>37382</v>
      </c>
      <c r="AQ54" s="378">
        <v>-1.9</v>
      </c>
      <c r="AR54" s="379">
        <v>-6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6737521</v>
      </c>
      <c r="AN55" s="367">
        <v>101411</v>
      </c>
      <c r="AO55" s="368">
        <v>101.4</v>
      </c>
      <c r="AP55" s="369">
        <v>69185</v>
      </c>
      <c r="AQ55" s="370">
        <v>-2</v>
      </c>
      <c r="AR55" s="371">
        <v>103.4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3015865</v>
      </c>
      <c r="AN56" s="375">
        <v>45394</v>
      </c>
      <c r="AO56" s="376">
        <v>103.1</v>
      </c>
      <c r="AP56" s="377">
        <v>38519</v>
      </c>
      <c r="AQ56" s="378">
        <v>3</v>
      </c>
      <c r="AR56" s="379">
        <v>100.1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4461852</v>
      </c>
      <c r="AN57" s="367">
        <v>68006</v>
      </c>
      <c r="AO57" s="368">
        <v>-32.9</v>
      </c>
      <c r="AP57" s="369">
        <v>70166</v>
      </c>
      <c r="AQ57" s="370">
        <v>1.4</v>
      </c>
      <c r="AR57" s="371">
        <v>-34.299999999999997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2394469</v>
      </c>
      <c r="AN58" s="375">
        <v>36495</v>
      </c>
      <c r="AO58" s="376">
        <v>-19.600000000000001</v>
      </c>
      <c r="AP58" s="377">
        <v>36115</v>
      </c>
      <c r="AQ58" s="378">
        <v>-6.2</v>
      </c>
      <c r="AR58" s="379">
        <v>-13.4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6209444</v>
      </c>
      <c r="AN59" s="367">
        <v>95506</v>
      </c>
      <c r="AO59" s="368">
        <v>40.4</v>
      </c>
      <c r="AP59" s="369">
        <v>70329</v>
      </c>
      <c r="AQ59" s="370">
        <v>0.2</v>
      </c>
      <c r="AR59" s="371">
        <v>40.200000000000003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4560465</v>
      </c>
      <c r="AN60" s="375">
        <v>70144</v>
      </c>
      <c r="AO60" s="376">
        <v>92.2</v>
      </c>
      <c r="AP60" s="377">
        <v>39403</v>
      </c>
      <c r="AQ60" s="378">
        <v>9.1</v>
      </c>
      <c r="AR60" s="379">
        <v>83.1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4791314</v>
      </c>
      <c r="AN61" s="382">
        <v>72380</v>
      </c>
      <c r="AO61" s="383">
        <v>16.100000000000001</v>
      </c>
      <c r="AP61" s="384">
        <v>69523</v>
      </c>
      <c r="AQ61" s="385">
        <v>-4.5</v>
      </c>
      <c r="AR61" s="371">
        <v>20.6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2623878</v>
      </c>
      <c r="AN62" s="375">
        <v>39730</v>
      </c>
      <c r="AO62" s="376">
        <v>26.5</v>
      </c>
      <c r="AP62" s="377">
        <v>37904</v>
      </c>
      <c r="AQ62" s="378">
        <v>1.3</v>
      </c>
      <c r="AR62" s="379">
        <v>25.2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UW3FmxrIKnUw8oOHwQbtSuwyPunVpPoNm+jhLCMsDbZRZuUPD1kWTLAmciKggsPT8CIxnEWh/my+Ud2wOSHlA==" saltValue="256v6/c8AApl4P/eB1T7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22" zoomScaleNormal="100" zoomScaleSheetLayoutView="55" workbookViewId="0">
      <selection activeCell="BI93" sqref="BI9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055g+qFamT100L7wB+FlHirrfpiBc4XILyVSMgR3lxabFtWfX+1/jE76sEYejooz7HdMHxwZ7hwT1LTRnPJ8lQ==" saltValue="z2hXGEsDJIOaUR6LZVwHZ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AE101" sqref="AE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e4hrJcV0qyeonmP+JbX8LnCF4/6U06Navvx0HqaKCaDXVBi/RJbEsD3Y7dAMyHXnfsZ/k37eNVHeqqq2FD/Smw==" saltValue="n4TyoZe6R/xM+f1Xvs1oB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33.86</v>
      </c>
      <c r="G47" s="12">
        <v>33.96</v>
      </c>
      <c r="H47" s="12">
        <v>36.630000000000003</v>
      </c>
      <c r="I47" s="12">
        <v>33.880000000000003</v>
      </c>
      <c r="J47" s="13">
        <v>30.98</v>
      </c>
    </row>
    <row r="48" spans="2:10" ht="57.75" customHeight="1" x14ac:dyDescent="0.15">
      <c r="B48" s="14"/>
      <c r="C48" s="1240" t="s">
        <v>4</v>
      </c>
      <c r="D48" s="1240"/>
      <c r="E48" s="1241"/>
      <c r="F48" s="15">
        <v>6.33</v>
      </c>
      <c r="G48" s="16">
        <v>5.08</v>
      </c>
      <c r="H48" s="16">
        <v>4.79</v>
      </c>
      <c r="I48" s="16">
        <v>4.37</v>
      </c>
      <c r="J48" s="17">
        <v>4.72</v>
      </c>
    </row>
    <row r="49" spans="2:10" ht="57.75" customHeight="1" thickBot="1" x14ac:dyDescent="0.2">
      <c r="B49" s="18"/>
      <c r="C49" s="1242" t="s">
        <v>5</v>
      </c>
      <c r="D49" s="1242"/>
      <c r="E49" s="1243"/>
      <c r="F49" s="19">
        <v>14.4</v>
      </c>
      <c r="G49" s="20" t="s">
        <v>556</v>
      </c>
      <c r="H49" s="20">
        <v>2.29</v>
      </c>
      <c r="I49" s="20" t="s">
        <v>557</v>
      </c>
      <c r="J49" s="21" t="s">
        <v>558</v>
      </c>
    </row>
    <row r="50" spans="2:10" ht="13.5" customHeight="1" x14ac:dyDescent="0.15"/>
  </sheetData>
  <sheetProtection algorithmName="SHA-512" hashValue="uIdXV9P5k2K5/1fPtqDi5EOrXiKqBY0zFHljtCzAL0coBBGk4gqcbEgxNcHChl4a7Sdt9qA37Rqbo6NGYoc/SQ==" saltValue="9ROVo5dx8bVd1TsY38O5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2022-03-11T04:14:31Z</cp:lastPrinted>
  <dcterms:created xsi:type="dcterms:W3CDTF">2022-02-02T06:57:52Z</dcterms:created>
  <dcterms:modified xsi:type="dcterms:W3CDTF">2022-09-27T07:18:39Z</dcterms:modified>
  <cp:category/>
</cp:coreProperties>
</file>