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<sst xmlns="http://schemas.openxmlformats.org/spreadsheetml/2006/main" count="1124" uniqueCount="633">
  <si>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</si>
  <si>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</si>
  <si>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</si>
  <si>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</si>
  <si>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</si>
  <si>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</si>
  <si>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</si>
  <si>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</si>
  <si>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</si>
  <si>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</si>
  <si>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</si>
  <si>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</si>
  <si>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</si>
  <si>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</si>
  <si>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</si>
  <si>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</si>
  <si>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</si>
  <si>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</si>
  <si>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</si>
  <si>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</si>
  <si>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</si>
  <si>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</si>
  <si>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</si>
  <si>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</si>
  <si>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</si>
  <si>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</si>
  <si>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</si>
  <si>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</si>
  <si>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</si>
  <si>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</si>
  <si>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</si>
  <si>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</si>
  <si>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</si>
  <si>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</si>
  <si>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</si>
  <si>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</si>
  <si>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</si>
  <si>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</si>
  <si>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</si>
  <si>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</si>
  <si>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</si>
  <si>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</si>
  <si>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</si>
  <si>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</si>
  <si>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</si>
  <si>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</si>
  <si>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</si>
  <si>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</si>
  <si>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</si>
  <si>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</si>
  <si>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</si>
  <si>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</si>
  <si>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</si>
  <si>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</si>
  <si>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</si>
  <si>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</si>
  <si>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</si>
  <si>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</si>
  <si>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</si>
  <si>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</si>
  <si>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</si>
  <si>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</si>
  <si>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</si>
  <si>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</si>
  <si>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</si>
  <si>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</si>
  <si>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</si>
  <si>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</si>
  <si>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</si>
  <si>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</si>
  <si>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</si>
  <si>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</si>
  <si>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</si>
  <si>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</si>
  <si>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</si>
  <si>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</si>
  <si>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</si>
  <si>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</si>
  <si>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</si>
  <si>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</si>
  <si>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</si>
  <si>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</si>
  <si>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</si>
  <si>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</si>
  <si>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</si>
  <si>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</si>
  <si>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</si>
  <si>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</si>
  <si>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</si>
  <si>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</si>
  <si>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</si>
  <si>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</si>
  <si>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</si>
  <si>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</si>
  <si>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</si>
  <si>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</si>
  <si>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</si>
  <si>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宗像市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</si>
  <si>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</si>
  <si>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</si>
  <si>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</si>
  <si>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</si>
  <si>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</si>
  <si>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</si>
  <si>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</si>
  <si>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</si>
  <si>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</si>
  <si>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</si>
  <si>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</si>
  <si>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</si>
  <si>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</si>
  <si>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</si>
  <si>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</si>
  <si>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</si>
  <si>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</si>
  <si>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</si>
  <si>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</si>
  <si>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</si>
  <si>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</si>
  <si>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</si>
  <si>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</si>
  <si>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</si>
  <si>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</si>
  <si>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</si>
  <si>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</si>
  <si>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</si>
  <si>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</si>
  <si>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</si>
  <si>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</si>
  <si>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</si>
  <si>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</si>
  <si>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</si>
  <si>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</si>
  <si>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</si>
  <si>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</si>
  <si>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</si>
  <si>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</si>
  <si>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</si>
  <si>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</si>
  <si>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</si>
  <si>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</si>
  <si>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</si>
  <si>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</si>
  <si>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</si>
  <si>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</si>
  <si>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</si>
  <si>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</si>
  <si>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</si>
  <si>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</si>
  <si>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</si>
  <si>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</si>
  <si>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</si>
  <si>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</si>
  <si>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</si>
  <si>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</si>
  <si>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</si>
  <si>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</si>
  <si>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</si>
  <si>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</si>
  <si>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</si>
  <si>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</si>
  <si>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</si>
  <si>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</si>
  <si>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</si>
  <si>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</si>
  <si>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</si>
  <si>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</si>
  <si>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</si>
  <si>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</si>
  <si>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</si>
  <si>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</si>
  <si>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</si>
  <si>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</si>
  <si>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</si>
  <si>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</si>
  <si>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</si>
  <si>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</si>
  <si>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</si>
  <si>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</si>
  <si>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</si>
  <si>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</si>
  <si>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</si>
  <si>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</si>
  <si>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</si>
  <si>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</si>
  <si>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</si>
  <si>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</si>
  <si>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</si>
  <si>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</si>
  <si>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</si>
  <si>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</si>
  <si>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</si>
  <si>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</si>
  <si>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</si>
  <si>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</si>
  <si>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</si>
  <si>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</si>
  <si>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</si>
  <si>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</si>
  <si>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</si>
  <si>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</si>
  <si>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</si>
  <si>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</si>
  <si>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</si>
  <si>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</si>
  <si>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</si>
  <si>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</si>
  <si>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</si>
  <si>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</si>
  <si>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</si>
  <si>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</si>
  <si>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</si>
  <si>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福岡県宗像市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</si>
  <si>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</si>
  <si>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</si>
  <si>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</si>
  <si>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</si>
  <si>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</si>
  <si>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</si>
  <si>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</si>
  <si>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</si>
  <si>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</si>
  <si>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</si>
  <si>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</si>
  <si>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</si>
  <si>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</si>
  <si>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</si>
  <si>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</si>
  <si>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</si>
  <si>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</si>
  <si>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</si>
  <si>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</si>
  <si>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</si>
  <si>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</si>
  <si>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</si>
  <si>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</si>
  <si>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</si>
  <si>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</si>
  <si>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</si>
  <si>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</si>
  <si>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</si>
  <si>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</si>
  <si>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</si>
  <si>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</si>
  <si>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</si>
  <si>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</si>
  <si>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</si>
  <si>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</si>
  <si>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</si>
  <si>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</si>
  <si>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</si>
  <si>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</si>
  <si>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</si>
  <si>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</si>
  <si>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</si>
  <si>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</si>
  <si>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</si>
  <si>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</si>
  <si>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</si>
  <si>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</si>
  <si>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</si>
  <si>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</si>
  <si>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</si>
  <si>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</si>
  <si>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</si>
  <si>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</si>
  <si>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</si>
  <si>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</si>
  <si>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</si>
  <si>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</si>
  <si>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</si>
  <si>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</si>
  <si>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</si>
  <si>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</si>
  <si>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</si>
  <si>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</si>
  <si>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</si>
  <si>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</si>
  <si>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</si>
  <si>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</si>
  <si>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</si>
  <si>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</si>
  <si>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</si>
  <si>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</si>
  <si>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</si>
  <si>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</si>
  <si>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</si>
  <si>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</si>
  <si>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</si>
  <si>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</si>
  <si>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</si>
  <si>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</si>
  <si>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</si>
  <si>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</si>
  <si>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</si>
  <si>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</si>
  <si>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</si>
  <si>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</si>
  <si>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</si>
  <si>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</si>
  <si>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</si>
  <si>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</si>
  <si>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</si>
  <si>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</si>
  <si>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</si>
  <si>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</si>
  <si>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</si>
  <si>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</si>
  <si>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</si>
  <si>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</si>
  <si>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</si>
  <si>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</si>
  <si>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</si>
  <si>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</si>
  <si>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</si>
  <si>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</si>
  <si>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</si>
  <si>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</si>
  <si>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</si>
  <si>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</si>
  <si>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</si>
  <si>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</si>
  <si>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</si>
  <si>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</si>
  <si>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</si>
  <si>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</si>
  <si>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</si>
  <si>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</si>
  <si>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</si>
  <si>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</si>
  <si>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</si>
  <si>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</si>
  <si>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</si>
  <si>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</si>
  <si>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</si>
  <si>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</si>
  <si>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</si>
  <si>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</si>
  <si>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</si>
  <si>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</si>
  <si>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</si>
  <si>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</si>
  <si>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</si>
  <si>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</si>
  <si>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</si>
  <si>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</si>
  <si>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</si>
  <si>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</si>
  <si>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</si>
  <si>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</si>
  <si>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</si>
  <si>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</si>
  <si>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</si>
  <si>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</si>
  <si>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</si>
  <si>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</si>
  <si>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</si>
  <si>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</si>
  <si>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</si>
  <si>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</si>
  <si>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</si>
  <si>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</si>
  <si>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</si>
  <si>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</si>
  <si>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</si>
  <si>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</si>
  <si>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</si>
  <si>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福岡県宗像市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</si>
  <si>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</si>
  <si>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</si>
  <si>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</si>
  <si>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</si>
  <si>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</si>
  <si>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</si>
  <si>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</si>
  <si>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</si>
  <si>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</si>
  <si>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</si>
  <si>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</si>
  <si>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</si>
  <si>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</si>
  <si>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</si>
  <si>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</si>
  <si>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</si>
  <si>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</si>
  <si>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</si>
  <si>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</si>
  <si>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</si>
  <si>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</si>
  <si>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</si>
  <si>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</si>
  <si>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</si>
  <si>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</si>
  <si>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</si>
  <si>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</si>
  <si>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</si>
  <si>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</si>
  <si>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</si>
  <si>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</si>
  <si>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</si>
  <si>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</si>
  <si>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</si>
  <si>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</si>
  <si>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</si>
  <si>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</si>
  <si>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</si>
  <si>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下水道事業会計</t>
    <phoneticPr fontId="5"/>
  </si>
  <si>
    <t>法適用企業</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</si>
  <si>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</si>
  <si>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</si>
  <si>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</si>
  <si>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</si>
  <si>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</si>
  <si>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</si>
  <si>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</si>
  <si>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</si>
  <si>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</si>
  <si>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</si>
  <si>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</si>
  <si>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</si>
  <si>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</si>
  <si>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</si>
  <si>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</si>
  <si>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</si>
  <si>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</si>
  <si>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</si>
  <si>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</si>
  <si>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</si>
  <si>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</si>
  <si>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</si>
  <si>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</si>
  <si>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</si>
  <si>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</si>
  <si>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</si>
  <si>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</si>
  <si>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</si>
  <si>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</si>
  <si>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</si>
  <si>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</si>
  <si>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</si>
  <si>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</si>
  <si>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</si>
  <si>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</si>
  <si>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</si>
  <si>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</si>
  <si>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</si>
  <si>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</si>
  <si>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</si>
  <si>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</si>
  <si>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</si>
  <si>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</si>
  <si>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</si>
  <si>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</si>
  <si>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</si>
  <si>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</si>
  <si>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</si>
  <si>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</si>
  <si>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</si>
  <si>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</si>
  <si>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</si>
  <si>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</si>
  <si>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</si>
  <si>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</si>
  <si>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</si>
  <si>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</si>
  <si>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</si>
  <si>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</si>
  <si>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</si>
  <si>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</si>
  <si>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</si>
  <si>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</si>
  <si>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</si>
  <si>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</si>
  <si>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</si>
  <si>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渡船事業特別会計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</si>
  <si>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</si>
  <si>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</si>
  <si>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</si>
  <si>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</si>
  <si>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</si>
  <si>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</si>
  <si>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</si>
  <si>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</si>
  <si>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</si>
  <si>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</si>
  <si>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</si>
  <si>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</si>
  <si>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</si>
  <si>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</si>
  <si>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</si>
  <si>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</si>
  <si>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</si>
  <si>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</si>
  <si>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</si>
  <si>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</si>
  <si>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</si>
  <si>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</si>
  <si>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</si>
  <si>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</si>
  <si>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</si>
  <si>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</si>
  <si>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</si>
  <si>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</si>
  <si>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</si>
  <si>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</si>
  <si>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</si>
  <si>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</si>
  <si>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</si>
  <si>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</si>
  <si>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</si>
  <si>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</si>
  <si>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</si>
  <si>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</si>
  <si>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</si>
  <si>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</si>
  <si>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</si>
  <si>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</si>
  <si>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</si>
  <si>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</si>
  <si>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</si>
  <si>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</si>
  <si>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</si>
  <si>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</si>
  <si>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</si>
  <si>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</si>
  <si>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</si>
  <si>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</si>
  <si>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</si>
  <si>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</si>
  <si>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</si>
  <si>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</si>
  <si>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</si>
  <si>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</si>
  <si>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</si>
  <si>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</si>
  <si>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</si>
  <si>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</si>
  <si>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</si>
  <si>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</si>
  <si>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</si>
  <si>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</si>
  <si>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</si>
  <si>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</si>
  <si>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</si>
  <si>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</si>
  <si>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</si>
  <si>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</si>
  <si>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</si>
  <si>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</si>
  <si>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</si>
  <si>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</si>
  <si>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</si>
  <si>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</si>
  <si>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</si>
  <si>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</si>
  <si>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</si>
  <si>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</si>
  <si>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</si>
  <si>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</si>
  <si>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</si>
  <si>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t>
  </si>
  <si>
    <t>下水道事業会計</t>
  </si>
  <si>
    <t>一般会計</t>
  </si>
  <si>
    <t>介護保険特別会計（保険事業勘定）</t>
  </si>
  <si>
    <t>国民健康保険特別会計（事業勘定）</t>
  </si>
  <si>
    <t>後期高齢者医療特別会計</t>
  </si>
  <si>
    <t>住宅新築資金等貸付事業特別会計</t>
  </si>
  <si>
    <t>国民健康保険特別会計（直営診療施設勘定）</t>
  </si>
  <si>
    <t>渡船事業特別会計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</si>
  <si>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</si>
  <si>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</si>
  <si>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</si>
  <si>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</si>
  <si>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</si>
  <si>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</si>
  <si>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</si>
  <si>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</si>
  <si>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玄界環境組合（一般会計）</t>
    <rPh sb="0" eb="1">
      <t>ゲン</t>
    </rPh>
    <rPh sb="1" eb="2">
      <t>カイ</t>
    </rPh>
    <rPh sb="2" eb="4">
      <t>カンキョウ</t>
    </rPh>
    <rPh sb="4" eb="6">
      <t>クミアイ</t>
    </rPh>
    <rPh sb="7" eb="9">
      <t>イッパン</t>
    </rPh>
    <rPh sb="9" eb="11">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</si>
  <si>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</si>
  <si>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</si>
  <si>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</si>
  <si>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福岡地区水道企業団（水道用水供給事業会計）</t>
    <rPh sb="0" eb="2">
      <t>フクオカ</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</si>
  <si>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宗像地区事務組合（宗像地区事務組合一般会計）</t>
    <rPh sb="0" eb="2">
      <t>ムナカタ</t>
    </rPh>
    <rPh sb="2" eb="4">
      <t>チク</t>
    </rPh>
    <rPh sb="4" eb="6">
      <t>ジム</t>
    </rPh>
    <rPh sb="6" eb="8">
      <t>クミアイ</t>
    </rPh>
    <rPh sb="17" eb="19">
      <t>イッパン</t>
    </rPh>
    <rPh sb="19" eb="21">
      <t>カイケイ</t>
    </rPh>
    <phoneticPr fontId="2"/>
  </si>
  <si>
    <t>宗像地区事務組合（宗像地区事務組合急患センター事業特別会計）</t>
    <rPh sb="0" eb="2">
      <t>ムナカタ</t>
    </rPh>
    <rPh sb="2" eb="4">
      <t>チク</t>
    </rPh>
    <rPh sb="4" eb="6">
      <t>ジム</t>
    </rPh>
    <rPh sb="6" eb="8">
      <t>クミアイ</t>
    </rPh>
    <rPh sb="9" eb="11">
      <t>ムナカタ</t>
    </rPh>
    <rPh sb="11" eb="13">
      <t>チク</t>
    </rPh>
    <rPh sb="13" eb="15">
      <t>ジム</t>
    </rPh>
    <rPh sb="15" eb="17">
      <t>クミアイ</t>
    </rPh>
    <rPh sb="17" eb="19">
      <t>キュウカン</t>
    </rPh>
    <rPh sb="23" eb="25">
      <t>ジギョウ</t>
    </rPh>
    <rPh sb="25" eb="27">
      <t>トクベツ</t>
    </rPh>
    <rPh sb="27" eb="29">
      <t>カイケイ</t>
    </rPh>
    <phoneticPr fontId="2"/>
  </si>
  <si>
    <t>宗像地区事務組合（宗像地区事務組合本木簡易水道事業特別会計）</t>
    <rPh sb="0" eb="2">
      <t>ムナカタ</t>
    </rPh>
    <rPh sb="2" eb="4">
      <t>チク</t>
    </rPh>
    <rPh sb="4" eb="6">
      <t>ジム</t>
    </rPh>
    <rPh sb="6" eb="8">
      <t>クミアイ</t>
    </rPh>
    <rPh sb="9" eb="11">
      <t>ムナカタ</t>
    </rPh>
    <rPh sb="11" eb="13">
      <t>チク</t>
    </rPh>
    <rPh sb="13" eb="15">
      <t>ジム</t>
    </rPh>
    <rPh sb="15" eb="17">
      <t>クミアイ</t>
    </rPh>
    <rPh sb="17" eb="18">
      <t>ホン</t>
    </rPh>
    <rPh sb="18" eb="19">
      <t>キ</t>
    </rPh>
    <rPh sb="19" eb="21">
      <t>カンイ</t>
    </rPh>
    <rPh sb="21" eb="23">
      <t>スイドウ</t>
    </rPh>
    <rPh sb="23" eb="25">
      <t>ジギョウ</t>
    </rPh>
    <rPh sb="25" eb="27">
      <t>トクベツ</t>
    </rPh>
    <rPh sb="27" eb="2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</si>
  <si>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</si>
  <si>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</si>
  <si>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</si>
  <si>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</si>
  <si>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</si>
  <si>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</si>
  <si>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</si>
  <si>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宗像ユリックス</t>
    <rPh sb="0" eb="2">
      <t>ムナカタ</t>
    </rPh>
    <phoneticPr fontId="2"/>
  </si>
  <si>
    <t>宗像市土地開発公社</t>
    <rPh sb="0" eb="2">
      <t>ムナカタ</t>
    </rPh>
    <rPh sb="2" eb="3">
      <t>シ</t>
    </rPh>
    <rPh sb="3" eb="5">
      <t>トチ</t>
    </rPh>
    <rPh sb="5" eb="7">
      <t>カイハツ</t>
    </rPh>
    <rPh sb="7" eb="9">
      <t>コウシャ</t>
    </rPh>
    <phoneticPr fontId="2"/>
  </si>
  <si>
    <t>公共施設等維持更新基金</t>
    <rPh sb="0" eb="4">
      <t>コウキョウシセツ</t>
    </rPh>
    <rPh sb="4" eb="5">
      <t>トウ</t>
    </rPh>
    <rPh sb="5" eb="9">
      <t>イジコウシン</t>
    </rPh>
    <rPh sb="9" eb="11">
      <t>キキン</t>
    </rPh>
    <phoneticPr fontId="5"/>
  </si>
  <si>
    <t>元気なまちづくり基金</t>
    <rPh sb="0" eb="2">
      <t>ゲンキ</t>
    </rPh>
    <rPh sb="8" eb="10">
      <t>キキン</t>
    </rPh>
    <phoneticPr fontId="5"/>
  </si>
  <si>
    <t>ふるさと基金</t>
    <rPh sb="4" eb="6">
      <t>キキン</t>
    </rPh>
    <phoneticPr fontId="5"/>
  </si>
  <si>
    <t>離島振興基金</t>
    <rPh sb="0" eb="4">
      <t>リトウシンコウ</t>
    </rPh>
    <rPh sb="4" eb="6">
      <t>キキン</t>
    </rPh>
    <phoneticPr fontId="5"/>
  </si>
  <si>
    <t>可動井堰維持管理基金</t>
    <rPh sb="0" eb="4">
      <t>カドウイセキ</t>
    </rPh>
    <rPh sb="4" eb="8">
      <t>イジカンリ</t>
    </rPh>
    <rPh sb="8" eb="10">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</si>
  <si>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</si>
  <si>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</si>
  <si>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</si>
  <si>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</si>
  <si>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</si>
  <si>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</si>
  <si>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</si>
  <si>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</si>
  <si>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</si>
  <si>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</si>
  <si>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</si>
  <si>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</si>
  <si>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</si>
  <si>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</si>
  <si>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宗像地区事務組合（宗像地区事務組合水道事業会計）</t>
    <rPh sb="0" eb="2">
      <t>ムナカタ</t>
    </rPh>
    <rPh sb="2" eb="4">
      <t>チク</t>
    </rPh>
    <rPh sb="4" eb="6">
      <t>ジム</t>
    </rPh>
    <rPh sb="6" eb="8">
      <t>クミアイ</t>
    </rPh>
    <rPh sb="9" eb="11">
      <t>ムナカタ</t>
    </rPh>
    <rPh sb="11" eb="13">
      <t>チク</t>
    </rPh>
    <rPh sb="13" eb="15">
      <t>ジム</t>
    </rPh>
    <rPh sb="15" eb="17">
      <t>クミアイ</t>
    </rPh>
    <rPh sb="17" eb="19">
      <t>スイドウ</t>
    </rPh>
    <rPh sb="19" eb="21">
      <t>ジギョウ</t>
    </rPh>
    <rPh sb="21" eb="2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</si>
  <si>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</si>
  <si>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</si>
  <si>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</si>
  <si>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繰上償還を実施することで、将来負担額の抑制に努めている。また、財政調整基金や減債基金などの充当可能基金の保有により、充当可能財源等が将来負担額を大きく上回る状況にある。今後も、財政安定化プランに示しているとおり、適切な財政運営に努めていく。</t>
    <rPh sb="0" eb="4">
      <t>クリアゲショウカン</t>
    </rPh>
    <rPh sb="5" eb="7">
      <t>ジッシ</t>
    </rPh>
    <rPh sb="13" eb="18">
      <t>ショウライフタンガク</t>
    </rPh>
    <rPh sb="19" eb="21">
      <t>ヨクセイ</t>
    </rPh>
    <rPh sb="22" eb="23">
      <t>ツト</t>
    </rPh>
    <rPh sb="31" eb="35">
      <t>ザイセイチョウセイ</t>
    </rPh>
    <rPh sb="35" eb="37">
      <t>キキン</t>
    </rPh>
    <rPh sb="38" eb="40">
      <t>ゲンサイ</t>
    </rPh>
    <rPh sb="40" eb="42">
      <t>キキン</t>
    </rPh>
    <rPh sb="45" eb="49">
      <t>ジュウトウカノウ</t>
    </rPh>
    <rPh sb="49" eb="51">
      <t>キキン</t>
    </rPh>
    <rPh sb="52" eb="54">
      <t>ホユウ</t>
    </rPh>
    <rPh sb="58" eb="64">
      <t>ジュウトウカノウザイゲン</t>
    </rPh>
    <rPh sb="64" eb="65">
      <t>トウ</t>
    </rPh>
    <rPh sb="66" eb="71">
      <t>ショウライフタンガク</t>
    </rPh>
    <rPh sb="72" eb="73">
      <t>オオ</t>
    </rPh>
    <rPh sb="75" eb="77">
      <t>ウワマワ</t>
    </rPh>
    <rPh sb="78" eb="80">
      <t>ジョウキョウ</t>
    </rPh>
    <rPh sb="84" eb="86">
      <t>コンゴ</t>
    </rPh>
    <rPh sb="88" eb="93">
      <t>ザイセイアンテイカ</t>
    </rPh>
    <rPh sb="97" eb="98">
      <t>シメ</t>
    </rPh>
    <rPh sb="106" eb="108">
      <t>テキセツ</t>
    </rPh>
    <rPh sb="109" eb="111">
      <t>ザイセイ</t>
    </rPh>
    <rPh sb="111" eb="113">
      <t>ウンエイ</t>
    </rPh>
    <rPh sb="114" eb="11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</si>
  <si>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</si>
  <si>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</si>
  <si>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</si>
  <si>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</si>
  <si>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</si>
  <si>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</si>
  <si>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</si>
  <si>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類似団体と比較して、低い水準となっている。繰上償還の実施により公債費の低減に努めているためである。今後も、財政状況に応じた繰上償還を検討するとともに、宗像市公共施設アセットマネジメント推進計画に基づき、老朽化がすすむ公共施設等の維持更新を進めていくが、事業費を精査した上で計画的に地方債を発行し、将来負担額の抑制に努めていく。</t>
    <rPh sb="0" eb="6">
      <t>ショウライフタンヒリツ</t>
    </rPh>
    <rPh sb="7" eb="9">
      <t>ジッシツ</t>
    </rPh>
    <rPh sb="9" eb="12">
      <t>コウサイヒ</t>
    </rPh>
    <rPh sb="12" eb="14">
      <t>ヒリツ</t>
    </rPh>
    <rPh sb="15" eb="17">
      <t>ルイジ</t>
    </rPh>
    <rPh sb="17" eb="19">
      <t>ダンタイ</t>
    </rPh>
    <rPh sb="20" eb="22">
      <t>ヒカク</t>
    </rPh>
    <rPh sb="25" eb="26">
      <t>ヒク</t>
    </rPh>
    <rPh sb="27" eb="29">
      <t>スイジュン</t>
    </rPh>
    <rPh sb="36" eb="40">
      <t>クリアゲショウカン</t>
    </rPh>
    <rPh sb="41" eb="43">
      <t>ジッシ</t>
    </rPh>
    <rPh sb="46" eb="49">
      <t>コウサイヒ</t>
    </rPh>
    <rPh sb="50" eb="52">
      <t>テイゲン</t>
    </rPh>
    <rPh sb="53" eb="54">
      <t>ツト</t>
    </rPh>
    <rPh sb="64" eb="66">
      <t>コンゴ</t>
    </rPh>
    <rPh sb="68" eb="72">
      <t>ザイセイジョウキョウ</t>
    </rPh>
    <rPh sb="73" eb="74">
      <t>オウ</t>
    </rPh>
    <rPh sb="76" eb="80">
      <t>クリアゲショウカン</t>
    </rPh>
    <rPh sb="81" eb="83">
      <t>ケントウ</t>
    </rPh>
    <rPh sb="116" eb="119">
      <t>ロウキュウカ</t>
    </rPh>
    <rPh sb="123" eb="127">
      <t>コウキョウシセツ</t>
    </rPh>
    <rPh sb="127" eb="128">
      <t>トウ</t>
    </rPh>
    <rPh sb="129" eb="133">
      <t>イジコウシン</t>
    </rPh>
    <rPh sb="134" eb="135">
      <t>スス</t>
    </rPh>
    <rPh sb="141" eb="144">
      <t>ジギョウヒ</t>
    </rPh>
    <rPh sb="145" eb="147">
      <t>セイサ</t>
    </rPh>
    <rPh sb="149" eb="150">
      <t>ウエ</t>
    </rPh>
    <rPh sb="151" eb="154">
      <t>ケイカクテキ</t>
    </rPh>
    <rPh sb="155" eb="158">
      <t>チホウサイ</t>
    </rPh>
    <rPh sb="159" eb="161">
      <t>ハッコウ</t>
    </rPh>
    <rPh sb="163" eb="168">
      <t>ショウライフタンガク</t>
    </rPh>
    <rPh sb="169" eb="171">
      <t>ヨクセイ</t>
    </rPh>
    <rPh sb="172" eb="173">
      <t>ツト</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</si>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</sst>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2B96-428A-9E0A-8F7180266F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35168</c:v>
                </c:pt>
                <c:pt idx="1">
                  <c:v>54774</c:v>
                </c:pt>
                <c:pt idx="2">
                  <c:v>41509</c:v>
                </c:pt>
                <c:pt idx="3">
                  <c:v>43045</c:v>
                </c:pt>
                <c:pt idx="4">
                  <c:v>24784</c:v>
                </c:pt>
              </c:numCache>
            </c:numRef>
          </c:val>
          <c:smooth val="0"/>
          <c:extLst xmlns:c16r2="http://schemas.microsoft.com/office/drawing/2015/06/chart">
            <c:ext xmlns:c16="http://schemas.microsoft.com/office/drawing/2014/chart" uri="{C3380CC4-5D6E-409C-BE32-E72D297353CC}">
              <c16:uniqueId val="{00000001-2B96-428A-9E0A-8F7180266F8A}"/>
            </c:ext>
          </c:extLst>
        </c:ser>
        <c:dLbls>
          <c:showLegendKey val="0"/>
          <c:showVal val="0"/>
          <c:showCatName val="0"/>
          <c:showSerName val="0"/>
          <c:showPercent val="0"/>
          <c:showBubbleSize val="0"/>
        </c:dLbls>
        <c:marker val="1"/>
        <c:smooth val="0"/>
        <c:axId val="482423832"/>
        <c:axId val="482426200"/>
      </c:lineChart>
      <c:catAx>
        <c:axId val="48242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426200"/>
        <c:crosses val="autoZero"/>
        <c:auto val="1"/>
        <c:lblAlgn val="ctr"/>
        <c:lblOffset val="100"/>
        <c:tickLblSkip val="1"/>
        <c:tickMarkSkip val="1"/>
        <c:noMultiLvlLbl val="0"/>
      </c:catAx>
      <c:valAx>
        <c:axId val="482426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242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3.22</c:v>
                </c:pt>
                <c:pt idx="1">
                  <c:v>5.28</c:v>
                </c:pt>
                <c:pt idx="2">
                  <c:v>2.25</c:v>
                </c:pt>
                <c:pt idx="3">
                  <c:v>5.59</c:v>
                </c:pt>
                <c:pt idx="4">
                  <c:v>4.75</c:v>
                </c:pt>
              </c:numCache>
            </c:numRef>
          </c:val>
          <c:extLst xmlns:c16r2="http://schemas.microsoft.com/office/drawing/2015/06/chart">
            <c:ext xmlns:c16="http://schemas.microsoft.com/office/drawing/2014/chart" uri="{C3380CC4-5D6E-409C-BE32-E72D297353CC}">
              <c16:uniqueId val="{00000000-F8A3-41AB-91E3-8292104F45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31.59</c:v>
                </c:pt>
                <c:pt idx="1">
                  <c:v>30.44</c:v>
                </c:pt>
                <c:pt idx="2">
                  <c:v>26.74</c:v>
                </c:pt>
                <c:pt idx="3">
                  <c:v>27.45</c:v>
                </c:pt>
                <c:pt idx="4">
                  <c:v>28.8</c:v>
                </c:pt>
              </c:numCache>
            </c:numRef>
          </c:val>
          <c:extLst xmlns:c16r2="http://schemas.microsoft.com/office/drawing/2015/06/chart">
            <c:ext xmlns:c16="http://schemas.microsoft.com/office/drawing/2014/chart" uri="{C3380CC4-5D6E-409C-BE32-E72D297353CC}">
              <c16:uniqueId val="{00000001-F8A3-41AB-91E3-8292104F45B9}"/>
            </c:ext>
          </c:extLst>
        </c:ser>
        <c:dLbls>
          <c:showLegendKey val="0"/>
          <c:showVal val="0"/>
          <c:showCatName val="0"/>
          <c:showSerName val="0"/>
          <c:showPercent val="0"/>
          <c:showBubbleSize val="0"/>
        </c:dLbls>
        <c:gapWidth val="250"/>
        <c:overlap val="100"/>
        <c:axId val="401710712"/>
        <c:axId val="401711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0.79</c:v>
                </c:pt>
                <c:pt idx="1">
                  <c:v>4.08</c:v>
                </c:pt>
                <c:pt idx="2">
                  <c:v>-1.56</c:v>
                </c:pt>
                <c:pt idx="3">
                  <c:v>8.93</c:v>
                </c:pt>
                <c:pt idx="4">
                  <c:v>6.24</c:v>
                </c:pt>
              </c:numCache>
            </c:numRef>
          </c:val>
          <c:smooth val="0"/>
          <c:extLst xmlns:c16r2="http://schemas.microsoft.com/office/drawing/2015/06/chart">
            <c:ext xmlns:c16="http://schemas.microsoft.com/office/drawing/2014/chart" uri="{C3380CC4-5D6E-409C-BE32-E72D297353CC}">
              <c16:uniqueId val="{00000002-F8A3-41AB-91E3-8292104F45B9}"/>
            </c:ext>
          </c:extLst>
        </c:ser>
        <c:dLbls>
          <c:showLegendKey val="0"/>
          <c:showVal val="0"/>
          <c:showCatName val="0"/>
          <c:showSerName val="0"/>
          <c:showPercent val="0"/>
          <c:showBubbleSize val="0"/>
        </c:dLbls>
        <c:marker val="1"/>
        <c:smooth val="0"/>
        <c:axId val="401710712"/>
        <c:axId val="401711096"/>
      </c:lineChart>
      <c:catAx>
        <c:axId val="40171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711096"/>
        <c:crosses val="autoZero"/>
        <c:auto val="1"/>
        <c:lblAlgn val="ctr"/>
        <c:lblOffset val="100"/>
        <c:tickLblSkip val="1"/>
        <c:tickMarkSkip val="1"/>
        <c:noMultiLvlLbl val="0"/>
      </c:catAx>
      <c:valAx>
        <c:axId val="40171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10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0.05</c:v>
                </c:pt>
                <c:pt idx="8">
                  <c:v>0</c:v>
                </c:pt>
                <c:pt idx="9">
                  <c:v>0</c:v>
                </c:pt>
              </c:numCache>
            </c:numRef>
          </c:val>
          <c:extLst xmlns:c16r2="http://schemas.microsoft.com/office/drawing/2015/06/chart">
            <c:ext xmlns:c16="http://schemas.microsoft.com/office/drawing/2014/chart" uri="{C3380CC4-5D6E-409C-BE32-E72D297353CC}">
              <c16:uniqueId val="{00000000-150D-40A4-B39E-3DBB7E201D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50D-40A4-B39E-3DBB7E201DA3}"/>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0.09</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50D-40A4-B39E-3DBB7E201DA3}"/>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150D-40A4-B39E-3DBB7E201DA3}"/>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150D-40A4-B39E-3DBB7E201D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0.23</c:v>
                </c:pt>
                <c:pt idx="4">
                  <c:v>#N/A</c:v>
                </c:pt>
                <c:pt idx="5">
                  <c:v>0.24</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150D-40A4-B39E-3DBB7E201DA3}"/>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1.94</c:v>
                </c:pt>
                <c:pt idx="2">
                  <c:v>#N/A</c:v>
                </c:pt>
                <c:pt idx="3">
                  <c:v>2.0299999999999998</c:v>
                </c:pt>
                <c:pt idx="4">
                  <c:v>#N/A</c:v>
                </c:pt>
                <c:pt idx="5">
                  <c:v>0.7</c:v>
                </c:pt>
                <c:pt idx="6">
                  <c:v>#N/A</c:v>
                </c:pt>
                <c:pt idx="7">
                  <c:v>1.61</c:v>
                </c:pt>
                <c:pt idx="8">
                  <c:v>#N/A</c:v>
                </c:pt>
                <c:pt idx="9">
                  <c:v>1</c:v>
                </c:pt>
              </c:numCache>
            </c:numRef>
          </c:val>
          <c:extLst xmlns:c16r2="http://schemas.microsoft.com/office/drawing/2015/06/chart">
            <c:ext xmlns:c16="http://schemas.microsoft.com/office/drawing/2014/chart" uri="{C3380CC4-5D6E-409C-BE32-E72D297353CC}">
              <c16:uniqueId val="{00000006-150D-40A4-B39E-3DBB7E201DA3}"/>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0.88</c:v>
                </c:pt>
                <c:pt idx="2">
                  <c:v>#N/A</c:v>
                </c:pt>
                <c:pt idx="3">
                  <c:v>0.89</c:v>
                </c:pt>
                <c:pt idx="4">
                  <c:v>#N/A</c:v>
                </c:pt>
                <c:pt idx="5">
                  <c:v>1.07</c:v>
                </c:pt>
                <c:pt idx="6">
                  <c:v>#N/A</c:v>
                </c:pt>
                <c:pt idx="7">
                  <c:v>0.95</c:v>
                </c:pt>
                <c:pt idx="8">
                  <c:v>#N/A</c:v>
                </c:pt>
                <c:pt idx="9">
                  <c:v>1.21</c:v>
                </c:pt>
              </c:numCache>
            </c:numRef>
          </c:val>
          <c:extLst xmlns:c16r2="http://schemas.microsoft.com/office/drawing/2015/06/chart">
            <c:ext xmlns:c16="http://schemas.microsoft.com/office/drawing/2014/chart" uri="{C3380CC4-5D6E-409C-BE32-E72D297353CC}">
              <c16:uniqueId val="{00000007-150D-40A4-B39E-3DBB7E201D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3.18</c:v>
                </c:pt>
                <c:pt idx="2">
                  <c:v>#N/A</c:v>
                </c:pt>
                <c:pt idx="3">
                  <c:v>5.27</c:v>
                </c:pt>
                <c:pt idx="4">
                  <c:v>#N/A</c:v>
                </c:pt>
                <c:pt idx="5">
                  <c:v>2.21</c:v>
                </c:pt>
                <c:pt idx="6">
                  <c:v>#N/A</c:v>
                </c:pt>
                <c:pt idx="7">
                  <c:v>5.58</c:v>
                </c:pt>
                <c:pt idx="8">
                  <c:v>#N/A</c:v>
                </c:pt>
                <c:pt idx="9">
                  <c:v>4.7300000000000004</c:v>
                </c:pt>
              </c:numCache>
            </c:numRef>
          </c:val>
          <c:extLst xmlns:c16r2="http://schemas.microsoft.com/office/drawing/2015/06/chart">
            <c:ext xmlns:c16="http://schemas.microsoft.com/office/drawing/2014/chart" uri="{C3380CC4-5D6E-409C-BE32-E72D297353CC}">
              <c16:uniqueId val="{00000008-150D-40A4-B39E-3DBB7E201DA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5.66</c:v>
                </c:pt>
                <c:pt idx="2">
                  <c:v>#N/A</c:v>
                </c:pt>
                <c:pt idx="3">
                  <c:v>6.29</c:v>
                </c:pt>
                <c:pt idx="4">
                  <c:v>#N/A</c:v>
                </c:pt>
                <c:pt idx="5">
                  <c:v>6.94</c:v>
                </c:pt>
                <c:pt idx="6">
                  <c:v>#N/A</c:v>
                </c:pt>
                <c:pt idx="7">
                  <c:v>7.33</c:v>
                </c:pt>
                <c:pt idx="8">
                  <c:v>#N/A</c:v>
                </c:pt>
                <c:pt idx="9">
                  <c:v>8.09</c:v>
                </c:pt>
              </c:numCache>
            </c:numRef>
          </c:val>
          <c:extLst xmlns:c16r2="http://schemas.microsoft.com/office/drawing/2015/06/chart">
            <c:ext xmlns:c16="http://schemas.microsoft.com/office/drawing/2014/chart" uri="{C3380CC4-5D6E-409C-BE32-E72D297353CC}">
              <c16:uniqueId val="{00000009-150D-40A4-B39E-3DBB7E201DA3}"/>
            </c:ext>
          </c:extLst>
        </c:ser>
        <c:dLbls>
          <c:showLegendKey val="0"/>
          <c:showVal val="0"/>
          <c:showCatName val="0"/>
          <c:showSerName val="0"/>
          <c:showPercent val="0"/>
          <c:showBubbleSize val="0"/>
        </c:dLbls>
        <c:gapWidth val="150"/>
        <c:overlap val="100"/>
        <c:axId val="489588776"/>
        <c:axId val="489589160"/>
      </c:barChart>
      <c:catAx>
        <c:axId val="48958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89160"/>
        <c:crosses val="autoZero"/>
        <c:auto val="1"/>
        <c:lblAlgn val="ctr"/>
        <c:lblOffset val="100"/>
        <c:tickLblSkip val="1"/>
        <c:tickMarkSkip val="1"/>
        <c:noMultiLvlLbl val="0"/>
      </c:catAx>
      <c:valAx>
        <c:axId val="489589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88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3951</c:v>
                </c:pt>
                <c:pt idx="5">
                  <c:v>3733</c:v>
                </c:pt>
                <c:pt idx="8">
                  <c:v>3689</c:v>
                </c:pt>
                <c:pt idx="11">
                  <c:v>3732</c:v>
                </c:pt>
                <c:pt idx="14">
                  <c:v>3713</c:v>
                </c:pt>
              </c:numCache>
            </c:numRef>
          </c:val>
          <c:extLst xmlns:c16r2="http://schemas.microsoft.com/office/drawing/2015/06/chart">
            <c:ext xmlns:c16="http://schemas.microsoft.com/office/drawing/2014/chart" uri="{C3380CC4-5D6E-409C-BE32-E72D297353CC}">
              <c16:uniqueId val="{00000000-3E24-4A54-9D19-8FB22012FE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24-4A54-9D19-8FB22012FE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376</c:v>
                </c:pt>
                <c:pt idx="3">
                  <c:v>379</c:v>
                </c:pt>
                <c:pt idx="6">
                  <c:v>101</c:v>
                </c:pt>
                <c:pt idx="9">
                  <c:v>221</c:v>
                </c:pt>
                <c:pt idx="12">
                  <c:v>269</c:v>
                </c:pt>
              </c:numCache>
            </c:numRef>
          </c:val>
          <c:extLst xmlns:c16r2="http://schemas.microsoft.com/office/drawing/2015/06/chart">
            <c:ext xmlns:c16="http://schemas.microsoft.com/office/drawing/2014/chart" uri="{C3380CC4-5D6E-409C-BE32-E72D297353CC}">
              <c16:uniqueId val="{00000002-3E24-4A54-9D19-8FB22012FE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497</c:v>
                </c:pt>
                <c:pt idx="3">
                  <c:v>170</c:v>
                </c:pt>
                <c:pt idx="6">
                  <c:v>167</c:v>
                </c:pt>
                <c:pt idx="9">
                  <c:v>27</c:v>
                </c:pt>
                <c:pt idx="12">
                  <c:v>20</c:v>
                </c:pt>
              </c:numCache>
            </c:numRef>
          </c:val>
          <c:extLst xmlns:c16r2="http://schemas.microsoft.com/office/drawing/2015/06/chart">
            <c:ext xmlns:c16="http://schemas.microsoft.com/office/drawing/2014/chart" uri="{C3380CC4-5D6E-409C-BE32-E72D297353CC}">
              <c16:uniqueId val="{00000003-3E24-4A54-9D19-8FB22012FE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399</c:v>
                </c:pt>
                <c:pt idx="3">
                  <c:v>374</c:v>
                </c:pt>
                <c:pt idx="6">
                  <c:v>395</c:v>
                </c:pt>
                <c:pt idx="9">
                  <c:v>394</c:v>
                </c:pt>
                <c:pt idx="12">
                  <c:v>396</c:v>
                </c:pt>
              </c:numCache>
            </c:numRef>
          </c:val>
          <c:extLst xmlns:c16r2="http://schemas.microsoft.com/office/drawing/2015/06/chart">
            <c:ext xmlns:c16="http://schemas.microsoft.com/office/drawing/2014/chart" uri="{C3380CC4-5D6E-409C-BE32-E72D297353CC}">
              <c16:uniqueId val="{00000004-3E24-4A54-9D19-8FB22012FE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27</c:v>
                </c:pt>
                <c:pt idx="6">
                  <c:v>20</c:v>
                </c:pt>
                <c:pt idx="9">
                  <c:v>13</c:v>
                </c:pt>
                <c:pt idx="12">
                  <c:v>7</c:v>
                </c:pt>
              </c:numCache>
            </c:numRef>
          </c:val>
          <c:extLst xmlns:c16r2="http://schemas.microsoft.com/office/drawing/2015/06/chart">
            <c:ext xmlns:c16="http://schemas.microsoft.com/office/drawing/2014/chart" uri="{C3380CC4-5D6E-409C-BE32-E72D297353CC}">
              <c16:uniqueId val="{00000005-3E24-4A54-9D19-8FB22012FE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3</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6-3E24-4A54-9D19-8FB22012FE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2799</c:v>
                </c:pt>
                <c:pt idx="3">
                  <c:v>2652</c:v>
                </c:pt>
                <c:pt idx="6">
                  <c:v>2594</c:v>
                </c:pt>
                <c:pt idx="9">
                  <c:v>2533</c:v>
                </c:pt>
                <c:pt idx="12">
                  <c:v>2604</c:v>
                </c:pt>
              </c:numCache>
            </c:numRef>
          </c:val>
          <c:extLst xmlns:c16r2="http://schemas.microsoft.com/office/drawing/2015/06/chart">
            <c:ext xmlns:c16="http://schemas.microsoft.com/office/drawing/2014/chart" uri="{C3380CC4-5D6E-409C-BE32-E72D297353CC}">
              <c16:uniqueId val="{00000007-3E24-4A54-9D19-8FB22012FE08}"/>
            </c:ext>
          </c:extLst>
        </c:ser>
        <c:dLbls>
          <c:showLegendKey val="0"/>
          <c:showVal val="0"/>
          <c:showCatName val="0"/>
          <c:showSerName val="0"/>
          <c:showPercent val="0"/>
          <c:showBubbleSize val="0"/>
        </c:dLbls>
        <c:gapWidth val="100"/>
        <c:overlap val="100"/>
        <c:axId val="489580824"/>
        <c:axId val="489581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156</c:v>
                </c:pt>
                <c:pt idx="2">
                  <c:v>#N/A</c:v>
                </c:pt>
                <c:pt idx="3">
                  <c:v>#N/A</c:v>
                </c:pt>
                <c:pt idx="4">
                  <c:v>-128</c:v>
                </c:pt>
                <c:pt idx="5">
                  <c:v>#N/A</c:v>
                </c:pt>
                <c:pt idx="6">
                  <c:v>#N/A</c:v>
                </c:pt>
                <c:pt idx="7">
                  <c:v>-412</c:v>
                </c:pt>
                <c:pt idx="8">
                  <c:v>#N/A</c:v>
                </c:pt>
                <c:pt idx="9">
                  <c:v>#N/A</c:v>
                </c:pt>
                <c:pt idx="10">
                  <c:v>-544</c:v>
                </c:pt>
                <c:pt idx="11">
                  <c:v>#N/A</c:v>
                </c:pt>
                <c:pt idx="12">
                  <c:v>#N/A</c:v>
                </c:pt>
                <c:pt idx="13">
                  <c:v>-417</c:v>
                </c:pt>
                <c:pt idx="14">
                  <c:v>#N/A</c:v>
                </c:pt>
              </c:numCache>
            </c:numRef>
          </c:val>
          <c:smooth val="0"/>
          <c:extLst xmlns:c16r2="http://schemas.microsoft.com/office/drawing/2015/06/chart">
            <c:ext xmlns:c16="http://schemas.microsoft.com/office/drawing/2014/chart" uri="{C3380CC4-5D6E-409C-BE32-E72D297353CC}">
              <c16:uniqueId val="{00000008-3E24-4A54-9D19-8FB22012FE08}"/>
            </c:ext>
          </c:extLst>
        </c:ser>
        <c:dLbls>
          <c:showLegendKey val="0"/>
          <c:showVal val="0"/>
          <c:showCatName val="0"/>
          <c:showSerName val="0"/>
          <c:showPercent val="0"/>
          <c:showBubbleSize val="0"/>
        </c:dLbls>
        <c:marker val="1"/>
        <c:smooth val="0"/>
        <c:axId val="489580824"/>
        <c:axId val="489581208"/>
      </c:lineChart>
      <c:catAx>
        <c:axId val="48958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81208"/>
        <c:crosses val="autoZero"/>
        <c:auto val="1"/>
        <c:lblAlgn val="ctr"/>
        <c:lblOffset val="100"/>
        <c:tickLblSkip val="1"/>
        <c:tickMarkSkip val="1"/>
        <c:noMultiLvlLbl val="0"/>
      </c:catAx>
      <c:valAx>
        <c:axId val="489581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8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35224</c:v>
                </c:pt>
                <c:pt idx="5">
                  <c:v>34602</c:v>
                </c:pt>
                <c:pt idx="8">
                  <c:v>35204</c:v>
                </c:pt>
                <c:pt idx="11">
                  <c:v>34425</c:v>
                </c:pt>
                <c:pt idx="14">
                  <c:v>32912</c:v>
                </c:pt>
              </c:numCache>
            </c:numRef>
          </c:val>
          <c:extLst xmlns:c16r2="http://schemas.microsoft.com/office/drawing/2015/06/chart">
            <c:ext xmlns:c16="http://schemas.microsoft.com/office/drawing/2014/chart" uri="{C3380CC4-5D6E-409C-BE32-E72D297353CC}">
              <c16:uniqueId val="{00000000-E54B-4FDC-A6E4-F4F4C71780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3145</c:v>
                </c:pt>
                <c:pt idx="5">
                  <c:v>3542</c:v>
                </c:pt>
                <c:pt idx="8">
                  <c:v>2756</c:v>
                </c:pt>
                <c:pt idx="11">
                  <c:v>2541</c:v>
                </c:pt>
                <c:pt idx="14">
                  <c:v>2414</c:v>
                </c:pt>
              </c:numCache>
            </c:numRef>
          </c:val>
          <c:extLst xmlns:c16r2="http://schemas.microsoft.com/office/drawing/2015/06/chart">
            <c:ext xmlns:c16="http://schemas.microsoft.com/office/drawing/2014/chart" uri="{C3380CC4-5D6E-409C-BE32-E72D297353CC}">
              <c16:uniqueId val="{00000001-E54B-4FDC-A6E4-F4F4C71780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16253</c:v>
                </c:pt>
                <c:pt idx="5">
                  <c:v>16297</c:v>
                </c:pt>
                <c:pt idx="8">
                  <c:v>15918</c:v>
                </c:pt>
                <c:pt idx="11">
                  <c:v>16136</c:v>
                </c:pt>
                <c:pt idx="14">
                  <c:v>16310</c:v>
                </c:pt>
              </c:numCache>
            </c:numRef>
          </c:val>
          <c:extLst xmlns:c16r2="http://schemas.microsoft.com/office/drawing/2015/06/chart">
            <c:ext xmlns:c16="http://schemas.microsoft.com/office/drawing/2014/chart" uri="{C3380CC4-5D6E-409C-BE32-E72D297353CC}">
              <c16:uniqueId val="{00000002-E54B-4FDC-A6E4-F4F4C71780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4B-4FDC-A6E4-F4F4C71780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4B-4FDC-A6E4-F4F4C71780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4B-4FDC-A6E4-F4F4C71780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2523</c:v>
                </c:pt>
                <c:pt idx="3">
                  <c:v>2170</c:v>
                </c:pt>
                <c:pt idx="6">
                  <c:v>1806</c:v>
                </c:pt>
                <c:pt idx="9">
                  <c:v>1845</c:v>
                </c:pt>
                <c:pt idx="12">
                  <c:v>1873</c:v>
                </c:pt>
              </c:numCache>
            </c:numRef>
          </c:val>
          <c:extLst xmlns:c16r2="http://schemas.microsoft.com/office/drawing/2015/06/chart">
            <c:ext xmlns:c16="http://schemas.microsoft.com/office/drawing/2014/chart" uri="{C3380CC4-5D6E-409C-BE32-E72D297353CC}">
              <c16:uniqueId val="{00000006-E54B-4FDC-A6E4-F4F4C71780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1746</c:v>
                </c:pt>
                <c:pt idx="3">
                  <c:v>1857</c:v>
                </c:pt>
                <c:pt idx="6">
                  <c:v>2174</c:v>
                </c:pt>
                <c:pt idx="9">
                  <c:v>1823</c:v>
                </c:pt>
                <c:pt idx="12">
                  <c:v>1601</c:v>
                </c:pt>
              </c:numCache>
            </c:numRef>
          </c:val>
          <c:extLst xmlns:c16r2="http://schemas.microsoft.com/office/drawing/2015/06/chart">
            <c:ext xmlns:c16="http://schemas.microsoft.com/office/drawing/2014/chart" uri="{C3380CC4-5D6E-409C-BE32-E72D297353CC}">
              <c16:uniqueId val="{00000007-E54B-4FDC-A6E4-F4F4C71780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3970</c:v>
                </c:pt>
                <c:pt idx="3">
                  <c:v>3602</c:v>
                </c:pt>
                <c:pt idx="6">
                  <c:v>3453</c:v>
                </c:pt>
                <c:pt idx="9">
                  <c:v>3413</c:v>
                </c:pt>
                <c:pt idx="12">
                  <c:v>2953</c:v>
                </c:pt>
              </c:numCache>
            </c:numRef>
          </c:val>
          <c:extLst xmlns:c16r2="http://schemas.microsoft.com/office/drawing/2015/06/chart">
            <c:ext xmlns:c16="http://schemas.microsoft.com/office/drawing/2014/chart" uri="{C3380CC4-5D6E-409C-BE32-E72D297353CC}">
              <c16:uniqueId val="{00000008-E54B-4FDC-A6E4-F4F4C71780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103</c:v>
                </c:pt>
                <c:pt idx="3">
                  <c:v>103</c:v>
                </c:pt>
                <c:pt idx="6">
                  <c:v>103</c:v>
                </c:pt>
                <c:pt idx="9">
                  <c:v>103</c:v>
                </c:pt>
                <c:pt idx="12">
                  <c:v>103</c:v>
                </c:pt>
              </c:numCache>
            </c:numRef>
          </c:val>
          <c:extLst xmlns:c16r2="http://schemas.microsoft.com/office/drawing/2015/06/chart">
            <c:ext xmlns:c16="http://schemas.microsoft.com/office/drawing/2014/chart" uri="{C3380CC4-5D6E-409C-BE32-E72D297353CC}">
              <c16:uniqueId val="{00000009-E54B-4FDC-A6E4-F4F4C71780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24994</c:v>
                </c:pt>
                <c:pt idx="3">
                  <c:v>25768</c:v>
                </c:pt>
                <c:pt idx="6">
                  <c:v>25873</c:v>
                </c:pt>
                <c:pt idx="9">
                  <c:v>25354</c:v>
                </c:pt>
                <c:pt idx="12">
                  <c:v>23426</c:v>
                </c:pt>
              </c:numCache>
            </c:numRef>
          </c:val>
          <c:extLst xmlns:c16r2="http://schemas.microsoft.com/office/drawing/2015/06/chart">
            <c:ext xmlns:c16="http://schemas.microsoft.com/office/drawing/2014/chart" uri="{C3380CC4-5D6E-409C-BE32-E72D297353CC}">
              <c16:uniqueId val="{0000000A-E54B-4FDC-A6E4-F4F4C71780A9}"/>
            </c:ext>
          </c:extLst>
        </c:ser>
        <c:dLbls>
          <c:showLegendKey val="0"/>
          <c:showVal val="0"/>
          <c:showCatName val="0"/>
          <c:showSerName val="0"/>
          <c:showPercent val="0"/>
          <c:showBubbleSize val="0"/>
        </c:dLbls>
        <c:gapWidth val="100"/>
        <c:overlap val="100"/>
        <c:axId val="401566352"/>
        <c:axId val="488756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54B-4FDC-A6E4-F4F4C71780A9}"/>
            </c:ext>
          </c:extLst>
        </c:ser>
        <c:dLbls>
          <c:showLegendKey val="0"/>
          <c:showVal val="0"/>
          <c:showCatName val="0"/>
          <c:showSerName val="0"/>
          <c:showPercent val="0"/>
          <c:showBubbleSize val="0"/>
        </c:dLbls>
        <c:marker val="1"/>
        <c:smooth val="0"/>
        <c:axId val="401566352"/>
        <c:axId val="488756944"/>
      </c:lineChart>
      <c:catAx>
        <c:axId val="40156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756944"/>
        <c:crosses val="autoZero"/>
        <c:auto val="1"/>
        <c:lblAlgn val="ctr"/>
        <c:lblOffset val="100"/>
        <c:tickLblSkip val="1"/>
        <c:tickMarkSkip val="1"/>
        <c:noMultiLvlLbl val="0"/>
      </c:catAx>
      <c:valAx>
        <c:axId val="48875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56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5234</c:v>
                </c:pt>
                <c:pt idx="1">
                  <c:v>5428</c:v>
                </c:pt>
                <c:pt idx="2">
                  <c:v>5830</c:v>
                </c:pt>
              </c:numCache>
            </c:numRef>
          </c:val>
          <c:extLst xmlns:c16r2="http://schemas.microsoft.com/office/drawing/2015/06/chart">
            <c:ext xmlns:c16="http://schemas.microsoft.com/office/drawing/2014/chart" uri="{C3380CC4-5D6E-409C-BE32-E72D297353CC}">
              <c16:uniqueId val="{00000000-E956-4639-835E-947E192F84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2951</c:v>
                </c:pt>
                <c:pt idx="1">
                  <c:v>2902</c:v>
                </c:pt>
                <c:pt idx="2">
                  <c:v>2566</c:v>
                </c:pt>
              </c:numCache>
            </c:numRef>
          </c:val>
          <c:extLst xmlns:c16r2="http://schemas.microsoft.com/office/drawing/2015/06/chart">
            <c:ext xmlns:c16="http://schemas.microsoft.com/office/drawing/2014/chart" uri="{C3380CC4-5D6E-409C-BE32-E72D297353CC}">
              <c16:uniqueId val="{00000001-E956-4639-835E-947E192F84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12211</c:v>
                </c:pt>
                <c:pt idx="1">
                  <c:v>12264</c:v>
                </c:pt>
                <c:pt idx="2">
                  <c:v>12274</c:v>
                </c:pt>
              </c:numCache>
            </c:numRef>
          </c:val>
          <c:extLst xmlns:c16r2="http://schemas.microsoft.com/office/drawing/2015/06/chart">
            <c:ext xmlns:c16="http://schemas.microsoft.com/office/drawing/2014/chart" uri="{C3380CC4-5D6E-409C-BE32-E72D297353CC}">
              <c16:uniqueId val="{00000002-E956-4639-835E-947E192F846F}"/>
            </c:ext>
          </c:extLst>
        </c:ser>
        <c:dLbls>
          <c:showLegendKey val="0"/>
          <c:showVal val="0"/>
          <c:showCatName val="0"/>
          <c:showSerName val="0"/>
          <c:showPercent val="0"/>
          <c:showBubbleSize val="0"/>
        </c:dLbls>
        <c:gapWidth val="120"/>
        <c:overlap val="100"/>
        <c:axId val="488934664"/>
        <c:axId val="488935048"/>
      </c:barChart>
      <c:catAx>
        <c:axId val="48893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8935048"/>
        <c:crosses val="autoZero"/>
        <c:auto val="1"/>
        <c:lblAlgn val="ctr"/>
        <c:lblOffset val="100"/>
        <c:tickLblSkip val="1"/>
        <c:tickMarkSkip val="1"/>
        <c:noMultiLvlLbl val="0"/>
      </c:catAx>
      <c:valAx>
        <c:axId val="488935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893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F5-48DA-8879-C39DA398DA90}"/>
                </c:ext>
                <c:ext xmlns:c15="http://schemas.microsoft.com/office/drawing/2012/chart" uri="{CE6537A1-D6FC-4f65-9D91-7224C49458BB}">
                  <c15:dlblFieldTable>
                    <c15:dlblFTEntry>
                      <c15:txfldGUID>{3DEEB0A2-7F47-4425-B737-BB817795A541}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F5-48DA-8879-C39DA398DA90}"/>
                </c:ext>
                <c:ext xmlns:c15="http://schemas.microsoft.com/office/drawing/2012/chart" uri="{CE6537A1-D6FC-4f65-9D91-7224C49458BB}">
                  <c15:dlblFieldTable>
                    <c15:dlblFTEntry>
                      <c15:txfldGUID>{4826C51B-6D31-4FD0-AD7F-16BA825651C3}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F5-48DA-8879-C39DA398DA90}"/>
                </c:ext>
                <c:ext xmlns:c15="http://schemas.microsoft.com/office/drawing/2012/chart" uri="{CE6537A1-D6FC-4f65-9D91-7224C49458BB}">
                  <c15:dlblFieldTable>
                    <c15:dlblFTEntry>
                      <c15:txfldGUID>{CA793D49-78CC-464D-95D2-6783FE26FD96}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F5-48DA-8879-C39DA398DA90}"/>
                </c:ext>
                <c:ext xmlns:c15="http://schemas.microsoft.com/office/drawing/2012/chart" uri="{CE6537A1-D6FC-4f65-9D91-7224C49458BB}">
                  <c15:dlblFieldTable>
                    <c15:dlblFTEntry>
                      <c15:txfldGUID>{A2EADEF6-3162-431C-990F-E4A72FDC10F7}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F5-48DA-8879-C39DA398DA90}"/>
                </c:ext>
                <c:ext xmlns:c15="http://schemas.microsoft.com/office/drawing/2012/chart" uri="{CE6537A1-D6FC-4f65-9D91-7224C49458BB}">
                  <c15:dlblFieldTable>
                    <c15:dlblFTEntry>
                      <c15:txfldGUID>{7080980C-981C-452F-8F55-DEA09DC92825}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F5-48DA-8879-C39DA398DA90}"/>
                </c:ext>
                <c:ext xmlns:c15="http://schemas.microsoft.com/office/drawing/2012/chart" uri="{CE6537A1-D6FC-4f65-9D91-7224C49458BB}">
                  <c15:dlblFieldTable>
                    <c15:dlblFTEntry>
                      <c15:txfldGUID>{6D6BF8D5-9C53-4755-8D28-640718A215FC}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F5-48DA-8879-C39DA398DA90}"/>
                </c:ext>
                <c:ext xmlns:c15="http://schemas.microsoft.com/office/drawing/2012/chart" uri="{CE6537A1-D6FC-4f65-9D91-7224C49458BB}">
                  <c15:dlblFieldTable>
                    <c15:dlblFTEntry>
                      <c15:txfldGUID>{B4B0979C-7105-4B9F-9ABE-1A07C3CD4801}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F5-48DA-8879-C39DA398DA90}"/>
                </c:ext>
                <c:ext xmlns:c15="http://schemas.microsoft.com/office/drawing/2012/chart" uri="{CE6537A1-D6FC-4f65-9D91-7224C49458BB}">
                  <c15:dlblFieldTable>
                    <c15:dlblFTEntry>
                      <c15:txfldGUID>{BB2F2FCD-1111-47CC-BF09-554509D9D4B0}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F5-48DA-8879-C39DA398DA90}"/>
                </c:ext>
                <c:ext xmlns:c15="http://schemas.microsoft.com/office/drawing/2012/chart" uri="{CE6537A1-D6FC-4f65-9D91-7224C49458BB}">
                  <c15:dlblFieldTable>
                    <c15:dlblFTEntry>
                      <c15:txfldGUID>{D55FCDB1-22D2-46AF-B639-1D8984297F69}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60.5</c:v>
                </c:pt>
                <c:pt idx="16">
                  <c:v>61.5</c:v>
                </c:pt>
                <c:pt idx="24">
                  <c:v>62.5</c:v>
                </c:pt>
                <c:pt idx="32">
                  <c:v>64.099999999999994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0F5-48DA-8879-C39DA398DA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F5-48DA-8879-C39DA398DA90}"/>
                </c:ext>
                <c:ext xmlns:c15="http://schemas.microsoft.com/office/drawing/2012/chart" uri="{CE6537A1-D6FC-4f65-9D91-7224C49458BB}">
                  <c15:dlblFieldTable>
                    <c15:dlblFTEntry>
                      <c15:txfldGUID>{35123918-AE50-4877-9966-1EE75EDA2FC2}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F5-48DA-8879-C39DA398DA90}"/>
                </c:ext>
                <c:ext xmlns:c15="http://schemas.microsoft.com/office/drawing/2012/chart" uri="{CE6537A1-D6FC-4f65-9D91-7224C49458BB}">
                  <c15:dlblFieldTable>
                    <c15:dlblFTEntry>
                      <c15:txfldGUID>{2BA7D9C0-B511-4842-93A2-397A4F0FA834}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F5-48DA-8879-C39DA398DA90}"/>
                </c:ext>
                <c:ext xmlns:c15="http://schemas.microsoft.com/office/drawing/2012/chart" uri="{CE6537A1-D6FC-4f65-9D91-7224C49458BB}">
                  <c15:dlblFieldTable>
                    <c15:dlblFTEntry>
                      <c15:txfldGUID>{1AF27BEB-0FCB-405D-B25F-C57A6FF1FF18}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F5-48DA-8879-C39DA398DA90}"/>
                </c:ext>
                <c:ext xmlns:c15="http://schemas.microsoft.com/office/drawing/2012/chart" uri="{CE6537A1-D6FC-4f65-9D91-7224C49458BB}">
                  <c15:dlblFieldTable>
                    <c15:dlblFTEntry>
                      <c15:txfldGUID>{CE721D54-B943-40E7-BAEB-ADF6BEF5C431}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F5-48DA-8879-C39DA398DA90}"/>
                </c:ext>
                <c:ext xmlns:c15="http://schemas.microsoft.com/office/drawing/2012/chart" uri="{CE6537A1-D6FC-4f65-9D91-7224C49458BB}">
                  <c15:dlblFieldTable>
                    <c15:dlblFTEntry>
                      <c15:txfldGUID>{264269AD-2A5A-4A67-B268-B0CA2B66ECAE}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F5-48DA-8879-C39DA398DA90}"/>
                </c:ext>
                <c:ext xmlns:c15="http://schemas.microsoft.com/office/drawing/2012/chart" uri="{CE6537A1-D6FC-4f65-9D91-7224C49458BB}">
                  <c15:dlblFieldTable>
                    <c15:dlblFTEntry>
                      <c15:txfldGUID>{D66540E0-EB7F-4CBC-86DB-4D7B8CD0BC35}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F5-48DA-8879-C39DA398DA90}"/>
                </c:ext>
                <c:ext xmlns:c15="http://schemas.microsoft.com/office/drawing/2012/chart" uri="{CE6537A1-D6FC-4f65-9D91-7224C49458BB}">
                  <c15:dlblFieldTable>
                    <c15:dlblFTEntry>
                      <c15:txfldGUID>{75749FEE-AEEB-4AEB-8407-18422AA533E8}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F5-48DA-8879-C39DA398DA90}"/>
                </c:ext>
                <c:ext xmlns:c15="http://schemas.microsoft.com/office/drawing/2012/chart" uri="{CE6537A1-D6FC-4f65-9D91-7224C49458BB}">
                  <c15:dlblFieldTable>
                    <c15:dlblFTEntry>
                      <c15:txfldGUID>{94BE466A-6A04-4AEE-AE74-D4EFDD2C2EDD}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F5-48DA-8879-C39DA398DA90}"/>
                </c:ext>
                <c:ext xmlns:c15="http://schemas.microsoft.com/office/drawing/2012/chart" uri="{CE6537A1-D6FC-4f65-9D91-7224C49458BB}">
                  <c15:dlblFieldTable>
                    <c15:dlblFTEntry>
                      <c15:txfldGUID>{20417AF1-56C3-484E-BD4E-121647B79D3D}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40F5-48DA-8879-C39DA398DA90}"/>
            </c:ext>
          </c:extLst>
        </c:ser>
        <c:dLbls>
          <c:showLegendKey val="0"/>
          <c:showVal val="1"/>
          <c:showCatName val="0"/>
          <c:showSerName val="0"/>
          <c:showPercent val="0"/>
          <c:showBubbleSize val="0"/>
        </c:dLbls>
        <c:axId val="484826056"/>
        <c:axId val="493531480"/>
      </c:scatterChart>
      <c:valAx>
        <c:axId val="484826056"/>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531480"/>
        <c:crosses val="autoZero"/>
        <c:crossBetween val="midCat"/>
      </c:valAx>
      <c:valAx>
        <c:axId val="49353148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4826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5E5-4E5F-A325-0F460A82A1B7}"/>
                </c:ext>
                <c:ext xmlns:c15="http://schemas.microsoft.com/office/drawing/2012/chart" uri="{CE6537A1-D6FC-4f65-9D91-7224C49458BB}">
                  <c15:dlblFieldTable>
                    <c15:dlblFTEntry>
                      <c15:txfldGUID>{689B586D-03DE-40B2-9F18-B857E589C79B}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5E5-4E5F-A325-0F460A82A1B7}"/>
                </c:ext>
                <c:ext xmlns:c15="http://schemas.microsoft.com/office/drawing/2012/chart" uri="{CE6537A1-D6FC-4f65-9D91-7224C49458BB}">
                  <c15:dlblFieldTable>
                    <c15:dlblFTEntry>
                      <c15:txfldGUID>{2F35B19F-A6DC-43B8-B84E-77F78CE814F5}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5E5-4E5F-A325-0F460A82A1B7}"/>
                </c:ext>
                <c:ext xmlns:c15="http://schemas.microsoft.com/office/drawing/2012/chart" uri="{CE6537A1-D6FC-4f65-9D91-7224C49458BB}">
                  <c15:dlblFieldTable>
                    <c15:dlblFTEntry>
                      <c15:txfldGUID>{0052DEAD-1D0A-4EE3-8E64-095D86C8081C}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5E5-4E5F-A325-0F460A82A1B7}"/>
                </c:ext>
                <c:ext xmlns:c15="http://schemas.microsoft.com/office/drawing/2012/chart" uri="{CE6537A1-D6FC-4f65-9D91-7224C49458BB}">
                  <c15:dlblFieldTable>
                    <c15:dlblFTEntry>
                      <c15:txfldGUID>{B3C7E9BD-0882-4710-B36A-8CCFC30F8BD6}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5E5-4E5F-A325-0F460A82A1B7}"/>
                </c:ext>
                <c:ext xmlns:c15="http://schemas.microsoft.com/office/drawing/2012/chart" uri="{CE6537A1-D6FC-4f65-9D91-7224C49458BB}">
                  <c15:dlblFieldTable>
                    <c15:dlblFTEntry>
                      <c15:txfldGUID>{D481E7F7-B4F4-42FB-B145-CE4E1F0D1124}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5E5-4E5F-A325-0F460A82A1B7}"/>
                </c:ext>
                <c:ext xmlns:c15="http://schemas.microsoft.com/office/drawing/2012/chart" uri="{CE6537A1-D6FC-4f65-9D91-7224C49458BB}">
                  <c15:dlblFieldTable>
                    <c15:dlblFTEntry>
                      <c15:txfldGUID>{224D3B24-C070-44AB-836B-C866FDF9F940}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5E5-4E5F-A325-0F460A82A1B7}"/>
                </c:ext>
                <c:ext xmlns:c15="http://schemas.microsoft.com/office/drawing/2012/chart" uri="{CE6537A1-D6FC-4f65-9D91-7224C49458BB}">
                  <c15:dlblFieldTable>
                    <c15:dlblFTEntry>
                      <c15:txfldGUID>{3082D795-0C00-495D-852A-AC8EB08F5C8D}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5E5-4E5F-A325-0F460A82A1B7}"/>
                </c:ext>
                <c:ext xmlns:c15="http://schemas.microsoft.com/office/drawing/2012/chart" uri="{CE6537A1-D6FC-4f65-9D91-7224C49458BB}">
                  <c15:dlblFieldTable>
                    <c15:dlblFTEntry>
                      <c15:txfldGUID>{2425A7ED-071A-45BB-8D80-1BECCD0C9F0E}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5E5-4E5F-A325-0F460A82A1B7}"/>
                </c:ext>
                <c:ext xmlns:c15="http://schemas.microsoft.com/office/drawing/2012/chart" uri="{CE6537A1-D6FC-4f65-9D91-7224C49458BB}">
                  <c15:dlblFieldTable>
                    <c15:dlblFTEntry>
                      <c15:txfldGUID>{082995B4-F89A-4813-A1D7-F3909A668C54}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0.3</c:v>
                </c:pt>
                <c:pt idx="16">
                  <c:v>-0.7</c:v>
                </c:pt>
                <c:pt idx="24">
                  <c:v>-2.2000000000000002</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5E5-4E5F-A325-0F460A82A1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5E5-4E5F-A325-0F460A82A1B7}"/>
                </c:ext>
                <c:ext xmlns:c15="http://schemas.microsoft.com/office/drawing/2012/chart" uri="{CE6537A1-D6FC-4f65-9D91-7224C49458BB}">
                  <c15:dlblFieldTable>
                    <c15:dlblFTEntry>
                      <c15:txfldGUID>{BC23B5E0-E7E2-4C30-B581-D817F8143933}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5E5-4E5F-A325-0F460A82A1B7}"/>
                </c:ext>
                <c:ext xmlns:c15="http://schemas.microsoft.com/office/drawing/2012/chart" uri="{CE6537A1-D6FC-4f65-9D91-7224C49458BB}">
                  <c15:dlblFieldTable>
                    <c15:dlblFTEntry>
                      <c15:txfldGUID>{DC5ED085-7283-41F1-8095-7FC41D87DAA3}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5E5-4E5F-A325-0F460A82A1B7}"/>
                </c:ext>
                <c:ext xmlns:c15="http://schemas.microsoft.com/office/drawing/2012/chart" uri="{CE6537A1-D6FC-4f65-9D91-7224C49458BB}">
                  <c15:dlblFieldTable>
                    <c15:dlblFTEntry>
                      <c15:txfldGUID>{A8597F5B-8AA3-44A0-A218-FDE48CB6B78F}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5E5-4E5F-A325-0F460A82A1B7}"/>
                </c:ext>
                <c:ext xmlns:c15="http://schemas.microsoft.com/office/drawing/2012/chart" uri="{CE6537A1-D6FC-4f65-9D91-7224C49458BB}">
                  <c15:dlblFieldTable>
                    <c15:dlblFTEntry>
                      <c15:txfldGUID>{1A2C51C8-78AE-4C7A-BCAC-11A803164BA9}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5E5-4E5F-A325-0F460A82A1B7}"/>
                </c:ext>
                <c:ext xmlns:c15="http://schemas.microsoft.com/office/drawing/2012/chart" uri="{CE6537A1-D6FC-4f65-9D91-7224C49458BB}">
                  <c15:dlblFieldTable>
                    <c15:dlblFTEntry>
                      <c15:txfldGUID>{63D9A531-EDE3-4591-BDB1-AC167D4BB6FF}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5E5-4E5F-A325-0F460A82A1B7}"/>
                </c:ext>
                <c:ext xmlns:c15="http://schemas.microsoft.com/office/drawing/2012/chart" uri="{CE6537A1-D6FC-4f65-9D91-7224C49458BB}">
                  <c15:dlblFieldTable>
                    <c15:dlblFTEntry>
                      <c15:txfldGUID>{4A8D7B46-C5C2-4CC4-B89D-53C0D7A05BB5}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5E5-4E5F-A325-0F460A82A1B7}"/>
                </c:ext>
                <c:ext xmlns:c15="http://schemas.microsoft.com/office/drawing/2012/chart" uri="{CE6537A1-D6FC-4f65-9D91-7224C49458BB}">
                  <c15:dlblFieldTable>
                    <c15:dlblFTEntry>
                      <c15:txfldGUID>{A3B8CCF4-B079-4A5E-9283-5F903FF146AD}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5E5-4E5F-A325-0F460A82A1B7}"/>
                </c:ext>
                <c:ext xmlns:c15="http://schemas.microsoft.com/office/drawing/2012/chart" uri="{CE6537A1-D6FC-4f65-9D91-7224C49458BB}">
                  <c15:dlblFieldTable>
                    <c15:dlblFTEntry>
                      <c15:txfldGUID>{2C5F77E2-AB94-42C5-9EAD-41698206D6F7}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5E5-4E5F-A325-0F460A82A1B7}"/>
                </c:ext>
                <c:ext xmlns:c15="http://schemas.microsoft.com/office/drawing/2012/chart" uri="{CE6537A1-D6FC-4f65-9D91-7224C49458BB}">
                  <c15:dlblFieldTable>
                    <c15:dlblFTEntry>
                      <c15:txfldGUID>{90B1000D-E2EF-42AE-827A-CC50CE0A14C7}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B5E5-4E5F-A325-0F460A82A1B7}"/>
            </c:ext>
          </c:extLst>
        </c:ser>
        <c:dLbls>
          <c:showLegendKey val="0"/>
          <c:showVal val="1"/>
          <c:showCatName val="0"/>
          <c:showSerName val="0"/>
          <c:showPercent val="0"/>
          <c:showBubbleSize val="0"/>
        </c:dLbls>
        <c:axId val="487440872"/>
        <c:axId val="487441264"/>
      </c:scatterChart>
      <c:valAx>
        <c:axId val="487440872"/>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441264"/>
        <c:crosses val="autoZero"/>
        <c:crossBetween val="midCat"/>
      </c:valAx>
      <c:valAx>
        <c:axId val="48744126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7440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事業等の投資事業の減少により、地方債発行額が一旦減少するが、今後は市立学校等の公共施設の更新事業を予定しており、元利償還金の増加が見込まれる。今後も、財政状況に応じた繰上償還を行い、投資事業を精査した上で、計画的に地方債を発行し、財政の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年度以降発行していない。令和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年度の償還をもって完済となる。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将来負担比率は、現在まで充当可能財源等が将来負担額を上回り、実質的な将来負担額は発生していない。引き続き、財政安定化プランで明示しているとおり、地方債現在高</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億円を一定の上限目安として、定期的な繰上償還の実施等により将来負担額の抑制に努めていく。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福岡県宗像市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財政調整基金を取り崩さなかったことや、ふるさと寄附金が増加したことによるふるさと基金への積立金の増により、基金全体の残高は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等の影響による不測の財政出動が予想されるため、基金を活用しながら迅速な予算措置を行っていく。また、減債基金を活用した繰上償還等による義務的経費の圧縮を図りながら、緊急時でも安定的な財政基盤を構築していく必要があるため、一時的な財源調整に活用できる基金の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市の保有する公共施設等の維持及び更新に活用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ふるさと寄附金を積立て、市ふるさと寄附条例施行規則第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条で定めている事業に活用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ふるさと寄附金が増加したことにより、ふるさと基金が昨年度と比べ、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公共施設等維持更新基金：宗像市公共施設アセットマネジメント推進計画に基づき、計画的に活用していく。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ふるさと基金：ふるさと寄附による前年度積立額のうち、一定額を取り崩し、計画的に活用していく。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経費の財源として補正予算措置を行ったが、新型コロナウイルス感染症に係る国の補助金が交付されたため、結果として、取り崩しを行わなかった。また、新型コロナウイルス感染症対策経費の財源として活用するため、積み立てを行ったことにより、基金残高は昨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新型コロナウイルス感染症対策に係る財源として活用し、迅速な予算措置を行っていく。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百万円の取り崩しを行ったため、基金残高は昨年度に比べ、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公債費及び市債残高を考慮しつつ、繰上償還の原資とする。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類似団体平均と同水準で推移している。減価償却累計額が有形固定資産の増加よりも大きかったため、数値が増加したもの。今後も、宗像市公共施設アセットマネジメント推進計画に基づき、各施設の整備及び更新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93" name="楕円 92"/>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94" name="有形固定資産減価償却率該当値テキスト"/>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126547</xdr:rowOff>
    </xdr:from>
    <xdr:to>
      <xdr:col>19</xdr:col>
      <xdr:colOff>187325</xdr:colOff>
      <xdr:row>32</xdr:row>
      <xdr:rowOff>56697</xdr:rowOff>
    </xdr:to>
    <xdr:sp macro="" textlink="">
      <xdr:nvSpPr>
        <xdr:cNvPr id="95" name="楕円 94"/>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5897</xdr:rowOff>
    </xdr:from>
    <xdr:to>
      <xdr:col>23</xdr:col>
      <xdr:colOff>85725</xdr:colOff>
      <xdr:row>32</xdr:row>
      <xdr:rowOff>55245</xdr:rowOff>
    </xdr:to>
    <xdr:cxnSp macro="">
      <xdr:nvCxnSpPr>
        <xdr:cNvPr id="96" name="直線コネクタ 95"/>
        <xdr:cNvCxnSpPr/>
      </xdr:nvCxnSpPr>
      <xdr:spPr>
        <a:xfrm>
          <a:off x="4051300" y="6263822"/>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7" name="楕円 96"/>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32</xdr:row>
      <xdr:rowOff>5897</xdr:rowOff>
    </xdr:to>
    <xdr:cxnSp macro="">
      <xdr:nvCxnSpPr>
        <xdr:cNvPr id="98" name="直線コネクタ 97"/>
        <xdr:cNvCxnSpPr/>
      </xdr:nvCxnSpPr>
      <xdr:spPr>
        <a:xfrm>
          <a:off x="3289300" y="6232978"/>
          <a:ext cx="7620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99" name="楕円 98"/>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146503</xdr:rowOff>
    </xdr:to>
    <xdr:cxnSp macro="">
      <xdr:nvCxnSpPr>
        <xdr:cNvPr id="100" name="直線コネクタ 99"/>
        <xdr:cNvCxnSpPr/>
      </xdr:nvCxnSpPr>
      <xdr:spPr>
        <a:xfrm>
          <a:off x="2527300" y="6202136"/>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61776</xdr:rowOff>
    </xdr:from>
    <xdr:to>
      <xdr:col>7</xdr:col>
      <xdr:colOff>187325</xdr:colOff>
      <xdr:row>31</xdr:row>
      <xdr:rowOff>163376</xdr:rowOff>
    </xdr:to>
    <xdr:sp macro="" textlink="">
      <xdr:nvSpPr>
        <xdr:cNvPr id="101" name="楕円 100"/>
        <xdr:cNvSpPr/>
      </xdr:nvSpPr>
      <xdr:spPr>
        <a:xfrm>
          <a:off x="1714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112576</xdr:rowOff>
    </xdr:from>
    <xdr:to>
      <xdr:col>11</xdr:col>
      <xdr:colOff>136525</xdr:colOff>
      <xdr:row>31</xdr:row>
      <xdr:rowOff>115661</xdr:rowOff>
    </xdr:to>
    <xdr:cxnSp macro="">
      <xdr:nvCxnSpPr>
        <xdr:cNvPr id="102" name="直線コネクタ 101"/>
        <xdr:cNvCxnSpPr/>
      </xdr:nvCxnSpPr>
      <xdr:spPr>
        <a:xfrm>
          <a:off x="1765300" y="619905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10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47824</xdr:rowOff>
    </xdr:from>
    <xdr:ext cx="405111" cy="259045"/>
    <xdr:sp macro="" textlink="">
      <xdr:nvSpPr>
        <xdr:cNvPr id="107" name="n_1mainValue有形固定資産減価償却率"/>
        <xdr:cNvSpPr txBox="1"/>
      </xdr:nvSpPr>
      <xdr:spPr>
        <a:xfrm>
          <a:off x="38360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8" name="n_2mainValue有形固定資産減価償却率"/>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109" name="n_3mainValue有形固定資産減価償却率"/>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10" name="n_4main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67.5</a:t>
          </a:r>
          <a:r>
            <a:rPr kumimoji="1" lang="ja-JP" altLang="en-US" sz="1100">
              <a:latin typeface="ＭＳ Ｐゴシック" panose="020B0600070205080204" pitchFamily="50" charset="-128"/>
              <a:ea typeface="ＭＳ Ｐゴシック" panose="020B0600070205080204" pitchFamily="50" charset="-128"/>
            </a:rPr>
            <a:t>ポイント減少し、類似団体平均より低い水準で推移している。繰上償還の実施や当該年度の地方債発行額の減少により、地方債現在高が減少したため、数値が減少したもの。また、本市が財政調整基金や減債基金などの充当可能基金残高を高い水準で保有できていることも要因となっ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130514</xdr:rowOff>
    </xdr:from>
    <xdr:to>
      <xdr:col>76</xdr:col>
      <xdr:colOff>73025</xdr:colOff>
      <xdr:row>28</xdr:row>
      <xdr:rowOff>60664</xdr:rowOff>
    </xdr:to>
    <xdr:sp macro="" textlink="">
      <xdr:nvSpPr>
        <xdr:cNvPr id="155" name="楕円 154"/>
        <xdr:cNvSpPr/>
      </xdr:nvSpPr>
      <xdr:spPr>
        <a:xfrm>
          <a:off x="14744700" y="55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153391</xdr:rowOff>
    </xdr:from>
    <xdr:ext cx="469744" cy="259045"/>
    <xdr:sp macro="" textlink="">
      <xdr:nvSpPr>
        <xdr:cNvPr id="156" name="債務償還比率該当値テキスト"/>
        <xdr:cNvSpPr txBox="1"/>
      </xdr:nvSpPr>
      <xdr:spPr>
        <a:xfrm>
          <a:off x="14846300" y="53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40026</xdr:rowOff>
    </xdr:from>
    <xdr:to>
      <xdr:col>72</xdr:col>
      <xdr:colOff>123825</xdr:colOff>
      <xdr:row>28</xdr:row>
      <xdr:rowOff>141626</xdr:rowOff>
    </xdr:to>
    <xdr:sp macro="" textlink="">
      <xdr:nvSpPr>
        <xdr:cNvPr id="157" name="楕円 156"/>
        <xdr:cNvSpPr/>
      </xdr:nvSpPr>
      <xdr:spPr>
        <a:xfrm>
          <a:off x="14033500" y="56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9864</xdr:rowOff>
    </xdr:from>
    <xdr:to>
      <xdr:col>76</xdr:col>
      <xdr:colOff>22225</xdr:colOff>
      <xdr:row>28</xdr:row>
      <xdr:rowOff>90826</xdr:rowOff>
    </xdr:to>
    <xdr:cxnSp macro="">
      <xdr:nvCxnSpPr>
        <xdr:cNvPr id="158" name="直線コネクタ 157"/>
        <xdr:cNvCxnSpPr/>
      </xdr:nvCxnSpPr>
      <xdr:spPr>
        <a:xfrm flipV="1">
          <a:off x="14084300" y="5581989"/>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51061</xdr:rowOff>
    </xdr:from>
    <xdr:to>
      <xdr:col>68</xdr:col>
      <xdr:colOff>123825</xdr:colOff>
      <xdr:row>28</xdr:row>
      <xdr:rowOff>152661</xdr:rowOff>
    </xdr:to>
    <xdr:sp macro="" textlink="">
      <xdr:nvSpPr>
        <xdr:cNvPr id="159" name="楕円 158"/>
        <xdr:cNvSpPr/>
      </xdr:nvSpPr>
      <xdr:spPr>
        <a:xfrm>
          <a:off x="13271500" y="5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90826</xdr:rowOff>
    </xdr:from>
    <xdr:to>
      <xdr:col>72</xdr:col>
      <xdr:colOff>73025</xdr:colOff>
      <xdr:row>28</xdr:row>
      <xdr:rowOff>101861</xdr:rowOff>
    </xdr:to>
    <xdr:cxnSp macro="">
      <xdr:nvCxnSpPr>
        <xdr:cNvPr id="160" name="直線コネクタ 159"/>
        <xdr:cNvCxnSpPr/>
      </xdr:nvCxnSpPr>
      <xdr:spPr>
        <a:xfrm flipV="1">
          <a:off x="13322300" y="5662951"/>
          <a:ext cx="762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16997</xdr:rowOff>
    </xdr:from>
    <xdr:to>
      <xdr:col>64</xdr:col>
      <xdr:colOff>123825</xdr:colOff>
      <xdr:row>28</xdr:row>
      <xdr:rowOff>118597</xdr:rowOff>
    </xdr:to>
    <xdr:sp macro="" textlink="">
      <xdr:nvSpPr>
        <xdr:cNvPr id="161" name="楕円 160"/>
        <xdr:cNvSpPr/>
      </xdr:nvSpPr>
      <xdr:spPr>
        <a:xfrm>
          <a:off x="12509500" y="55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67797</xdr:rowOff>
    </xdr:from>
    <xdr:to>
      <xdr:col>68</xdr:col>
      <xdr:colOff>73025</xdr:colOff>
      <xdr:row>28</xdr:row>
      <xdr:rowOff>101861</xdr:rowOff>
    </xdr:to>
    <xdr:cxnSp macro="">
      <xdr:nvCxnSpPr>
        <xdr:cNvPr id="162" name="直線コネクタ 161"/>
        <xdr:cNvCxnSpPr/>
      </xdr:nvCxnSpPr>
      <xdr:spPr>
        <a:xfrm>
          <a:off x="12560300" y="5639922"/>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159540</xdr:rowOff>
    </xdr:from>
    <xdr:to>
      <xdr:col>60</xdr:col>
      <xdr:colOff>123825</xdr:colOff>
      <xdr:row>28</xdr:row>
      <xdr:rowOff>89690</xdr:rowOff>
    </xdr:to>
    <xdr:sp macro="" textlink="">
      <xdr:nvSpPr>
        <xdr:cNvPr id="163" name="楕円 162"/>
        <xdr:cNvSpPr/>
      </xdr:nvSpPr>
      <xdr:spPr>
        <a:xfrm>
          <a:off x="11747500" y="55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38890</xdr:rowOff>
    </xdr:from>
    <xdr:to>
      <xdr:col>64</xdr:col>
      <xdr:colOff>73025</xdr:colOff>
      <xdr:row>28</xdr:row>
      <xdr:rowOff>67797</xdr:rowOff>
    </xdr:to>
    <xdr:cxnSp macro="">
      <xdr:nvCxnSpPr>
        <xdr:cNvPr id="164" name="直線コネクタ 163"/>
        <xdr:cNvCxnSpPr/>
      </xdr:nvCxnSpPr>
      <xdr:spPr>
        <a:xfrm>
          <a:off x="11798300" y="5611015"/>
          <a:ext cx="762000" cy="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158153</xdr:rowOff>
    </xdr:from>
    <xdr:ext cx="469744" cy="259045"/>
    <xdr:sp macro="" textlink="">
      <xdr:nvSpPr>
        <xdr:cNvPr id="169" name="n_1mainValue債務償還比率"/>
        <xdr:cNvSpPr txBox="1"/>
      </xdr:nvSpPr>
      <xdr:spPr>
        <a:xfrm>
          <a:off x="13836727" y="53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169188</xdr:rowOff>
    </xdr:from>
    <xdr:ext cx="469744" cy="259045"/>
    <xdr:sp macro="" textlink="">
      <xdr:nvSpPr>
        <xdr:cNvPr id="170" name="n_2mainValue債務償還比率"/>
        <xdr:cNvSpPr txBox="1"/>
      </xdr:nvSpPr>
      <xdr:spPr>
        <a:xfrm>
          <a:off x="13087427" y="539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135124</xdr:rowOff>
    </xdr:from>
    <xdr:ext cx="469744" cy="259045"/>
    <xdr:sp macro="" textlink="">
      <xdr:nvSpPr>
        <xdr:cNvPr id="171" name="n_3mainValue債務償還比率"/>
        <xdr:cNvSpPr txBox="1"/>
      </xdr:nvSpPr>
      <xdr:spPr>
        <a:xfrm>
          <a:off x="12325427" y="536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106217</xdr:rowOff>
    </xdr:from>
    <xdr:ext cx="469744" cy="259045"/>
    <xdr:sp macro="" textlink="">
      <xdr:nvSpPr>
        <xdr:cNvPr id="172" name="n_4mainValue債務償還比率"/>
        <xdr:cNvSpPr txBox="1"/>
      </xdr:nvSpPr>
      <xdr:spPr>
        <a:xfrm>
          <a:off x="11563427" y="533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4" name="楕円 73"/>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126654</xdr:rowOff>
    </xdr:from>
    <xdr:ext cx="405111" cy="259045"/>
    <xdr:sp macro="" textlink="">
      <xdr:nvSpPr>
        <xdr:cNvPr id="75" name="【道路】&#10;有形固定資産減価償却率該当値テキスト"/>
        <xdr:cNvSpPr txBox="1"/>
      </xdr:nvSpPr>
      <xdr:spPr>
        <a:xfrm>
          <a:off x="4673600" y="647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30480</xdr:rowOff>
    </xdr:to>
    <xdr:cxnSp macro="">
      <xdr:nvCxnSpPr>
        <xdr:cNvPr id="77" name="直線コネクタ 76"/>
        <xdr:cNvCxnSpPr/>
      </xdr:nvCxnSpPr>
      <xdr:spPr>
        <a:xfrm flipV="1">
          <a:off x="3797300" y="666967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30480</xdr:rowOff>
    </xdr:to>
    <xdr:cxnSp macro="">
      <xdr:nvCxnSpPr>
        <xdr:cNvPr id="79" name="直線コネクタ 78"/>
        <xdr:cNvCxnSpPr/>
      </xdr:nvCxnSpPr>
      <xdr:spPr>
        <a:xfrm>
          <a:off x="2908300" y="66876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1088</xdr:rowOff>
    </xdr:to>
    <xdr:cxnSp macro="">
      <xdr:nvCxnSpPr>
        <xdr:cNvPr id="81" name="直線コネクタ 80"/>
        <xdr:cNvCxnSpPr/>
      </xdr:nvCxnSpPr>
      <xdr:spPr>
        <a:xfrm>
          <a:off x="2019300" y="66598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144780</xdr:rowOff>
    </xdr:to>
    <xdr:cxnSp macro="">
      <xdr:nvCxnSpPr>
        <xdr:cNvPr id="83" name="直線コネクタ 82"/>
        <xdr:cNvCxnSpPr/>
      </xdr:nvCxnSpPr>
      <xdr:spPr>
        <a:xfrm>
          <a:off x="1130300" y="663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9" name="n_2mainValue【道路】&#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道路】&#10;有形固定資産減価償却率"/>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道路】&#10;有形固定資産減価償却率"/>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98057</xdr:rowOff>
    </xdr:from>
    <xdr:to>
      <xdr:col>55</xdr:col>
      <xdr:colOff>50800</xdr:colOff>
      <xdr:row>40</xdr:row>
      <xdr:rowOff>28207</xdr:rowOff>
    </xdr:to>
    <xdr:sp macro="" textlink="">
      <xdr:nvSpPr>
        <xdr:cNvPr id="131" name="楕円 130"/>
        <xdr:cNvSpPr/>
      </xdr:nvSpPr>
      <xdr:spPr>
        <a:xfrm>
          <a:off x="10426700" y="67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120934</xdr:rowOff>
    </xdr:from>
    <xdr:ext cx="534377" cy="259045"/>
    <xdr:sp macro="" textlink="">
      <xdr:nvSpPr>
        <xdr:cNvPr id="132" name="【道路】&#10;一人当たり延長該当値テキスト"/>
        <xdr:cNvSpPr txBox="1"/>
      </xdr:nvSpPr>
      <xdr:spPr>
        <a:xfrm>
          <a:off x="10515600" y="66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97981</xdr:rowOff>
    </xdr:from>
    <xdr:to>
      <xdr:col>50</xdr:col>
      <xdr:colOff>165100</xdr:colOff>
      <xdr:row>40</xdr:row>
      <xdr:rowOff>28131</xdr:rowOff>
    </xdr:to>
    <xdr:sp macro="" textlink="">
      <xdr:nvSpPr>
        <xdr:cNvPr id="133" name="楕円 132"/>
        <xdr:cNvSpPr/>
      </xdr:nvSpPr>
      <xdr:spPr>
        <a:xfrm>
          <a:off x="9588500" y="67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148781</xdr:rowOff>
    </xdr:from>
    <xdr:to>
      <xdr:col>55</xdr:col>
      <xdr:colOff>0</xdr:colOff>
      <xdr:row>39</xdr:row>
      <xdr:rowOff>148857</xdr:rowOff>
    </xdr:to>
    <xdr:cxnSp macro="">
      <xdr:nvCxnSpPr>
        <xdr:cNvPr id="134" name="直線コネクタ 133"/>
        <xdr:cNvCxnSpPr/>
      </xdr:nvCxnSpPr>
      <xdr:spPr>
        <a:xfrm>
          <a:off x="9639300" y="683533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98895</xdr:rowOff>
    </xdr:from>
    <xdr:to>
      <xdr:col>46</xdr:col>
      <xdr:colOff>38100</xdr:colOff>
      <xdr:row>40</xdr:row>
      <xdr:rowOff>29045</xdr:rowOff>
    </xdr:to>
    <xdr:sp macro="" textlink="">
      <xdr:nvSpPr>
        <xdr:cNvPr id="135" name="楕円 134"/>
        <xdr:cNvSpPr/>
      </xdr:nvSpPr>
      <xdr:spPr>
        <a:xfrm>
          <a:off x="8699500" y="67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148781</xdr:rowOff>
    </xdr:from>
    <xdr:to>
      <xdr:col>50</xdr:col>
      <xdr:colOff>114300</xdr:colOff>
      <xdr:row>39</xdr:row>
      <xdr:rowOff>149695</xdr:rowOff>
    </xdr:to>
    <xdr:cxnSp macro="">
      <xdr:nvCxnSpPr>
        <xdr:cNvPr id="136" name="直線コネクタ 135"/>
        <xdr:cNvCxnSpPr/>
      </xdr:nvCxnSpPr>
      <xdr:spPr>
        <a:xfrm flipV="1">
          <a:off x="8750300" y="68353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96380</xdr:rowOff>
    </xdr:from>
    <xdr:to>
      <xdr:col>41</xdr:col>
      <xdr:colOff>101600</xdr:colOff>
      <xdr:row>40</xdr:row>
      <xdr:rowOff>26530</xdr:rowOff>
    </xdr:to>
    <xdr:sp macro="" textlink="">
      <xdr:nvSpPr>
        <xdr:cNvPr id="137" name="楕円 136"/>
        <xdr:cNvSpPr/>
      </xdr:nvSpPr>
      <xdr:spPr>
        <a:xfrm>
          <a:off x="7810500" y="67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147180</xdr:rowOff>
    </xdr:from>
    <xdr:to>
      <xdr:col>45</xdr:col>
      <xdr:colOff>177800</xdr:colOff>
      <xdr:row>39</xdr:row>
      <xdr:rowOff>149695</xdr:rowOff>
    </xdr:to>
    <xdr:cxnSp macro="">
      <xdr:nvCxnSpPr>
        <xdr:cNvPr id="138" name="直線コネクタ 137"/>
        <xdr:cNvCxnSpPr/>
      </xdr:nvCxnSpPr>
      <xdr:spPr>
        <a:xfrm>
          <a:off x="7861300" y="683373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96838</xdr:rowOff>
    </xdr:from>
    <xdr:to>
      <xdr:col>36</xdr:col>
      <xdr:colOff>165100</xdr:colOff>
      <xdr:row>40</xdr:row>
      <xdr:rowOff>26988</xdr:rowOff>
    </xdr:to>
    <xdr:sp macro="" textlink="">
      <xdr:nvSpPr>
        <xdr:cNvPr id="139" name="楕円 138"/>
        <xdr:cNvSpPr/>
      </xdr:nvSpPr>
      <xdr:spPr>
        <a:xfrm>
          <a:off x="6921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147180</xdr:rowOff>
    </xdr:from>
    <xdr:to>
      <xdr:col>41</xdr:col>
      <xdr:colOff>50800</xdr:colOff>
      <xdr:row>39</xdr:row>
      <xdr:rowOff>147638</xdr:rowOff>
    </xdr:to>
    <xdr:cxnSp macro="">
      <xdr:nvCxnSpPr>
        <xdr:cNvPr id="140" name="直線コネクタ 139"/>
        <xdr:cNvCxnSpPr/>
      </xdr:nvCxnSpPr>
      <xdr:spPr>
        <a:xfrm flipV="1">
          <a:off x="6972300" y="683373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44658</xdr:rowOff>
    </xdr:from>
    <xdr:ext cx="534377" cy="259045"/>
    <xdr:sp macro="" textlink="">
      <xdr:nvSpPr>
        <xdr:cNvPr id="145" name="n_1mainValue【道路】&#10;一人当たり延長"/>
        <xdr:cNvSpPr txBox="1"/>
      </xdr:nvSpPr>
      <xdr:spPr>
        <a:xfrm>
          <a:off x="9359411" y="65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45572</xdr:rowOff>
    </xdr:from>
    <xdr:ext cx="534377" cy="259045"/>
    <xdr:sp macro="" textlink="">
      <xdr:nvSpPr>
        <xdr:cNvPr id="146" name="n_2mainValue【道路】&#10;一人当たり延長"/>
        <xdr:cNvSpPr txBox="1"/>
      </xdr:nvSpPr>
      <xdr:spPr>
        <a:xfrm>
          <a:off x="8483111" y="65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43057</xdr:rowOff>
    </xdr:from>
    <xdr:ext cx="534377" cy="259045"/>
    <xdr:sp macro="" textlink="">
      <xdr:nvSpPr>
        <xdr:cNvPr id="147" name="n_3mainValue【道路】&#10;一人当たり延長"/>
        <xdr:cNvSpPr txBox="1"/>
      </xdr:nvSpPr>
      <xdr:spPr>
        <a:xfrm>
          <a:off x="7594111" y="65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43515</xdr:rowOff>
    </xdr:from>
    <xdr:ext cx="534377" cy="259045"/>
    <xdr:sp macro="" textlink="">
      <xdr:nvSpPr>
        <xdr:cNvPr id="148" name="n_4mainValue【道路】&#10;一人当たり延長"/>
        <xdr:cNvSpPr txBox="1"/>
      </xdr:nvSpPr>
      <xdr:spPr>
        <a:xfrm>
          <a:off x="6705111" y="65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0" name="楕円 189"/>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1" name="【橋りょう・トンネル】&#10;有形固定資産減価償却率該当値テキスト"/>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2" name="楕円 191"/>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130628</xdr:rowOff>
    </xdr:to>
    <xdr:cxnSp macro="">
      <xdr:nvCxnSpPr>
        <xdr:cNvPr id="193" name="直線コネクタ 192"/>
        <xdr:cNvCxnSpPr/>
      </xdr:nvCxnSpPr>
      <xdr:spPr>
        <a:xfrm>
          <a:off x="3797300" y="103931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94" name="楕円 193"/>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106135</xdr:rowOff>
    </xdr:to>
    <xdr:cxnSp macro="">
      <xdr:nvCxnSpPr>
        <xdr:cNvPr id="195" name="直線コネクタ 194"/>
        <xdr:cNvCxnSpPr/>
      </xdr:nvCxnSpPr>
      <xdr:spPr>
        <a:xfrm>
          <a:off x="2908300" y="10393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6" name="楕円 195"/>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106135</xdr:rowOff>
    </xdr:to>
    <xdr:cxnSp macro="">
      <xdr:nvCxnSpPr>
        <xdr:cNvPr id="197" name="直線コネクタ 196"/>
        <xdr:cNvCxnSpPr/>
      </xdr:nvCxnSpPr>
      <xdr:spPr>
        <a:xfrm>
          <a:off x="2019300" y="103670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19413</xdr:rowOff>
    </xdr:from>
    <xdr:to>
      <xdr:col>6</xdr:col>
      <xdr:colOff>38100</xdr:colOff>
      <xdr:row>60</xdr:row>
      <xdr:rowOff>121013</xdr:rowOff>
    </xdr:to>
    <xdr:sp macro="" textlink="">
      <xdr:nvSpPr>
        <xdr:cNvPr id="198" name="楕円 197"/>
        <xdr:cNvSpPr/>
      </xdr:nvSpPr>
      <xdr:spPr>
        <a:xfrm>
          <a:off x="1079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70213</xdr:rowOff>
    </xdr:from>
    <xdr:to>
      <xdr:col>10</xdr:col>
      <xdr:colOff>114300</xdr:colOff>
      <xdr:row>60</xdr:row>
      <xdr:rowOff>80010</xdr:rowOff>
    </xdr:to>
    <xdr:cxnSp macro="">
      <xdr:nvCxnSpPr>
        <xdr:cNvPr id="199" name="直線コネクタ 198"/>
        <xdr:cNvCxnSpPr/>
      </xdr:nvCxnSpPr>
      <xdr:spPr>
        <a:xfrm>
          <a:off x="1130300" y="1035721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4" name="n_1mainValue【橋りょう・トンネル】&#10;有形固定資産減価償却率"/>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2012</xdr:rowOff>
    </xdr:from>
    <xdr:ext cx="405111" cy="259045"/>
    <xdr:sp macro="" textlink="">
      <xdr:nvSpPr>
        <xdr:cNvPr id="205" name="n_2mainValue【橋りょう・トンネル】&#10;有形固定資産減価償却率"/>
        <xdr:cNvSpPr txBox="1"/>
      </xdr:nvSpPr>
      <xdr:spPr>
        <a:xfrm>
          <a:off x="2705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6" name="n_3mainValue【橋りょう・トンネ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7" name="n_4mainValue【橋りょう・トンネル】&#10;有形固定資産減価償却率"/>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148877</xdr:rowOff>
    </xdr:from>
    <xdr:to>
      <xdr:col>55</xdr:col>
      <xdr:colOff>50800</xdr:colOff>
      <xdr:row>63</xdr:row>
      <xdr:rowOff>79027</xdr:rowOff>
    </xdr:to>
    <xdr:sp macro="" textlink="">
      <xdr:nvSpPr>
        <xdr:cNvPr id="247" name="楕円 246"/>
        <xdr:cNvSpPr/>
      </xdr:nvSpPr>
      <xdr:spPr>
        <a:xfrm>
          <a:off x="10426700" y="107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xdr:rowOff>
    </xdr:from>
    <xdr:ext cx="599010" cy="259045"/>
    <xdr:sp macro="" textlink="">
      <xdr:nvSpPr>
        <xdr:cNvPr id="248" name="【橋りょう・トンネル】&#10;一人当たり有形固定資産（償却資産）額該当値テキスト"/>
        <xdr:cNvSpPr txBox="1"/>
      </xdr:nvSpPr>
      <xdr:spPr>
        <a:xfrm>
          <a:off x="10515600" y="106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149090</xdr:rowOff>
    </xdr:from>
    <xdr:to>
      <xdr:col>50</xdr:col>
      <xdr:colOff>165100</xdr:colOff>
      <xdr:row>63</xdr:row>
      <xdr:rowOff>79240</xdr:rowOff>
    </xdr:to>
    <xdr:sp macro="" textlink="">
      <xdr:nvSpPr>
        <xdr:cNvPr id="249" name="楕円 248"/>
        <xdr:cNvSpPr/>
      </xdr:nvSpPr>
      <xdr:spPr>
        <a:xfrm>
          <a:off x="9588500" y="107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28227</xdr:rowOff>
    </xdr:from>
    <xdr:to>
      <xdr:col>55</xdr:col>
      <xdr:colOff>0</xdr:colOff>
      <xdr:row>63</xdr:row>
      <xdr:rowOff>28440</xdr:rowOff>
    </xdr:to>
    <xdr:cxnSp macro="">
      <xdr:nvCxnSpPr>
        <xdr:cNvPr id="250" name="直線コネクタ 249"/>
        <xdr:cNvCxnSpPr/>
      </xdr:nvCxnSpPr>
      <xdr:spPr>
        <a:xfrm flipV="1">
          <a:off x="9639300" y="10829577"/>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155342</xdr:rowOff>
    </xdr:from>
    <xdr:to>
      <xdr:col>46</xdr:col>
      <xdr:colOff>38100</xdr:colOff>
      <xdr:row>63</xdr:row>
      <xdr:rowOff>85492</xdr:rowOff>
    </xdr:to>
    <xdr:sp macro="" textlink="">
      <xdr:nvSpPr>
        <xdr:cNvPr id="251" name="楕円 250"/>
        <xdr:cNvSpPr/>
      </xdr:nvSpPr>
      <xdr:spPr>
        <a:xfrm>
          <a:off x="8699500" y="107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28440</xdr:rowOff>
    </xdr:from>
    <xdr:to>
      <xdr:col>50</xdr:col>
      <xdr:colOff>114300</xdr:colOff>
      <xdr:row>63</xdr:row>
      <xdr:rowOff>34692</xdr:rowOff>
    </xdr:to>
    <xdr:cxnSp macro="">
      <xdr:nvCxnSpPr>
        <xdr:cNvPr id="252" name="直線コネクタ 251"/>
        <xdr:cNvCxnSpPr/>
      </xdr:nvCxnSpPr>
      <xdr:spPr>
        <a:xfrm flipV="1">
          <a:off x="8750300" y="10829790"/>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155951</xdr:rowOff>
    </xdr:from>
    <xdr:to>
      <xdr:col>41</xdr:col>
      <xdr:colOff>101600</xdr:colOff>
      <xdr:row>63</xdr:row>
      <xdr:rowOff>86101</xdr:rowOff>
    </xdr:to>
    <xdr:sp macro="" textlink="">
      <xdr:nvSpPr>
        <xdr:cNvPr id="253" name="楕円 252"/>
        <xdr:cNvSpPr/>
      </xdr:nvSpPr>
      <xdr:spPr>
        <a:xfrm>
          <a:off x="7810500" y="107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34692</xdr:rowOff>
    </xdr:from>
    <xdr:to>
      <xdr:col>45</xdr:col>
      <xdr:colOff>177800</xdr:colOff>
      <xdr:row>63</xdr:row>
      <xdr:rowOff>35301</xdr:rowOff>
    </xdr:to>
    <xdr:cxnSp macro="">
      <xdr:nvCxnSpPr>
        <xdr:cNvPr id="254" name="直線コネクタ 253"/>
        <xdr:cNvCxnSpPr/>
      </xdr:nvCxnSpPr>
      <xdr:spPr>
        <a:xfrm flipV="1">
          <a:off x="7861300" y="1083604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159008</xdr:rowOff>
    </xdr:from>
    <xdr:to>
      <xdr:col>36</xdr:col>
      <xdr:colOff>165100</xdr:colOff>
      <xdr:row>63</xdr:row>
      <xdr:rowOff>89158</xdr:rowOff>
    </xdr:to>
    <xdr:sp macro="" textlink="">
      <xdr:nvSpPr>
        <xdr:cNvPr id="255" name="楕円 254"/>
        <xdr:cNvSpPr/>
      </xdr:nvSpPr>
      <xdr:spPr>
        <a:xfrm>
          <a:off x="6921500" y="107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35301</xdr:rowOff>
    </xdr:from>
    <xdr:to>
      <xdr:col>41</xdr:col>
      <xdr:colOff>50800</xdr:colOff>
      <xdr:row>63</xdr:row>
      <xdr:rowOff>38358</xdr:rowOff>
    </xdr:to>
    <xdr:cxnSp macro="">
      <xdr:nvCxnSpPr>
        <xdr:cNvPr id="256" name="直線コネクタ 255"/>
        <xdr:cNvCxnSpPr/>
      </xdr:nvCxnSpPr>
      <xdr:spPr>
        <a:xfrm flipV="1">
          <a:off x="6972300" y="10836651"/>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95767</xdr:rowOff>
    </xdr:from>
    <xdr:ext cx="599010" cy="259045"/>
    <xdr:sp macro="" textlink="">
      <xdr:nvSpPr>
        <xdr:cNvPr id="261" name="n_1mainValue【橋りょう・トンネル】&#10;一人当たり有形固定資産（償却資産）額"/>
        <xdr:cNvSpPr txBox="1"/>
      </xdr:nvSpPr>
      <xdr:spPr>
        <a:xfrm>
          <a:off x="9327095" y="1055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102019</xdr:rowOff>
    </xdr:from>
    <xdr:ext cx="599010" cy="259045"/>
    <xdr:sp macro="" textlink="">
      <xdr:nvSpPr>
        <xdr:cNvPr id="262" name="n_2mainValue【橋りょう・トンネル】&#10;一人当たり有形固定資産（償却資産）額"/>
        <xdr:cNvSpPr txBox="1"/>
      </xdr:nvSpPr>
      <xdr:spPr>
        <a:xfrm>
          <a:off x="8450795" y="105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102628</xdr:rowOff>
    </xdr:from>
    <xdr:ext cx="599010" cy="259045"/>
    <xdr:sp macro="" textlink="">
      <xdr:nvSpPr>
        <xdr:cNvPr id="263" name="n_3mainValue【橋りょう・トンネル】&#10;一人当たり有形固定資産（償却資産）額"/>
        <xdr:cNvSpPr txBox="1"/>
      </xdr:nvSpPr>
      <xdr:spPr>
        <a:xfrm>
          <a:off x="7561795" y="1056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105685</xdr:rowOff>
    </xdr:from>
    <xdr:ext cx="599010" cy="259045"/>
    <xdr:sp macro="" textlink="">
      <xdr:nvSpPr>
        <xdr:cNvPr id="264" name="n_4mainValue【橋りょう・トンネル】&#10;一人当たり有形固定資産（償却資産）額"/>
        <xdr:cNvSpPr txBox="1"/>
      </xdr:nvSpPr>
      <xdr:spPr>
        <a:xfrm>
          <a:off x="6672795" y="1056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5" name="楕円 304"/>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6" name="【公営住宅】&#10;有形固定資産減価償却率該当値テキスト"/>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307" name="楕円 306"/>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87630</xdr:rowOff>
    </xdr:to>
    <xdr:cxnSp macro="">
      <xdr:nvCxnSpPr>
        <xdr:cNvPr id="308" name="直線コネクタ 307"/>
        <xdr:cNvCxnSpPr/>
      </xdr:nvCxnSpPr>
      <xdr:spPr>
        <a:xfrm>
          <a:off x="3797300" y="141446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9" name="楕円 308"/>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85725</xdr:rowOff>
    </xdr:to>
    <xdr:cxnSp macro="">
      <xdr:nvCxnSpPr>
        <xdr:cNvPr id="310" name="直線コネクタ 309"/>
        <xdr:cNvCxnSpPr/>
      </xdr:nvCxnSpPr>
      <xdr:spPr>
        <a:xfrm>
          <a:off x="2908300" y="14106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153036</xdr:rowOff>
    </xdr:from>
    <xdr:to>
      <xdr:col>10</xdr:col>
      <xdr:colOff>165100</xdr:colOff>
      <xdr:row>82</xdr:row>
      <xdr:rowOff>83186</xdr:rowOff>
    </xdr:to>
    <xdr:sp macro="" textlink="">
      <xdr:nvSpPr>
        <xdr:cNvPr id="311" name="楕円 310"/>
        <xdr:cNvSpPr/>
      </xdr:nvSpPr>
      <xdr:spPr>
        <a:xfrm>
          <a:off x="1968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47625</xdr:rowOff>
    </xdr:to>
    <xdr:cxnSp macro="">
      <xdr:nvCxnSpPr>
        <xdr:cNvPr id="312" name="直線コネクタ 311"/>
        <xdr:cNvCxnSpPr/>
      </xdr:nvCxnSpPr>
      <xdr:spPr>
        <a:xfrm>
          <a:off x="2019300" y="140912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3" name="楕円 312"/>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68580</xdr:rowOff>
    </xdr:to>
    <xdr:cxnSp macro="">
      <xdr:nvCxnSpPr>
        <xdr:cNvPr id="314" name="直線コネクタ 313"/>
        <xdr:cNvCxnSpPr/>
      </xdr:nvCxnSpPr>
      <xdr:spPr>
        <a:xfrm flipV="1">
          <a:off x="1130300" y="1409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127652</xdr:rowOff>
    </xdr:from>
    <xdr:ext cx="405111" cy="259045"/>
    <xdr:sp macro="" textlink="">
      <xdr:nvSpPr>
        <xdr:cNvPr id="319" name="n_1main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320" name="n_2main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99713</xdr:rowOff>
    </xdr:from>
    <xdr:ext cx="405111" cy="259045"/>
    <xdr:sp macro="" textlink="">
      <xdr:nvSpPr>
        <xdr:cNvPr id="321" name="n_3mainValue【公営住宅】&#10;有形固定資産減価償却率"/>
        <xdr:cNvSpPr txBox="1"/>
      </xdr:nvSpPr>
      <xdr:spPr>
        <a:xfrm>
          <a:off x="1816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2" name="n_4mainValue【公営住宅】&#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62" name="楕円 361"/>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63" name="【公営住宅】&#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122937</xdr:rowOff>
    </xdr:from>
    <xdr:to>
      <xdr:col>50</xdr:col>
      <xdr:colOff>165100</xdr:colOff>
      <xdr:row>86</xdr:row>
      <xdr:rowOff>53087</xdr:rowOff>
    </xdr:to>
    <xdr:sp macro="" textlink="">
      <xdr:nvSpPr>
        <xdr:cNvPr id="364" name="楕円 363"/>
        <xdr:cNvSpPr/>
      </xdr:nvSpPr>
      <xdr:spPr>
        <a:xfrm>
          <a:off x="9588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2287</xdr:rowOff>
    </xdr:from>
    <xdr:to>
      <xdr:col>55</xdr:col>
      <xdr:colOff>0</xdr:colOff>
      <xdr:row>86</xdr:row>
      <xdr:rowOff>3811</xdr:rowOff>
    </xdr:to>
    <xdr:cxnSp macro="">
      <xdr:nvCxnSpPr>
        <xdr:cNvPr id="365" name="直線コネクタ 364"/>
        <xdr:cNvCxnSpPr/>
      </xdr:nvCxnSpPr>
      <xdr:spPr>
        <a:xfrm>
          <a:off x="9639300" y="147469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122937</xdr:rowOff>
    </xdr:from>
    <xdr:to>
      <xdr:col>46</xdr:col>
      <xdr:colOff>38100</xdr:colOff>
      <xdr:row>86</xdr:row>
      <xdr:rowOff>53087</xdr:rowOff>
    </xdr:to>
    <xdr:sp macro="" textlink="">
      <xdr:nvSpPr>
        <xdr:cNvPr id="366" name="楕円 365"/>
        <xdr:cNvSpPr/>
      </xdr:nvSpPr>
      <xdr:spPr>
        <a:xfrm>
          <a:off x="8699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2287</xdr:rowOff>
    </xdr:from>
    <xdr:to>
      <xdr:col>50</xdr:col>
      <xdr:colOff>114300</xdr:colOff>
      <xdr:row>86</xdr:row>
      <xdr:rowOff>2287</xdr:rowOff>
    </xdr:to>
    <xdr:cxnSp macro="">
      <xdr:nvCxnSpPr>
        <xdr:cNvPr id="367" name="直線コネクタ 366"/>
        <xdr:cNvCxnSpPr/>
      </xdr:nvCxnSpPr>
      <xdr:spPr>
        <a:xfrm>
          <a:off x="8750300" y="14746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122937</xdr:rowOff>
    </xdr:from>
    <xdr:to>
      <xdr:col>41</xdr:col>
      <xdr:colOff>101600</xdr:colOff>
      <xdr:row>86</xdr:row>
      <xdr:rowOff>53087</xdr:rowOff>
    </xdr:to>
    <xdr:sp macro="" textlink="">
      <xdr:nvSpPr>
        <xdr:cNvPr id="368" name="楕円 367"/>
        <xdr:cNvSpPr/>
      </xdr:nvSpPr>
      <xdr:spPr>
        <a:xfrm>
          <a:off x="7810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2287</xdr:rowOff>
    </xdr:from>
    <xdr:to>
      <xdr:col>45</xdr:col>
      <xdr:colOff>177800</xdr:colOff>
      <xdr:row>86</xdr:row>
      <xdr:rowOff>2287</xdr:rowOff>
    </xdr:to>
    <xdr:cxnSp macro="">
      <xdr:nvCxnSpPr>
        <xdr:cNvPr id="369" name="直線コネクタ 368"/>
        <xdr:cNvCxnSpPr/>
      </xdr:nvCxnSpPr>
      <xdr:spPr>
        <a:xfrm>
          <a:off x="7861300" y="14746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137033</xdr:rowOff>
    </xdr:from>
    <xdr:to>
      <xdr:col>36</xdr:col>
      <xdr:colOff>165100</xdr:colOff>
      <xdr:row>86</xdr:row>
      <xdr:rowOff>67183</xdr:rowOff>
    </xdr:to>
    <xdr:sp macro="" textlink="">
      <xdr:nvSpPr>
        <xdr:cNvPr id="370" name="楕円 369"/>
        <xdr:cNvSpPr/>
      </xdr:nvSpPr>
      <xdr:spPr>
        <a:xfrm>
          <a:off x="6921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2287</xdr:rowOff>
    </xdr:from>
    <xdr:to>
      <xdr:col>41</xdr:col>
      <xdr:colOff>50800</xdr:colOff>
      <xdr:row>86</xdr:row>
      <xdr:rowOff>16383</xdr:rowOff>
    </xdr:to>
    <xdr:cxnSp macro="">
      <xdr:nvCxnSpPr>
        <xdr:cNvPr id="371" name="直線コネクタ 370"/>
        <xdr:cNvCxnSpPr/>
      </xdr:nvCxnSpPr>
      <xdr:spPr>
        <a:xfrm flipV="1">
          <a:off x="6972300" y="1474698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44214</xdr:rowOff>
    </xdr:from>
    <xdr:ext cx="469744" cy="259045"/>
    <xdr:sp macro="" textlink="">
      <xdr:nvSpPr>
        <xdr:cNvPr id="376" name="n_1mainValue【公営住宅】&#10;一人当たり面積"/>
        <xdr:cNvSpPr txBox="1"/>
      </xdr:nvSpPr>
      <xdr:spPr>
        <a:xfrm>
          <a:off x="93917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44214</xdr:rowOff>
    </xdr:from>
    <xdr:ext cx="469744" cy="259045"/>
    <xdr:sp macro="" textlink="">
      <xdr:nvSpPr>
        <xdr:cNvPr id="377" name="n_2mainValue【公営住宅】&#10;一人当たり面積"/>
        <xdr:cNvSpPr txBox="1"/>
      </xdr:nvSpPr>
      <xdr:spPr>
        <a:xfrm>
          <a:off x="8515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44214</xdr:rowOff>
    </xdr:from>
    <xdr:ext cx="469744" cy="259045"/>
    <xdr:sp macro="" textlink="">
      <xdr:nvSpPr>
        <xdr:cNvPr id="378" name="n_3mainValue【公営住宅】&#10;一人当たり面積"/>
        <xdr:cNvSpPr txBox="1"/>
      </xdr:nvSpPr>
      <xdr:spPr>
        <a:xfrm>
          <a:off x="7626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58310</xdr:rowOff>
    </xdr:from>
    <xdr:ext cx="469744" cy="259045"/>
    <xdr:sp macro="" textlink="">
      <xdr:nvSpPr>
        <xdr:cNvPr id="379" name="n_4mainValue【公営住宅】&#10;一人当たり面積"/>
        <xdr:cNvSpPr txBox="1"/>
      </xdr:nvSpPr>
      <xdr:spPr>
        <a:xfrm>
          <a:off x="6737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407" name="【港湾・漁港】&#10;有形固定資産減価償却率平均値テキスト"/>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121413</xdr:rowOff>
    </xdr:from>
    <xdr:to>
      <xdr:col>24</xdr:col>
      <xdr:colOff>114300</xdr:colOff>
      <xdr:row>101</xdr:row>
      <xdr:rowOff>51563</xdr:rowOff>
    </xdr:to>
    <xdr:sp macro="" textlink="">
      <xdr:nvSpPr>
        <xdr:cNvPr id="418" name="楕円 417"/>
        <xdr:cNvSpPr/>
      </xdr:nvSpPr>
      <xdr:spPr>
        <a:xfrm>
          <a:off x="45847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144290</xdr:rowOff>
    </xdr:from>
    <xdr:ext cx="405111" cy="259045"/>
    <xdr:sp macro="" textlink="">
      <xdr:nvSpPr>
        <xdr:cNvPr id="419" name="【港湾・漁港】&#10;有形固定資産減価償却率該当値テキスト"/>
        <xdr:cNvSpPr txBox="1"/>
      </xdr:nvSpPr>
      <xdr:spPr>
        <a:xfrm>
          <a:off x="4673600" y="1711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75692</xdr:rowOff>
    </xdr:from>
    <xdr:to>
      <xdr:col>20</xdr:col>
      <xdr:colOff>38100</xdr:colOff>
      <xdr:row>101</xdr:row>
      <xdr:rowOff>5842</xdr:rowOff>
    </xdr:to>
    <xdr:sp macro="" textlink="">
      <xdr:nvSpPr>
        <xdr:cNvPr id="420" name="楕円 419"/>
        <xdr:cNvSpPr/>
      </xdr:nvSpPr>
      <xdr:spPr>
        <a:xfrm>
          <a:off x="3746500" y="172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126492</xdr:rowOff>
    </xdr:from>
    <xdr:to>
      <xdr:col>24</xdr:col>
      <xdr:colOff>63500</xdr:colOff>
      <xdr:row>101</xdr:row>
      <xdr:rowOff>763</xdr:rowOff>
    </xdr:to>
    <xdr:cxnSp macro="">
      <xdr:nvCxnSpPr>
        <xdr:cNvPr id="421" name="直線コネクタ 420"/>
        <xdr:cNvCxnSpPr/>
      </xdr:nvCxnSpPr>
      <xdr:spPr>
        <a:xfrm>
          <a:off x="3797300" y="17271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73406</xdr:rowOff>
    </xdr:from>
    <xdr:to>
      <xdr:col>15</xdr:col>
      <xdr:colOff>101600</xdr:colOff>
      <xdr:row>101</xdr:row>
      <xdr:rowOff>3556</xdr:rowOff>
    </xdr:to>
    <xdr:sp macro="" textlink="">
      <xdr:nvSpPr>
        <xdr:cNvPr id="422" name="楕円 421"/>
        <xdr:cNvSpPr/>
      </xdr:nvSpPr>
      <xdr:spPr>
        <a:xfrm>
          <a:off x="2857500" y="172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124206</xdr:rowOff>
    </xdr:from>
    <xdr:to>
      <xdr:col>19</xdr:col>
      <xdr:colOff>177800</xdr:colOff>
      <xdr:row>100</xdr:row>
      <xdr:rowOff>126492</xdr:rowOff>
    </xdr:to>
    <xdr:cxnSp macro="">
      <xdr:nvCxnSpPr>
        <xdr:cNvPr id="423" name="直線コネクタ 422"/>
        <xdr:cNvCxnSpPr/>
      </xdr:nvCxnSpPr>
      <xdr:spPr>
        <a:xfrm>
          <a:off x="2908300" y="17269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43687</xdr:rowOff>
    </xdr:from>
    <xdr:to>
      <xdr:col>10</xdr:col>
      <xdr:colOff>165100</xdr:colOff>
      <xdr:row>100</xdr:row>
      <xdr:rowOff>145287</xdr:rowOff>
    </xdr:to>
    <xdr:sp macro="" textlink="">
      <xdr:nvSpPr>
        <xdr:cNvPr id="424" name="楕円 423"/>
        <xdr:cNvSpPr/>
      </xdr:nvSpPr>
      <xdr:spPr>
        <a:xfrm>
          <a:off x="1968500" y="171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94487</xdr:rowOff>
    </xdr:from>
    <xdr:to>
      <xdr:col>15</xdr:col>
      <xdr:colOff>50800</xdr:colOff>
      <xdr:row>100</xdr:row>
      <xdr:rowOff>124206</xdr:rowOff>
    </xdr:to>
    <xdr:cxnSp macro="">
      <xdr:nvCxnSpPr>
        <xdr:cNvPr id="425" name="直線コネクタ 424"/>
        <xdr:cNvCxnSpPr/>
      </xdr:nvCxnSpPr>
      <xdr:spPr>
        <a:xfrm>
          <a:off x="2019300" y="1723948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7113</xdr:rowOff>
    </xdr:from>
    <xdr:to>
      <xdr:col>6</xdr:col>
      <xdr:colOff>38100</xdr:colOff>
      <xdr:row>100</xdr:row>
      <xdr:rowOff>108713</xdr:rowOff>
    </xdr:to>
    <xdr:sp macro="" textlink="">
      <xdr:nvSpPr>
        <xdr:cNvPr id="426" name="楕円 425"/>
        <xdr:cNvSpPr/>
      </xdr:nvSpPr>
      <xdr:spPr>
        <a:xfrm>
          <a:off x="1079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57913</xdr:rowOff>
    </xdr:from>
    <xdr:to>
      <xdr:col>10</xdr:col>
      <xdr:colOff>114300</xdr:colOff>
      <xdr:row>100</xdr:row>
      <xdr:rowOff>94487</xdr:rowOff>
    </xdr:to>
    <xdr:cxnSp macro="">
      <xdr:nvCxnSpPr>
        <xdr:cNvPr id="427" name="直線コネクタ 426"/>
        <xdr:cNvCxnSpPr/>
      </xdr:nvCxnSpPr>
      <xdr:spPr>
        <a:xfrm>
          <a:off x="1130300" y="17202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51833</xdr:rowOff>
    </xdr:from>
    <xdr:ext cx="405111" cy="259045"/>
    <xdr:sp macro="" textlink="">
      <xdr:nvSpPr>
        <xdr:cNvPr id="428" name="n_1aveValue【港湾・漁港】&#10;有形固定資産減価償却率"/>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29" name="n_2aveValue【港湾・漁港】&#10;有形固定資産減価償却率"/>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40403</xdr:rowOff>
    </xdr:from>
    <xdr:ext cx="405111" cy="259045"/>
    <xdr:sp macro="" textlink="">
      <xdr:nvSpPr>
        <xdr:cNvPr id="430" name="n_3aveValue【港湾・漁港】&#10;有形固定資産減価償却率"/>
        <xdr:cNvSpPr txBox="1"/>
      </xdr:nvSpPr>
      <xdr:spPr>
        <a:xfrm>
          <a:off x="1816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31" name="n_4aveValue【港湾・漁港】&#10;有形固定資産減価償却率"/>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22369</xdr:rowOff>
    </xdr:from>
    <xdr:ext cx="405111" cy="259045"/>
    <xdr:sp macro="" textlink="">
      <xdr:nvSpPr>
        <xdr:cNvPr id="432" name="n_1mainValue【港湾・漁港】&#10;有形固定資産減価償却率"/>
        <xdr:cNvSpPr txBox="1"/>
      </xdr:nvSpPr>
      <xdr:spPr>
        <a:xfrm>
          <a:off x="3582044" y="1699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20083</xdr:rowOff>
    </xdr:from>
    <xdr:ext cx="405111" cy="259045"/>
    <xdr:sp macro="" textlink="">
      <xdr:nvSpPr>
        <xdr:cNvPr id="433" name="n_2mainValue【港湾・漁港】&#10;有形固定資産減価償却率"/>
        <xdr:cNvSpPr txBox="1"/>
      </xdr:nvSpPr>
      <xdr:spPr>
        <a:xfrm>
          <a:off x="2705744" y="169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161814</xdr:rowOff>
    </xdr:from>
    <xdr:ext cx="405111" cy="259045"/>
    <xdr:sp macro="" textlink="">
      <xdr:nvSpPr>
        <xdr:cNvPr id="434" name="n_3mainValue【港湾・漁港】&#10;有形固定資産減価償却率"/>
        <xdr:cNvSpPr txBox="1"/>
      </xdr:nvSpPr>
      <xdr:spPr>
        <a:xfrm>
          <a:off x="18167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125240</xdr:rowOff>
    </xdr:from>
    <xdr:ext cx="405111" cy="259045"/>
    <xdr:sp macro="" textlink="">
      <xdr:nvSpPr>
        <xdr:cNvPr id="435" name="n_4mainValue【港湾・漁港】&#10;有形固定資産減価償却率"/>
        <xdr:cNvSpPr txBox="1"/>
      </xdr:nvSpPr>
      <xdr:spPr>
        <a:xfrm>
          <a:off x="927744" y="1692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12408</xdr:rowOff>
    </xdr:from>
    <xdr:ext cx="599010" cy="259045"/>
    <xdr:sp macro="" textlink="">
      <xdr:nvSpPr>
        <xdr:cNvPr id="464" name="【港湾・漁港】&#10;一人当たり有形固定資産（償却資産）額平均値テキスト"/>
        <xdr:cNvSpPr txBox="1"/>
      </xdr:nvSpPr>
      <xdr:spPr>
        <a:xfrm>
          <a:off x="10515600" y="18186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21202</xdr:rowOff>
    </xdr:from>
    <xdr:to>
      <xdr:col>55</xdr:col>
      <xdr:colOff>50800</xdr:colOff>
      <xdr:row>106</xdr:row>
      <xdr:rowOff>122802</xdr:rowOff>
    </xdr:to>
    <xdr:sp macro="" textlink="">
      <xdr:nvSpPr>
        <xdr:cNvPr id="475" name="楕円 474"/>
        <xdr:cNvSpPr/>
      </xdr:nvSpPr>
      <xdr:spPr>
        <a:xfrm>
          <a:off x="10426700" y="181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44079</xdr:rowOff>
    </xdr:from>
    <xdr:ext cx="599010" cy="259045"/>
    <xdr:sp macro="" textlink="">
      <xdr:nvSpPr>
        <xdr:cNvPr id="476" name="【港湾・漁港】&#10;一人当たり有形固定資産（償却資産）額該当値テキスト"/>
        <xdr:cNvSpPr txBox="1"/>
      </xdr:nvSpPr>
      <xdr:spPr>
        <a:xfrm>
          <a:off x="10515600" y="1804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20904</xdr:rowOff>
    </xdr:from>
    <xdr:to>
      <xdr:col>50</xdr:col>
      <xdr:colOff>165100</xdr:colOff>
      <xdr:row>106</xdr:row>
      <xdr:rowOff>122504</xdr:rowOff>
    </xdr:to>
    <xdr:sp macro="" textlink="">
      <xdr:nvSpPr>
        <xdr:cNvPr id="477" name="楕円 476"/>
        <xdr:cNvSpPr/>
      </xdr:nvSpPr>
      <xdr:spPr>
        <a:xfrm>
          <a:off x="9588500" y="181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71704</xdr:rowOff>
    </xdr:from>
    <xdr:to>
      <xdr:col>55</xdr:col>
      <xdr:colOff>0</xdr:colOff>
      <xdr:row>106</xdr:row>
      <xdr:rowOff>72002</xdr:rowOff>
    </xdr:to>
    <xdr:cxnSp macro="">
      <xdr:nvCxnSpPr>
        <xdr:cNvPr id="478" name="直線コネクタ 477"/>
        <xdr:cNvCxnSpPr/>
      </xdr:nvCxnSpPr>
      <xdr:spPr>
        <a:xfrm>
          <a:off x="9639300" y="18245404"/>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40362</xdr:rowOff>
    </xdr:from>
    <xdr:to>
      <xdr:col>46</xdr:col>
      <xdr:colOff>38100</xdr:colOff>
      <xdr:row>106</xdr:row>
      <xdr:rowOff>141962</xdr:rowOff>
    </xdr:to>
    <xdr:sp macro="" textlink="">
      <xdr:nvSpPr>
        <xdr:cNvPr id="479" name="楕円 478"/>
        <xdr:cNvSpPr/>
      </xdr:nvSpPr>
      <xdr:spPr>
        <a:xfrm>
          <a:off x="8699500" y="182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71704</xdr:rowOff>
    </xdr:from>
    <xdr:to>
      <xdr:col>50</xdr:col>
      <xdr:colOff>114300</xdr:colOff>
      <xdr:row>106</xdr:row>
      <xdr:rowOff>91162</xdr:rowOff>
    </xdr:to>
    <xdr:cxnSp macro="">
      <xdr:nvCxnSpPr>
        <xdr:cNvPr id="480" name="直線コネクタ 479"/>
        <xdr:cNvCxnSpPr/>
      </xdr:nvCxnSpPr>
      <xdr:spPr>
        <a:xfrm flipV="1">
          <a:off x="8750300" y="18245404"/>
          <a:ext cx="889000" cy="1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45655</xdr:rowOff>
    </xdr:from>
    <xdr:to>
      <xdr:col>41</xdr:col>
      <xdr:colOff>101600</xdr:colOff>
      <xdr:row>106</xdr:row>
      <xdr:rowOff>147255</xdr:rowOff>
    </xdr:to>
    <xdr:sp macro="" textlink="">
      <xdr:nvSpPr>
        <xdr:cNvPr id="481" name="楕円 480"/>
        <xdr:cNvSpPr/>
      </xdr:nvSpPr>
      <xdr:spPr>
        <a:xfrm>
          <a:off x="7810500" y="182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91162</xdr:rowOff>
    </xdr:from>
    <xdr:to>
      <xdr:col>45</xdr:col>
      <xdr:colOff>177800</xdr:colOff>
      <xdr:row>106</xdr:row>
      <xdr:rowOff>96455</xdr:rowOff>
    </xdr:to>
    <xdr:cxnSp macro="">
      <xdr:nvCxnSpPr>
        <xdr:cNvPr id="482" name="直線コネクタ 481"/>
        <xdr:cNvCxnSpPr/>
      </xdr:nvCxnSpPr>
      <xdr:spPr>
        <a:xfrm flipV="1">
          <a:off x="7861300" y="18264862"/>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46755</xdr:rowOff>
    </xdr:from>
    <xdr:to>
      <xdr:col>36</xdr:col>
      <xdr:colOff>165100</xdr:colOff>
      <xdr:row>106</xdr:row>
      <xdr:rowOff>148355</xdr:rowOff>
    </xdr:to>
    <xdr:sp macro="" textlink="">
      <xdr:nvSpPr>
        <xdr:cNvPr id="483" name="楕円 482"/>
        <xdr:cNvSpPr/>
      </xdr:nvSpPr>
      <xdr:spPr>
        <a:xfrm>
          <a:off x="6921500" y="18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96455</xdr:rowOff>
    </xdr:from>
    <xdr:to>
      <xdr:col>41</xdr:col>
      <xdr:colOff>50800</xdr:colOff>
      <xdr:row>106</xdr:row>
      <xdr:rowOff>97555</xdr:rowOff>
    </xdr:to>
    <xdr:cxnSp macro="">
      <xdr:nvCxnSpPr>
        <xdr:cNvPr id="484" name="直線コネクタ 483"/>
        <xdr:cNvCxnSpPr/>
      </xdr:nvCxnSpPr>
      <xdr:spPr>
        <a:xfrm flipV="1">
          <a:off x="6972300" y="18270155"/>
          <a:ext cx="8890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6"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49931</xdr:rowOff>
    </xdr:from>
    <xdr:ext cx="534377" cy="259045"/>
    <xdr:sp macro="" textlink="">
      <xdr:nvSpPr>
        <xdr:cNvPr id="487" name="n_3aveValue【港湾・漁港】&#10;一人当たり有形固定資産（償却資産）額"/>
        <xdr:cNvSpPr txBox="1"/>
      </xdr:nvSpPr>
      <xdr:spPr>
        <a:xfrm>
          <a:off x="7594111" y="183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7180</xdr:rowOff>
    </xdr:from>
    <xdr:ext cx="534377" cy="259045"/>
    <xdr:sp macro="" textlink="">
      <xdr:nvSpPr>
        <xdr:cNvPr id="488" name="n_4aveValue【港湾・漁港】&#10;一人当たり有形固定資産（償却資産）額"/>
        <xdr:cNvSpPr txBox="1"/>
      </xdr:nvSpPr>
      <xdr:spPr>
        <a:xfrm>
          <a:off x="6705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113631</xdr:rowOff>
    </xdr:from>
    <xdr:ext cx="599010" cy="259045"/>
    <xdr:sp macro="" textlink="">
      <xdr:nvSpPr>
        <xdr:cNvPr id="489" name="n_1mainValue【港湾・漁港】&#10;一人当たり有形固定資産（償却資産）額"/>
        <xdr:cNvSpPr txBox="1"/>
      </xdr:nvSpPr>
      <xdr:spPr>
        <a:xfrm>
          <a:off x="9327095" y="1828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133089</xdr:rowOff>
    </xdr:from>
    <xdr:ext cx="599010" cy="259045"/>
    <xdr:sp macro="" textlink="">
      <xdr:nvSpPr>
        <xdr:cNvPr id="490" name="n_2mainValue【港湾・漁港】&#10;一人当たり有形固定資産（償却資産）額"/>
        <xdr:cNvSpPr txBox="1"/>
      </xdr:nvSpPr>
      <xdr:spPr>
        <a:xfrm>
          <a:off x="8450795" y="1830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163782</xdr:rowOff>
    </xdr:from>
    <xdr:ext cx="599010" cy="259045"/>
    <xdr:sp macro="" textlink="">
      <xdr:nvSpPr>
        <xdr:cNvPr id="491" name="n_3mainValue【港湾・漁港】&#10;一人当たり有形固定資産（償却資産）額"/>
        <xdr:cNvSpPr txBox="1"/>
      </xdr:nvSpPr>
      <xdr:spPr>
        <a:xfrm>
          <a:off x="7561795" y="1799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164882</xdr:rowOff>
    </xdr:from>
    <xdr:ext cx="599010" cy="259045"/>
    <xdr:sp macro="" textlink="">
      <xdr:nvSpPr>
        <xdr:cNvPr id="492" name="n_4mainValue【港湾・漁港】&#10;一人当たり有形固定資産（償却資産）額"/>
        <xdr:cNvSpPr txBox="1"/>
      </xdr:nvSpPr>
      <xdr:spPr>
        <a:xfrm>
          <a:off x="6672795" y="1799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76019</xdr:rowOff>
    </xdr:from>
    <xdr:to>
      <xdr:col>85</xdr:col>
      <xdr:colOff>177800</xdr:colOff>
      <xdr:row>40</xdr:row>
      <xdr:rowOff>6169</xdr:rowOff>
    </xdr:to>
    <xdr:sp macro="" textlink="">
      <xdr:nvSpPr>
        <xdr:cNvPr id="534" name="楕円 533"/>
        <xdr:cNvSpPr/>
      </xdr:nvSpPr>
      <xdr:spPr>
        <a:xfrm>
          <a:off x="16268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54446</xdr:rowOff>
    </xdr:from>
    <xdr:ext cx="405111" cy="259045"/>
    <xdr:sp macro="" textlink="">
      <xdr:nvSpPr>
        <xdr:cNvPr id="535" name="【認定こども園・幼稚園・保育所】&#10;有形固定資産減価償却率該当値テキスト"/>
        <xdr:cNvSpPr txBox="1"/>
      </xdr:nvSpPr>
      <xdr:spPr>
        <a:xfrm>
          <a:off x="16357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536" name="楕円 535"/>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113756</xdr:rowOff>
    </xdr:from>
    <xdr:to>
      <xdr:col>85</xdr:col>
      <xdr:colOff>127000</xdr:colOff>
      <xdr:row>39</xdr:row>
      <xdr:rowOff>126819</xdr:rowOff>
    </xdr:to>
    <xdr:cxnSp macro="">
      <xdr:nvCxnSpPr>
        <xdr:cNvPr id="537" name="直線コネクタ 536"/>
        <xdr:cNvCxnSpPr/>
      </xdr:nvCxnSpPr>
      <xdr:spPr>
        <a:xfrm>
          <a:off x="15481300" y="6800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51526</xdr:rowOff>
    </xdr:from>
    <xdr:to>
      <xdr:col>76</xdr:col>
      <xdr:colOff>165100</xdr:colOff>
      <xdr:row>39</xdr:row>
      <xdr:rowOff>153126</xdr:rowOff>
    </xdr:to>
    <xdr:sp macro="" textlink="">
      <xdr:nvSpPr>
        <xdr:cNvPr id="538" name="楕円 537"/>
        <xdr:cNvSpPr/>
      </xdr:nvSpPr>
      <xdr:spPr>
        <a:xfrm>
          <a:off x="14541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39</xdr:row>
      <xdr:rowOff>113756</xdr:rowOff>
    </xdr:to>
    <xdr:cxnSp macro="">
      <xdr:nvCxnSpPr>
        <xdr:cNvPr id="539" name="直線コネクタ 538"/>
        <xdr:cNvCxnSpPr/>
      </xdr:nvCxnSpPr>
      <xdr:spPr>
        <a:xfrm>
          <a:off x="14592300" y="67888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40096</xdr:rowOff>
    </xdr:from>
    <xdr:to>
      <xdr:col>72</xdr:col>
      <xdr:colOff>38100</xdr:colOff>
      <xdr:row>39</xdr:row>
      <xdr:rowOff>141696</xdr:rowOff>
    </xdr:to>
    <xdr:sp macro="" textlink="">
      <xdr:nvSpPr>
        <xdr:cNvPr id="540" name="楕円 539"/>
        <xdr:cNvSpPr/>
      </xdr:nvSpPr>
      <xdr:spPr>
        <a:xfrm>
          <a:off x="13652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90896</xdr:rowOff>
    </xdr:from>
    <xdr:to>
      <xdr:col>76</xdr:col>
      <xdr:colOff>114300</xdr:colOff>
      <xdr:row>39</xdr:row>
      <xdr:rowOff>102326</xdr:rowOff>
    </xdr:to>
    <xdr:cxnSp macro="">
      <xdr:nvCxnSpPr>
        <xdr:cNvPr id="541" name="直線コネクタ 540"/>
        <xdr:cNvCxnSpPr/>
      </xdr:nvCxnSpPr>
      <xdr:spPr>
        <a:xfrm>
          <a:off x="13703300" y="67774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2" name="楕円 541"/>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90896</xdr:rowOff>
    </xdr:from>
    <xdr:to>
      <xdr:col>71</xdr:col>
      <xdr:colOff>177800</xdr:colOff>
      <xdr:row>42</xdr:row>
      <xdr:rowOff>92528</xdr:rowOff>
    </xdr:to>
    <xdr:cxnSp macro="">
      <xdr:nvCxnSpPr>
        <xdr:cNvPr id="543" name="直線コネクタ 542"/>
        <xdr:cNvCxnSpPr/>
      </xdr:nvCxnSpPr>
      <xdr:spPr>
        <a:xfrm flipV="1">
          <a:off x="12814300" y="67774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548" name="n_1mainValue【認定こども園・幼稚園・保育所】&#10;有形固定資産減価償却率"/>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144253</xdr:rowOff>
    </xdr:from>
    <xdr:ext cx="405111" cy="259045"/>
    <xdr:sp macro="" textlink="">
      <xdr:nvSpPr>
        <xdr:cNvPr id="549" name="n_2mainValue【認定こども園・幼稚園・保育所】&#10;有形固定資産減価償却率"/>
        <xdr:cNvSpPr txBox="1"/>
      </xdr:nvSpPr>
      <xdr:spPr>
        <a:xfrm>
          <a:off x="14389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132823</xdr:rowOff>
    </xdr:from>
    <xdr:ext cx="405111" cy="259045"/>
    <xdr:sp macro="" textlink="">
      <xdr:nvSpPr>
        <xdr:cNvPr id="550" name="n_3mainValue【認定こども園・幼稚園・保育所】&#10;有形固定資産減価償却率"/>
        <xdr:cNvSpPr txBox="1"/>
      </xdr:nvSpPr>
      <xdr:spPr>
        <a:xfrm>
          <a:off x="13500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51"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78"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589" name="楕円 588"/>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590"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591" name="楕円 590"/>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592" name="直線コネクタ 591"/>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593" name="楕円 592"/>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594" name="直線コネクタ 593"/>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595" name="楕円 594"/>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596" name="直線コネクタ 595"/>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64262</xdr:rowOff>
    </xdr:from>
    <xdr:to>
      <xdr:col>98</xdr:col>
      <xdr:colOff>38100</xdr:colOff>
      <xdr:row>41</xdr:row>
      <xdr:rowOff>165862</xdr:rowOff>
    </xdr:to>
    <xdr:sp macro="" textlink="">
      <xdr:nvSpPr>
        <xdr:cNvPr id="597" name="楕円 596"/>
        <xdr:cNvSpPr/>
      </xdr:nvSpPr>
      <xdr:spPr>
        <a:xfrm>
          <a:off x="18605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115062</xdr:rowOff>
    </xdr:from>
    <xdr:to>
      <xdr:col>102</xdr:col>
      <xdr:colOff>114300</xdr:colOff>
      <xdr:row>41</xdr:row>
      <xdr:rowOff>115062</xdr:rowOff>
    </xdr:to>
    <xdr:cxnSp macro="">
      <xdr:nvCxnSpPr>
        <xdr:cNvPr id="598" name="直線コネクタ 597"/>
        <xdr:cNvCxnSpPr/>
      </xdr:nvCxnSpPr>
      <xdr:spPr>
        <a:xfrm>
          <a:off x="18656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99"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60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601"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603"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604"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605" name="n_3mainValue【認定こども園・幼稚園・保育所】&#10;一人当たり面積"/>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156989</xdr:rowOff>
    </xdr:from>
    <xdr:ext cx="469744" cy="259045"/>
    <xdr:sp macro="" textlink="">
      <xdr:nvSpPr>
        <xdr:cNvPr id="606" name="n_4mainValue【認定こども園・幼稚園・保育所】&#10;一人当たり面積"/>
        <xdr:cNvSpPr txBox="1"/>
      </xdr:nvSpPr>
      <xdr:spPr>
        <a:xfrm>
          <a:off x="18421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6"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647" name="楕円 646"/>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648" name="【学校施設】&#10;有形固定資産減価償却率該当値テキスト"/>
        <xdr:cNvSpPr txBox="1"/>
      </xdr:nvSpPr>
      <xdr:spPr>
        <a:xfrm>
          <a:off x="16357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49" name="楕円 648"/>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123825</xdr:rowOff>
    </xdr:to>
    <xdr:cxnSp macro="">
      <xdr:nvCxnSpPr>
        <xdr:cNvPr id="650" name="直線コネクタ 649"/>
        <xdr:cNvCxnSpPr/>
      </xdr:nvCxnSpPr>
      <xdr:spPr>
        <a:xfrm>
          <a:off x="15481300" y="105613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651" name="楕円 650"/>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121920</xdr:rowOff>
    </xdr:to>
    <xdr:cxnSp macro="">
      <xdr:nvCxnSpPr>
        <xdr:cNvPr id="652" name="直線コネクタ 651"/>
        <xdr:cNvCxnSpPr/>
      </xdr:nvCxnSpPr>
      <xdr:spPr>
        <a:xfrm flipV="1">
          <a:off x="14592300" y="10561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76835</xdr:rowOff>
    </xdr:from>
    <xdr:to>
      <xdr:col>72</xdr:col>
      <xdr:colOff>38100</xdr:colOff>
      <xdr:row>62</xdr:row>
      <xdr:rowOff>6985</xdr:rowOff>
    </xdr:to>
    <xdr:sp macro="" textlink="">
      <xdr:nvSpPr>
        <xdr:cNvPr id="653" name="楕円 652"/>
        <xdr:cNvSpPr/>
      </xdr:nvSpPr>
      <xdr:spPr>
        <a:xfrm>
          <a:off x="13652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121920</xdr:rowOff>
    </xdr:from>
    <xdr:to>
      <xdr:col>76</xdr:col>
      <xdr:colOff>114300</xdr:colOff>
      <xdr:row>61</xdr:row>
      <xdr:rowOff>127635</xdr:rowOff>
    </xdr:to>
    <xdr:cxnSp macro="">
      <xdr:nvCxnSpPr>
        <xdr:cNvPr id="654" name="直線コネクタ 653"/>
        <xdr:cNvCxnSpPr/>
      </xdr:nvCxnSpPr>
      <xdr:spPr>
        <a:xfrm flipV="1">
          <a:off x="13703300" y="10580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99695</xdr:rowOff>
    </xdr:from>
    <xdr:to>
      <xdr:col>67</xdr:col>
      <xdr:colOff>101600</xdr:colOff>
      <xdr:row>62</xdr:row>
      <xdr:rowOff>29845</xdr:rowOff>
    </xdr:to>
    <xdr:sp macro="" textlink="">
      <xdr:nvSpPr>
        <xdr:cNvPr id="655" name="楕円 654"/>
        <xdr:cNvSpPr/>
      </xdr:nvSpPr>
      <xdr:spPr>
        <a:xfrm>
          <a:off x="12763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127635</xdr:rowOff>
    </xdr:from>
    <xdr:to>
      <xdr:col>71</xdr:col>
      <xdr:colOff>177800</xdr:colOff>
      <xdr:row>61</xdr:row>
      <xdr:rowOff>150495</xdr:rowOff>
    </xdr:to>
    <xdr:cxnSp macro="">
      <xdr:nvCxnSpPr>
        <xdr:cNvPr id="656" name="直線コネクタ 655"/>
        <xdr:cNvCxnSpPr/>
      </xdr:nvCxnSpPr>
      <xdr:spPr>
        <a:xfrm flipV="1">
          <a:off x="12814300" y="105860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7"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58"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59"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60"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61"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62" name="n_2mainValue【学校施設】&#10;有形固定資産減価償却率"/>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169562</xdr:rowOff>
    </xdr:from>
    <xdr:ext cx="405111" cy="259045"/>
    <xdr:sp macro="" textlink="">
      <xdr:nvSpPr>
        <xdr:cNvPr id="663" name="n_3mainValue【学校施設】&#10;有形固定資産減価償却率"/>
        <xdr:cNvSpPr txBox="1"/>
      </xdr:nvSpPr>
      <xdr:spPr>
        <a:xfrm>
          <a:off x="13500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20972</xdr:rowOff>
    </xdr:from>
    <xdr:ext cx="405111" cy="259045"/>
    <xdr:sp macro="" textlink="">
      <xdr:nvSpPr>
        <xdr:cNvPr id="664" name="n_4mainValue【学校施設】&#10;有形固定資産減価償却率"/>
        <xdr:cNvSpPr txBox="1"/>
      </xdr:nvSpPr>
      <xdr:spPr>
        <a:xfrm>
          <a:off x="12611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93"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4" name="楕円 70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705" name="【学校施設】&#10;一人当たり面積該当値テキスト"/>
        <xdr:cNvSpPr txBox="1"/>
      </xdr:nvSpPr>
      <xdr:spPr>
        <a:xfrm>
          <a:off x="221996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79121</xdr:rowOff>
    </xdr:from>
    <xdr:to>
      <xdr:col>112</xdr:col>
      <xdr:colOff>38100</xdr:colOff>
      <xdr:row>63</xdr:row>
      <xdr:rowOff>9271</xdr:rowOff>
    </xdr:to>
    <xdr:sp macro="" textlink="">
      <xdr:nvSpPr>
        <xdr:cNvPr id="706" name="楕円 705"/>
        <xdr:cNvSpPr/>
      </xdr:nvSpPr>
      <xdr:spPr>
        <a:xfrm>
          <a:off x="212725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129921</xdr:rowOff>
    </xdr:to>
    <xdr:cxnSp macro="">
      <xdr:nvCxnSpPr>
        <xdr:cNvPr id="707" name="直線コネクタ 706"/>
        <xdr:cNvCxnSpPr/>
      </xdr:nvCxnSpPr>
      <xdr:spPr>
        <a:xfrm flipV="1">
          <a:off x="21323300" y="1074420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79311</xdr:rowOff>
    </xdr:from>
    <xdr:to>
      <xdr:col>107</xdr:col>
      <xdr:colOff>101600</xdr:colOff>
      <xdr:row>63</xdr:row>
      <xdr:rowOff>9461</xdr:rowOff>
    </xdr:to>
    <xdr:sp macro="" textlink="">
      <xdr:nvSpPr>
        <xdr:cNvPr id="708" name="楕円 707"/>
        <xdr:cNvSpPr/>
      </xdr:nvSpPr>
      <xdr:spPr>
        <a:xfrm>
          <a:off x="20383500" y="107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129921</xdr:rowOff>
    </xdr:from>
    <xdr:to>
      <xdr:col>111</xdr:col>
      <xdr:colOff>177800</xdr:colOff>
      <xdr:row>62</xdr:row>
      <xdr:rowOff>130111</xdr:rowOff>
    </xdr:to>
    <xdr:cxnSp macro="">
      <xdr:nvCxnSpPr>
        <xdr:cNvPr id="709" name="直線コネクタ 708"/>
        <xdr:cNvCxnSpPr/>
      </xdr:nvCxnSpPr>
      <xdr:spPr>
        <a:xfrm flipV="1">
          <a:off x="20434300" y="1075982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79693</xdr:rowOff>
    </xdr:from>
    <xdr:to>
      <xdr:col>102</xdr:col>
      <xdr:colOff>165100</xdr:colOff>
      <xdr:row>63</xdr:row>
      <xdr:rowOff>9843</xdr:rowOff>
    </xdr:to>
    <xdr:sp macro="" textlink="">
      <xdr:nvSpPr>
        <xdr:cNvPr id="710" name="楕円 709"/>
        <xdr:cNvSpPr/>
      </xdr:nvSpPr>
      <xdr:spPr>
        <a:xfrm>
          <a:off x="19494500" y="107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130111</xdr:rowOff>
    </xdr:from>
    <xdr:to>
      <xdr:col>107</xdr:col>
      <xdr:colOff>50800</xdr:colOff>
      <xdr:row>62</xdr:row>
      <xdr:rowOff>130493</xdr:rowOff>
    </xdr:to>
    <xdr:cxnSp macro="">
      <xdr:nvCxnSpPr>
        <xdr:cNvPr id="711" name="直線コネクタ 710"/>
        <xdr:cNvCxnSpPr/>
      </xdr:nvCxnSpPr>
      <xdr:spPr>
        <a:xfrm flipV="1">
          <a:off x="19545300" y="107600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124841</xdr:rowOff>
    </xdr:from>
    <xdr:to>
      <xdr:col>98</xdr:col>
      <xdr:colOff>38100</xdr:colOff>
      <xdr:row>63</xdr:row>
      <xdr:rowOff>54991</xdr:rowOff>
    </xdr:to>
    <xdr:sp macro="" textlink="">
      <xdr:nvSpPr>
        <xdr:cNvPr id="712" name="楕円 711"/>
        <xdr:cNvSpPr/>
      </xdr:nvSpPr>
      <xdr:spPr>
        <a:xfrm>
          <a:off x="186055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130493</xdr:rowOff>
    </xdr:from>
    <xdr:to>
      <xdr:col>102</xdr:col>
      <xdr:colOff>114300</xdr:colOff>
      <xdr:row>63</xdr:row>
      <xdr:rowOff>4191</xdr:rowOff>
    </xdr:to>
    <xdr:cxnSp macro="">
      <xdr:nvCxnSpPr>
        <xdr:cNvPr id="713" name="直線コネクタ 712"/>
        <xdr:cNvCxnSpPr/>
      </xdr:nvCxnSpPr>
      <xdr:spPr>
        <a:xfrm flipV="1">
          <a:off x="18656300" y="10760393"/>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714"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6"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717"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25798</xdr:rowOff>
    </xdr:from>
    <xdr:ext cx="469744" cy="259045"/>
    <xdr:sp macro="" textlink="">
      <xdr:nvSpPr>
        <xdr:cNvPr id="718" name="n_1mainValue【学校施設】&#10;一人当たり面積"/>
        <xdr:cNvSpPr txBox="1"/>
      </xdr:nvSpPr>
      <xdr:spPr>
        <a:xfrm>
          <a:off x="21075727" y="1048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25988</xdr:rowOff>
    </xdr:from>
    <xdr:ext cx="469744" cy="259045"/>
    <xdr:sp macro="" textlink="">
      <xdr:nvSpPr>
        <xdr:cNvPr id="719" name="n_2mainValue【学校施設】&#10;一人当たり面積"/>
        <xdr:cNvSpPr txBox="1"/>
      </xdr:nvSpPr>
      <xdr:spPr>
        <a:xfrm>
          <a:off x="20199427" y="104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26370</xdr:rowOff>
    </xdr:from>
    <xdr:ext cx="469744" cy="259045"/>
    <xdr:sp macro="" textlink="">
      <xdr:nvSpPr>
        <xdr:cNvPr id="720" name="n_3mainValue【学校施設】&#10;一人当たり面積"/>
        <xdr:cNvSpPr txBox="1"/>
      </xdr:nvSpPr>
      <xdr:spPr>
        <a:xfrm>
          <a:off x="193104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46118</xdr:rowOff>
    </xdr:from>
    <xdr:ext cx="469744" cy="259045"/>
    <xdr:sp macro="" textlink="">
      <xdr:nvSpPr>
        <xdr:cNvPr id="721" name="n_4mainValue【学校施設】&#10;一人当たり面積"/>
        <xdr:cNvSpPr txBox="1"/>
      </xdr:nvSpPr>
      <xdr:spPr>
        <a:xfrm>
          <a:off x="18421427" y="108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認定こども園・幼稚園・保育所、学校施設である。また、全国平均値と比較しても、有形固定資産減価償却率は高い状況である。保有施設の老朽化が進んでいると考えられるが、施設改修の必要性については、実際の施設の状態を見極めながら、宗像市公共施設アセットマネジメント推進計画に基づき、適切なタイミングで長寿命化工事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76019</xdr:rowOff>
    </xdr:from>
    <xdr:to>
      <xdr:col>24</xdr:col>
      <xdr:colOff>114300</xdr:colOff>
      <xdr:row>42</xdr:row>
      <xdr:rowOff>6169</xdr:rowOff>
    </xdr:to>
    <xdr:sp macro="" textlink="">
      <xdr:nvSpPr>
        <xdr:cNvPr id="74" name="楕円 73"/>
        <xdr:cNvSpPr/>
      </xdr:nvSpPr>
      <xdr:spPr>
        <a:xfrm>
          <a:off x="4584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162396</xdr:rowOff>
    </xdr:from>
    <xdr:ext cx="405111" cy="259045"/>
    <xdr:sp macro="" textlink="">
      <xdr:nvSpPr>
        <xdr:cNvPr id="75" name="【図書館】&#10;有形固定資産減価償却率該当値テキスト"/>
        <xdr:cNvSpPr txBox="1"/>
      </xdr:nvSpPr>
      <xdr:spPr>
        <a:xfrm>
          <a:off x="4673600" y="702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6" name="楕円 75"/>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126819</xdr:rowOff>
    </xdr:to>
    <xdr:cxnSp macro="">
      <xdr:nvCxnSpPr>
        <xdr:cNvPr id="77" name="直線コネクタ 76"/>
        <xdr:cNvCxnSpPr/>
      </xdr:nvCxnSpPr>
      <xdr:spPr>
        <a:xfrm>
          <a:off x="3797300" y="70942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64770</xdr:rowOff>
    </xdr:to>
    <xdr:cxnSp macro="">
      <xdr:nvCxnSpPr>
        <xdr:cNvPr id="79" name="直線コネクタ 78"/>
        <xdr:cNvCxnSpPr/>
      </xdr:nvCxnSpPr>
      <xdr:spPr>
        <a:xfrm>
          <a:off x="2908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154396</xdr:rowOff>
    </xdr:from>
    <xdr:to>
      <xdr:col>10</xdr:col>
      <xdr:colOff>165100</xdr:colOff>
      <xdr:row>41</xdr:row>
      <xdr:rowOff>84546</xdr:rowOff>
    </xdr:to>
    <xdr:sp macro="" textlink="">
      <xdr:nvSpPr>
        <xdr:cNvPr id="80" name="楕円 79"/>
        <xdr:cNvSpPr/>
      </xdr:nvSpPr>
      <xdr:spPr>
        <a:xfrm>
          <a:off x="1968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33746</xdr:rowOff>
    </xdr:from>
    <xdr:to>
      <xdr:col>15</xdr:col>
      <xdr:colOff>50800</xdr:colOff>
      <xdr:row>41</xdr:row>
      <xdr:rowOff>64770</xdr:rowOff>
    </xdr:to>
    <xdr:cxnSp macro="">
      <xdr:nvCxnSpPr>
        <xdr:cNvPr id="81" name="直線コネクタ 80"/>
        <xdr:cNvCxnSpPr/>
      </xdr:nvCxnSpPr>
      <xdr:spPr>
        <a:xfrm>
          <a:off x="2019300" y="70631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123372</xdr:rowOff>
    </xdr:from>
    <xdr:to>
      <xdr:col>6</xdr:col>
      <xdr:colOff>38100</xdr:colOff>
      <xdr:row>41</xdr:row>
      <xdr:rowOff>53522</xdr:rowOff>
    </xdr:to>
    <xdr:sp macro="" textlink="">
      <xdr:nvSpPr>
        <xdr:cNvPr id="82" name="楕円 81"/>
        <xdr:cNvSpPr/>
      </xdr:nvSpPr>
      <xdr:spPr>
        <a:xfrm>
          <a:off x="107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2722</xdr:rowOff>
    </xdr:from>
    <xdr:to>
      <xdr:col>10</xdr:col>
      <xdr:colOff>114300</xdr:colOff>
      <xdr:row>41</xdr:row>
      <xdr:rowOff>33746</xdr:rowOff>
    </xdr:to>
    <xdr:cxnSp macro="">
      <xdr:nvCxnSpPr>
        <xdr:cNvPr id="83" name="直線コネクタ 82"/>
        <xdr:cNvCxnSpPr/>
      </xdr:nvCxnSpPr>
      <xdr:spPr>
        <a:xfrm>
          <a:off x="1130300" y="70321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88" name="n_1mainValue【図書館】&#10;有形固定資産減価償却率"/>
        <xdr:cNvSpPr txBox="1"/>
      </xdr:nvSpPr>
      <xdr:spPr>
        <a:xfrm>
          <a:off x="3582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図書館】&#10;有形固定資産減価償却率"/>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75673</xdr:rowOff>
    </xdr:from>
    <xdr:ext cx="405111" cy="259045"/>
    <xdr:sp macro="" textlink="">
      <xdr:nvSpPr>
        <xdr:cNvPr id="90" name="n_3mainValue【図書館】&#10;有形固定資産減価償却率"/>
        <xdr:cNvSpPr txBox="1"/>
      </xdr:nvSpPr>
      <xdr:spPr>
        <a:xfrm>
          <a:off x="1816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44649</xdr:rowOff>
    </xdr:from>
    <xdr:ext cx="405111" cy="259045"/>
    <xdr:sp macro="" textlink="">
      <xdr:nvSpPr>
        <xdr:cNvPr id="91" name="n_4mainValue【図書館】&#10;有形固定資産減価償却率"/>
        <xdr:cNvSpPr txBox="1"/>
      </xdr:nvSpPr>
      <xdr:spPr>
        <a:xfrm>
          <a:off x="927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27" name="楕円 126"/>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43197</xdr:rowOff>
    </xdr:from>
    <xdr:ext cx="469744" cy="259045"/>
    <xdr:sp macro="" textlink="">
      <xdr:nvSpPr>
        <xdr:cNvPr id="128" name="【図書館】&#10;一人当たり面積該当値テキスト"/>
        <xdr:cNvSpPr txBox="1"/>
      </xdr:nvSpPr>
      <xdr:spPr>
        <a:xfrm>
          <a:off x="10515600"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29" name="楕円 128"/>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7620</xdr:rowOff>
    </xdr:to>
    <xdr:cxnSp macro="">
      <xdr:nvCxnSpPr>
        <xdr:cNvPr id="130" name="直線コネクタ 129"/>
        <xdr:cNvCxnSpPr/>
      </xdr:nvCxnSpPr>
      <xdr:spPr>
        <a:xfrm>
          <a:off x="9639300" y="703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31" name="楕円 130"/>
        <xdr:cNvSpPr/>
      </xdr:nvSpPr>
      <xdr:spPr>
        <a:xfrm>
          <a:off x="869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7620</xdr:rowOff>
    </xdr:to>
    <xdr:cxnSp macro="">
      <xdr:nvCxnSpPr>
        <xdr:cNvPr id="132" name="直線コネクタ 131"/>
        <xdr:cNvCxnSpPr/>
      </xdr:nvCxnSpPr>
      <xdr:spPr>
        <a:xfrm>
          <a:off x="8750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3" name="楕円 132"/>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7620</xdr:rowOff>
    </xdr:to>
    <xdr:cxnSp macro="">
      <xdr:nvCxnSpPr>
        <xdr:cNvPr id="134" name="直線コネクタ 133"/>
        <xdr:cNvCxnSpPr/>
      </xdr:nvCxnSpPr>
      <xdr:spPr>
        <a:xfrm>
          <a:off x="7861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128270</xdr:rowOff>
    </xdr:from>
    <xdr:to>
      <xdr:col>36</xdr:col>
      <xdr:colOff>165100</xdr:colOff>
      <xdr:row>41</xdr:row>
      <xdr:rowOff>58420</xdr:rowOff>
    </xdr:to>
    <xdr:sp macro="" textlink="">
      <xdr:nvSpPr>
        <xdr:cNvPr id="135" name="楕円 134"/>
        <xdr:cNvSpPr/>
      </xdr:nvSpPr>
      <xdr:spPr>
        <a:xfrm>
          <a:off x="692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7620</xdr:rowOff>
    </xdr:to>
    <xdr:cxnSp macro="">
      <xdr:nvCxnSpPr>
        <xdr:cNvPr id="136" name="直線コネクタ 135"/>
        <xdr:cNvCxnSpPr/>
      </xdr:nvCxnSpPr>
      <xdr:spPr>
        <a:xfrm>
          <a:off x="6972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41" name="n_1mainValue【図書館】&#10;一人当たり面積"/>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42" name="n_2mainValue【図書館】&#10;一人当たり面積"/>
        <xdr:cNvSpPr txBox="1"/>
      </xdr:nvSpPr>
      <xdr:spPr>
        <a:xfrm>
          <a:off x="8515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43" name="n_3mainValue【図書館】&#10;一人当たり面積"/>
        <xdr:cNvSpPr txBox="1"/>
      </xdr:nvSpPr>
      <xdr:spPr>
        <a:xfrm>
          <a:off x="7626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49547</xdr:rowOff>
    </xdr:from>
    <xdr:ext cx="469744" cy="259045"/>
    <xdr:sp macro="" textlink="">
      <xdr:nvSpPr>
        <xdr:cNvPr id="144" name="n_4mainValue【図書館】&#10;一人当たり面積"/>
        <xdr:cNvSpPr txBox="1"/>
      </xdr:nvSpPr>
      <xdr:spPr>
        <a:xfrm>
          <a:off x="6737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85" name="楕円 184"/>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9542</xdr:rowOff>
    </xdr:from>
    <xdr:ext cx="405111" cy="259045"/>
    <xdr:sp macro="" textlink="">
      <xdr:nvSpPr>
        <xdr:cNvPr id="186" name="【体育館・プール】&#10;有形固定資産減価償却率該当値テキスト"/>
        <xdr:cNvSpPr txBox="1"/>
      </xdr:nvSpPr>
      <xdr:spPr>
        <a:xfrm>
          <a:off x="4673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87" name="楕円 186"/>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81915</xdr:rowOff>
    </xdr:to>
    <xdr:cxnSp macro="">
      <xdr:nvCxnSpPr>
        <xdr:cNvPr id="188" name="直線コネクタ 187"/>
        <xdr:cNvCxnSpPr/>
      </xdr:nvCxnSpPr>
      <xdr:spPr>
        <a:xfrm>
          <a:off x="3797300" y="103270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89" name="楕円 188"/>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40005</xdr:rowOff>
    </xdr:to>
    <xdr:cxnSp macro="">
      <xdr:nvCxnSpPr>
        <xdr:cNvPr id="190" name="直線コネクタ 189"/>
        <xdr:cNvCxnSpPr/>
      </xdr:nvCxnSpPr>
      <xdr:spPr>
        <a:xfrm>
          <a:off x="2908300" y="1028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91" name="楕円 190"/>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47625</xdr:rowOff>
    </xdr:to>
    <xdr:cxnSp macro="">
      <xdr:nvCxnSpPr>
        <xdr:cNvPr id="192" name="直線コネクタ 191"/>
        <xdr:cNvCxnSpPr/>
      </xdr:nvCxnSpPr>
      <xdr:spPr>
        <a:xfrm flipV="1">
          <a:off x="2019300" y="1028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3" name="楕円 192"/>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47625</xdr:rowOff>
    </xdr:to>
    <xdr:cxnSp macro="">
      <xdr:nvCxnSpPr>
        <xdr:cNvPr id="194" name="直線コネクタ 193"/>
        <xdr:cNvCxnSpPr/>
      </xdr:nvCxnSpPr>
      <xdr:spPr>
        <a:xfrm>
          <a:off x="1130300" y="10283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107332</xdr:rowOff>
    </xdr:from>
    <xdr:ext cx="405111" cy="259045"/>
    <xdr:sp macro="" textlink="">
      <xdr:nvSpPr>
        <xdr:cNvPr id="199" name="n_1mainValue【体育館・プール】&#10;有形固定資産減価償却率"/>
        <xdr:cNvSpPr txBox="1"/>
      </xdr:nvSpPr>
      <xdr:spPr>
        <a:xfrm>
          <a:off x="35820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200" name="n_2main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201" name="n_3main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2" name="n_4mainValue【体育館・プール】&#10;有形固定資産減価償却率"/>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37374</xdr:rowOff>
    </xdr:from>
    <xdr:to>
      <xdr:col>55</xdr:col>
      <xdr:colOff>50800</xdr:colOff>
      <xdr:row>62</xdr:row>
      <xdr:rowOff>138974</xdr:rowOff>
    </xdr:to>
    <xdr:sp macro="" textlink="">
      <xdr:nvSpPr>
        <xdr:cNvPr id="244" name="楕円 243"/>
        <xdr:cNvSpPr/>
      </xdr:nvSpPr>
      <xdr:spPr>
        <a:xfrm>
          <a:off x="10426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60251</xdr:rowOff>
    </xdr:from>
    <xdr:ext cx="469744" cy="259045"/>
    <xdr:sp macro="" textlink="">
      <xdr:nvSpPr>
        <xdr:cNvPr id="245" name="【体育館・プール】&#10;一人当たり面積該当値テキスト"/>
        <xdr:cNvSpPr txBox="1"/>
      </xdr:nvSpPr>
      <xdr:spPr>
        <a:xfrm>
          <a:off x="10515600" y="10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37374</xdr:rowOff>
    </xdr:from>
    <xdr:to>
      <xdr:col>50</xdr:col>
      <xdr:colOff>165100</xdr:colOff>
      <xdr:row>62</xdr:row>
      <xdr:rowOff>138974</xdr:rowOff>
    </xdr:to>
    <xdr:sp macro="" textlink="">
      <xdr:nvSpPr>
        <xdr:cNvPr id="246" name="楕円 245"/>
        <xdr:cNvSpPr/>
      </xdr:nvSpPr>
      <xdr:spPr>
        <a:xfrm>
          <a:off x="958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88174</xdr:rowOff>
    </xdr:from>
    <xdr:to>
      <xdr:col>55</xdr:col>
      <xdr:colOff>0</xdr:colOff>
      <xdr:row>62</xdr:row>
      <xdr:rowOff>88174</xdr:rowOff>
    </xdr:to>
    <xdr:cxnSp macro="">
      <xdr:nvCxnSpPr>
        <xdr:cNvPr id="247" name="直線コネクタ 246"/>
        <xdr:cNvCxnSpPr/>
      </xdr:nvCxnSpPr>
      <xdr:spPr>
        <a:xfrm>
          <a:off x="9639300" y="10718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37374</xdr:rowOff>
    </xdr:from>
    <xdr:to>
      <xdr:col>46</xdr:col>
      <xdr:colOff>38100</xdr:colOff>
      <xdr:row>62</xdr:row>
      <xdr:rowOff>138974</xdr:rowOff>
    </xdr:to>
    <xdr:sp macro="" textlink="">
      <xdr:nvSpPr>
        <xdr:cNvPr id="248" name="楕円 247"/>
        <xdr:cNvSpPr/>
      </xdr:nvSpPr>
      <xdr:spPr>
        <a:xfrm>
          <a:off x="869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88174</xdr:rowOff>
    </xdr:from>
    <xdr:to>
      <xdr:col>50</xdr:col>
      <xdr:colOff>114300</xdr:colOff>
      <xdr:row>62</xdr:row>
      <xdr:rowOff>88174</xdr:rowOff>
    </xdr:to>
    <xdr:cxnSp macro="">
      <xdr:nvCxnSpPr>
        <xdr:cNvPr id="249" name="直線コネクタ 248"/>
        <xdr:cNvCxnSpPr/>
      </xdr:nvCxnSpPr>
      <xdr:spPr>
        <a:xfrm>
          <a:off x="8750300" y="1071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50" name="楕円 249"/>
        <xdr:cNvSpPr/>
      </xdr:nvSpPr>
      <xdr:spPr>
        <a:xfrm>
          <a:off x="781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88174</xdr:rowOff>
    </xdr:to>
    <xdr:cxnSp macro="">
      <xdr:nvCxnSpPr>
        <xdr:cNvPr id="251" name="直線コネクタ 250"/>
        <xdr:cNvCxnSpPr/>
      </xdr:nvCxnSpPr>
      <xdr:spPr>
        <a:xfrm>
          <a:off x="7861300" y="1069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156573</xdr:rowOff>
    </xdr:from>
    <xdr:to>
      <xdr:col>36</xdr:col>
      <xdr:colOff>165100</xdr:colOff>
      <xdr:row>64</xdr:row>
      <xdr:rowOff>86723</xdr:rowOff>
    </xdr:to>
    <xdr:sp macro="" textlink="">
      <xdr:nvSpPr>
        <xdr:cNvPr id="252" name="楕円 251"/>
        <xdr:cNvSpPr/>
      </xdr:nvSpPr>
      <xdr:spPr>
        <a:xfrm>
          <a:off x="6921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64</xdr:row>
      <xdr:rowOff>35923</xdr:rowOff>
    </xdr:to>
    <xdr:cxnSp macro="">
      <xdr:nvCxnSpPr>
        <xdr:cNvPr id="253" name="直線コネクタ 252"/>
        <xdr:cNvCxnSpPr/>
      </xdr:nvCxnSpPr>
      <xdr:spPr>
        <a:xfrm flipV="1">
          <a:off x="6972300" y="106984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155501</xdr:rowOff>
    </xdr:from>
    <xdr:ext cx="469744" cy="259045"/>
    <xdr:sp macro="" textlink="">
      <xdr:nvSpPr>
        <xdr:cNvPr id="258" name="n_1mainValue【体育館・プール】&#10;一人当たり面積"/>
        <xdr:cNvSpPr txBox="1"/>
      </xdr:nvSpPr>
      <xdr:spPr>
        <a:xfrm>
          <a:off x="93917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155501</xdr:rowOff>
    </xdr:from>
    <xdr:ext cx="469744" cy="259045"/>
    <xdr:sp macro="" textlink="">
      <xdr:nvSpPr>
        <xdr:cNvPr id="259" name="n_2mainValue【体育館・プール】&#10;一人当たり面積"/>
        <xdr:cNvSpPr txBox="1"/>
      </xdr:nvSpPr>
      <xdr:spPr>
        <a:xfrm>
          <a:off x="85154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135907</xdr:rowOff>
    </xdr:from>
    <xdr:ext cx="469744" cy="259045"/>
    <xdr:sp macro="" textlink="">
      <xdr:nvSpPr>
        <xdr:cNvPr id="260" name="n_3mainValue【体育館・プール】&#10;一人当たり面積"/>
        <xdr:cNvSpPr txBox="1"/>
      </xdr:nvSpPr>
      <xdr:spPr>
        <a:xfrm>
          <a:off x="7626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77850</xdr:rowOff>
    </xdr:from>
    <xdr:ext cx="469744" cy="259045"/>
    <xdr:sp macro="" textlink="">
      <xdr:nvSpPr>
        <xdr:cNvPr id="261" name="n_4mainValue【体育館・プール】&#10;一人当たり面積"/>
        <xdr:cNvSpPr txBox="1"/>
      </xdr:nvSpPr>
      <xdr:spPr>
        <a:xfrm>
          <a:off x="6737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58165</xdr:rowOff>
    </xdr:from>
    <xdr:to>
      <xdr:col>24</xdr:col>
      <xdr:colOff>114300</xdr:colOff>
      <xdr:row>79</xdr:row>
      <xdr:rowOff>159765</xdr:rowOff>
    </xdr:to>
    <xdr:sp macro="" textlink="">
      <xdr:nvSpPr>
        <xdr:cNvPr id="300" name="楕円 299"/>
        <xdr:cNvSpPr/>
      </xdr:nvSpPr>
      <xdr:spPr>
        <a:xfrm>
          <a:off x="4584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81042</xdr:rowOff>
    </xdr:from>
    <xdr:ext cx="405111" cy="259045"/>
    <xdr:sp macro="" textlink="">
      <xdr:nvSpPr>
        <xdr:cNvPr id="301" name="【福祉施設】&#10;有形固定資産減価償却率該当値テキスト"/>
        <xdr:cNvSpPr txBox="1"/>
      </xdr:nvSpPr>
      <xdr:spPr>
        <a:xfrm>
          <a:off x="4673600" y="134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302" name="楕円 301"/>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108965</xdr:rowOff>
    </xdr:to>
    <xdr:cxnSp macro="">
      <xdr:nvCxnSpPr>
        <xdr:cNvPr id="303" name="直線コネクタ 302"/>
        <xdr:cNvCxnSpPr/>
      </xdr:nvCxnSpPr>
      <xdr:spPr>
        <a:xfrm>
          <a:off x="3797300" y="1360551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133604</xdr:rowOff>
    </xdr:from>
    <xdr:to>
      <xdr:col>15</xdr:col>
      <xdr:colOff>101600</xdr:colOff>
      <xdr:row>79</xdr:row>
      <xdr:rowOff>63754</xdr:rowOff>
    </xdr:to>
    <xdr:sp macro="" textlink="">
      <xdr:nvSpPr>
        <xdr:cNvPr id="304" name="楕円 303"/>
        <xdr:cNvSpPr/>
      </xdr:nvSpPr>
      <xdr:spPr>
        <a:xfrm>
          <a:off x="28575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12954</xdr:rowOff>
    </xdr:from>
    <xdr:to>
      <xdr:col>19</xdr:col>
      <xdr:colOff>177800</xdr:colOff>
      <xdr:row>79</xdr:row>
      <xdr:rowOff>60961</xdr:rowOff>
    </xdr:to>
    <xdr:cxnSp macro="">
      <xdr:nvCxnSpPr>
        <xdr:cNvPr id="305" name="直線コネクタ 304"/>
        <xdr:cNvCxnSpPr/>
      </xdr:nvCxnSpPr>
      <xdr:spPr>
        <a:xfrm>
          <a:off x="2908300" y="135575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87885</xdr:rowOff>
    </xdr:from>
    <xdr:to>
      <xdr:col>10</xdr:col>
      <xdr:colOff>165100</xdr:colOff>
      <xdr:row>79</xdr:row>
      <xdr:rowOff>18035</xdr:rowOff>
    </xdr:to>
    <xdr:sp macro="" textlink="">
      <xdr:nvSpPr>
        <xdr:cNvPr id="306" name="楕円 305"/>
        <xdr:cNvSpPr/>
      </xdr:nvSpPr>
      <xdr:spPr>
        <a:xfrm>
          <a:off x="1968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138685</xdr:rowOff>
    </xdr:from>
    <xdr:to>
      <xdr:col>15</xdr:col>
      <xdr:colOff>50800</xdr:colOff>
      <xdr:row>79</xdr:row>
      <xdr:rowOff>12954</xdr:rowOff>
    </xdr:to>
    <xdr:cxnSp macro="">
      <xdr:nvCxnSpPr>
        <xdr:cNvPr id="307" name="直線コネクタ 306"/>
        <xdr:cNvCxnSpPr/>
      </xdr:nvCxnSpPr>
      <xdr:spPr>
        <a:xfrm>
          <a:off x="2019300" y="13511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39878</xdr:rowOff>
    </xdr:from>
    <xdr:to>
      <xdr:col>6</xdr:col>
      <xdr:colOff>38100</xdr:colOff>
      <xdr:row>78</xdr:row>
      <xdr:rowOff>141478</xdr:rowOff>
    </xdr:to>
    <xdr:sp macro="" textlink="">
      <xdr:nvSpPr>
        <xdr:cNvPr id="308" name="楕円 307"/>
        <xdr:cNvSpPr/>
      </xdr:nvSpPr>
      <xdr:spPr>
        <a:xfrm>
          <a:off x="1079500" y="13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90678</xdr:rowOff>
    </xdr:from>
    <xdr:to>
      <xdr:col>10</xdr:col>
      <xdr:colOff>114300</xdr:colOff>
      <xdr:row>78</xdr:row>
      <xdr:rowOff>138685</xdr:rowOff>
    </xdr:to>
    <xdr:cxnSp macro="">
      <xdr:nvCxnSpPr>
        <xdr:cNvPr id="309" name="直線コネクタ 308"/>
        <xdr:cNvCxnSpPr/>
      </xdr:nvCxnSpPr>
      <xdr:spPr>
        <a:xfrm>
          <a:off x="1130300" y="134637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314" name="n_1mainValue【福祉施設】&#10;有形固定資産減価償却率"/>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80281</xdr:rowOff>
    </xdr:from>
    <xdr:ext cx="405111" cy="259045"/>
    <xdr:sp macro="" textlink="">
      <xdr:nvSpPr>
        <xdr:cNvPr id="315" name="n_2mainValue【福祉施設】&#10;有形固定資産減価償却率"/>
        <xdr:cNvSpPr txBox="1"/>
      </xdr:nvSpPr>
      <xdr:spPr>
        <a:xfrm>
          <a:off x="2705744" y="1328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16" name="n_3mainValue【福祉施設】&#10;有形固定資産減価償却率"/>
        <xdr:cNvSpPr txBox="1"/>
      </xdr:nvSpPr>
      <xdr:spPr>
        <a:xfrm>
          <a:off x="1816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158005</xdr:rowOff>
    </xdr:from>
    <xdr:ext cx="405111" cy="259045"/>
    <xdr:sp macro="" textlink="">
      <xdr:nvSpPr>
        <xdr:cNvPr id="317" name="n_4mainValue【福祉施設】&#10;有形固定資産減価償却率"/>
        <xdr:cNvSpPr txBox="1"/>
      </xdr:nvSpPr>
      <xdr:spPr>
        <a:xfrm>
          <a:off x="927744" y="131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158750</xdr:rowOff>
    </xdr:from>
    <xdr:to>
      <xdr:col>55</xdr:col>
      <xdr:colOff>50800</xdr:colOff>
      <xdr:row>83</xdr:row>
      <xdr:rowOff>88900</xdr:rowOff>
    </xdr:to>
    <xdr:sp macro="" textlink="">
      <xdr:nvSpPr>
        <xdr:cNvPr id="353" name="楕円 352"/>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10177</xdr:rowOff>
    </xdr:from>
    <xdr:ext cx="469744" cy="259045"/>
    <xdr:sp macro="" textlink="">
      <xdr:nvSpPr>
        <xdr:cNvPr id="354" name="【福祉施設】&#10;一人当たり面積該当値テキスト"/>
        <xdr:cNvSpPr txBox="1"/>
      </xdr:nvSpPr>
      <xdr:spPr>
        <a:xfrm>
          <a:off x="10515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55" name="楕円 354"/>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38100</xdr:rowOff>
    </xdr:from>
    <xdr:to>
      <xdr:col>55</xdr:col>
      <xdr:colOff>0</xdr:colOff>
      <xdr:row>83</xdr:row>
      <xdr:rowOff>38100</xdr:rowOff>
    </xdr:to>
    <xdr:cxnSp macro="">
      <xdr:nvCxnSpPr>
        <xdr:cNvPr id="356" name="直線コネクタ 355"/>
        <xdr:cNvCxnSpPr/>
      </xdr:nvCxnSpPr>
      <xdr:spPr>
        <a:xfrm>
          <a:off x="9639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57" name="楕円 356"/>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38100</xdr:rowOff>
    </xdr:to>
    <xdr:cxnSp macro="">
      <xdr:nvCxnSpPr>
        <xdr:cNvPr id="358" name="直線コネクタ 357"/>
        <xdr:cNvCxnSpPr/>
      </xdr:nvCxnSpPr>
      <xdr:spPr>
        <a:xfrm>
          <a:off x="8750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59" name="楕円 358"/>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38100</xdr:rowOff>
    </xdr:to>
    <xdr:cxnSp macro="">
      <xdr:nvCxnSpPr>
        <xdr:cNvPr id="360" name="直線コネクタ 359"/>
        <xdr:cNvCxnSpPr/>
      </xdr:nvCxnSpPr>
      <xdr:spPr>
        <a:xfrm>
          <a:off x="7861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1" name="楕円 360"/>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95250</xdr:rowOff>
    </xdr:to>
    <xdr:cxnSp macro="">
      <xdr:nvCxnSpPr>
        <xdr:cNvPr id="362" name="直線コネクタ 361"/>
        <xdr:cNvCxnSpPr/>
      </xdr:nvCxnSpPr>
      <xdr:spPr>
        <a:xfrm flipV="1">
          <a:off x="6972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67" name="n_1main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68" name="n_2main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69" name="n_3main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0" name="n_4main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xdr:rowOff>
    </xdr:from>
    <xdr:to>
      <xdr:col>24</xdr:col>
      <xdr:colOff>114300</xdr:colOff>
      <xdr:row>105</xdr:row>
      <xdr:rowOff>113937</xdr:rowOff>
    </xdr:to>
    <xdr:sp macro="" textlink="">
      <xdr:nvSpPr>
        <xdr:cNvPr id="412" name="楕円 411"/>
        <xdr:cNvSpPr/>
      </xdr:nvSpPr>
      <xdr:spPr>
        <a:xfrm>
          <a:off x="4584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162214</xdr:rowOff>
    </xdr:from>
    <xdr:ext cx="405111" cy="259045"/>
    <xdr:sp macro="" textlink="">
      <xdr:nvSpPr>
        <xdr:cNvPr id="413" name="【市民会館】&#10;有形固定資産減価償却率該当値テキスト"/>
        <xdr:cNvSpPr txBox="1"/>
      </xdr:nvSpPr>
      <xdr:spPr>
        <a:xfrm>
          <a:off x="4673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414" name="楕円 413"/>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63137</xdr:rowOff>
    </xdr:to>
    <xdr:cxnSp macro="">
      <xdr:nvCxnSpPr>
        <xdr:cNvPr id="415" name="直線コネクタ 414"/>
        <xdr:cNvCxnSpPr/>
      </xdr:nvCxnSpPr>
      <xdr:spPr>
        <a:xfrm>
          <a:off x="3797300" y="1803762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131536</xdr:rowOff>
    </xdr:from>
    <xdr:to>
      <xdr:col>15</xdr:col>
      <xdr:colOff>101600</xdr:colOff>
      <xdr:row>105</xdr:row>
      <xdr:rowOff>61686</xdr:rowOff>
    </xdr:to>
    <xdr:sp macro="" textlink="">
      <xdr:nvSpPr>
        <xdr:cNvPr id="416" name="楕円 415"/>
        <xdr:cNvSpPr/>
      </xdr:nvSpPr>
      <xdr:spPr>
        <a:xfrm>
          <a:off x="2857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35379</xdr:rowOff>
    </xdr:to>
    <xdr:cxnSp macro="">
      <xdr:nvCxnSpPr>
        <xdr:cNvPr id="417" name="直線コネクタ 416"/>
        <xdr:cNvCxnSpPr/>
      </xdr:nvCxnSpPr>
      <xdr:spPr>
        <a:xfrm>
          <a:off x="2908300" y="180131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418" name="楕円 417"/>
        <xdr:cNvSpPr/>
      </xdr:nvSpPr>
      <xdr:spPr>
        <a:xfrm>
          <a:off x="196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10886</xdr:rowOff>
    </xdr:from>
    <xdr:to>
      <xdr:col>15</xdr:col>
      <xdr:colOff>50800</xdr:colOff>
      <xdr:row>105</xdr:row>
      <xdr:rowOff>64770</xdr:rowOff>
    </xdr:to>
    <xdr:cxnSp macro="">
      <xdr:nvCxnSpPr>
        <xdr:cNvPr id="419" name="直線コネクタ 418"/>
        <xdr:cNvCxnSpPr/>
      </xdr:nvCxnSpPr>
      <xdr:spPr>
        <a:xfrm flipV="1">
          <a:off x="2019300" y="180131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4173</xdr:rowOff>
    </xdr:from>
    <xdr:to>
      <xdr:col>6</xdr:col>
      <xdr:colOff>38100</xdr:colOff>
      <xdr:row>106</xdr:row>
      <xdr:rowOff>105773</xdr:rowOff>
    </xdr:to>
    <xdr:sp macro="" textlink="">
      <xdr:nvSpPr>
        <xdr:cNvPr id="420" name="楕円 419"/>
        <xdr:cNvSpPr/>
      </xdr:nvSpPr>
      <xdr:spPr>
        <a:xfrm>
          <a:off x="1079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64770</xdr:rowOff>
    </xdr:from>
    <xdr:to>
      <xdr:col>10</xdr:col>
      <xdr:colOff>114300</xdr:colOff>
      <xdr:row>106</xdr:row>
      <xdr:rowOff>54973</xdr:rowOff>
    </xdr:to>
    <xdr:cxnSp macro="">
      <xdr:nvCxnSpPr>
        <xdr:cNvPr id="421" name="直線コネクタ 420"/>
        <xdr:cNvCxnSpPr/>
      </xdr:nvCxnSpPr>
      <xdr:spPr>
        <a:xfrm flipV="1">
          <a:off x="1130300" y="1806702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102706</xdr:rowOff>
    </xdr:from>
    <xdr:ext cx="405111" cy="259045"/>
    <xdr:sp macro="" textlink="">
      <xdr:nvSpPr>
        <xdr:cNvPr id="426" name="n_1mainValue【市民会館】&#10;有形固定資産減価償却率"/>
        <xdr:cNvSpPr txBox="1"/>
      </xdr:nvSpPr>
      <xdr:spPr>
        <a:xfrm>
          <a:off x="3582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78213</xdr:rowOff>
    </xdr:from>
    <xdr:ext cx="405111" cy="259045"/>
    <xdr:sp macro="" textlink="">
      <xdr:nvSpPr>
        <xdr:cNvPr id="427" name="n_2mainValue【市民会館】&#10;有形固定資産減価償却率"/>
        <xdr:cNvSpPr txBox="1"/>
      </xdr:nvSpPr>
      <xdr:spPr>
        <a:xfrm>
          <a:off x="2705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428" name="n_3mainValue【市民会館】&#10;有形固定資産減価償却率"/>
        <xdr:cNvSpPr txBox="1"/>
      </xdr:nvSpPr>
      <xdr:spPr>
        <a:xfrm>
          <a:off x="1816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96900</xdr:rowOff>
    </xdr:from>
    <xdr:ext cx="405111" cy="259045"/>
    <xdr:sp macro="" textlink="">
      <xdr:nvSpPr>
        <xdr:cNvPr id="429" name="n_4mainValue【市民会館】&#10;有形固定資産減価償却率"/>
        <xdr:cNvSpPr txBox="1"/>
      </xdr:nvSpPr>
      <xdr:spPr>
        <a:xfrm>
          <a:off x="927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471" name="楕円 470"/>
        <xdr:cNvSpPr/>
      </xdr:nvSpPr>
      <xdr:spPr>
        <a:xfrm>
          <a:off x="10426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79301</xdr:rowOff>
    </xdr:from>
    <xdr:ext cx="469744" cy="259045"/>
    <xdr:sp macro="" textlink="">
      <xdr:nvSpPr>
        <xdr:cNvPr id="472" name="【市民会館】&#10;一人当たり面積該当値テキスト"/>
        <xdr:cNvSpPr txBox="1"/>
      </xdr:nvSpPr>
      <xdr:spPr>
        <a:xfrm>
          <a:off x="10515600" y="179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56424</xdr:rowOff>
    </xdr:from>
    <xdr:to>
      <xdr:col>50</xdr:col>
      <xdr:colOff>165100</xdr:colOff>
      <xdr:row>105</xdr:row>
      <xdr:rowOff>158024</xdr:rowOff>
    </xdr:to>
    <xdr:sp macro="" textlink="">
      <xdr:nvSpPr>
        <xdr:cNvPr id="473" name="楕円 472"/>
        <xdr:cNvSpPr/>
      </xdr:nvSpPr>
      <xdr:spPr>
        <a:xfrm>
          <a:off x="958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107224</xdr:rowOff>
    </xdr:from>
    <xdr:to>
      <xdr:col>55</xdr:col>
      <xdr:colOff>0</xdr:colOff>
      <xdr:row>105</xdr:row>
      <xdr:rowOff>107224</xdr:rowOff>
    </xdr:to>
    <xdr:cxnSp macro="">
      <xdr:nvCxnSpPr>
        <xdr:cNvPr id="474" name="直線コネクタ 473"/>
        <xdr:cNvCxnSpPr/>
      </xdr:nvCxnSpPr>
      <xdr:spPr>
        <a:xfrm>
          <a:off x="9639300" y="18109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56424</xdr:rowOff>
    </xdr:from>
    <xdr:to>
      <xdr:col>46</xdr:col>
      <xdr:colOff>38100</xdr:colOff>
      <xdr:row>105</xdr:row>
      <xdr:rowOff>158024</xdr:rowOff>
    </xdr:to>
    <xdr:sp macro="" textlink="">
      <xdr:nvSpPr>
        <xdr:cNvPr id="475" name="楕円 474"/>
        <xdr:cNvSpPr/>
      </xdr:nvSpPr>
      <xdr:spPr>
        <a:xfrm>
          <a:off x="8699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107224</xdr:rowOff>
    </xdr:from>
    <xdr:to>
      <xdr:col>50</xdr:col>
      <xdr:colOff>114300</xdr:colOff>
      <xdr:row>105</xdr:row>
      <xdr:rowOff>107224</xdr:rowOff>
    </xdr:to>
    <xdr:cxnSp macro="">
      <xdr:nvCxnSpPr>
        <xdr:cNvPr id="476" name="直線コネクタ 475"/>
        <xdr:cNvCxnSpPr/>
      </xdr:nvCxnSpPr>
      <xdr:spPr>
        <a:xfrm>
          <a:off x="8750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56424</xdr:rowOff>
    </xdr:from>
    <xdr:to>
      <xdr:col>41</xdr:col>
      <xdr:colOff>101600</xdr:colOff>
      <xdr:row>105</xdr:row>
      <xdr:rowOff>158024</xdr:rowOff>
    </xdr:to>
    <xdr:sp macro="" textlink="">
      <xdr:nvSpPr>
        <xdr:cNvPr id="477" name="楕円 476"/>
        <xdr:cNvSpPr/>
      </xdr:nvSpPr>
      <xdr:spPr>
        <a:xfrm>
          <a:off x="781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107224</xdr:rowOff>
    </xdr:from>
    <xdr:to>
      <xdr:col>45</xdr:col>
      <xdr:colOff>177800</xdr:colOff>
      <xdr:row>105</xdr:row>
      <xdr:rowOff>107224</xdr:rowOff>
    </xdr:to>
    <xdr:cxnSp macro="">
      <xdr:nvCxnSpPr>
        <xdr:cNvPr id="478" name="直線コネクタ 477"/>
        <xdr:cNvCxnSpPr/>
      </xdr:nvCxnSpPr>
      <xdr:spPr>
        <a:xfrm>
          <a:off x="7861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79" name="楕円 478"/>
        <xdr:cNvSpPr/>
      </xdr:nvSpPr>
      <xdr:spPr>
        <a:xfrm>
          <a:off x="6921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107224</xdr:rowOff>
    </xdr:from>
    <xdr:to>
      <xdr:col>41</xdr:col>
      <xdr:colOff>50800</xdr:colOff>
      <xdr:row>105</xdr:row>
      <xdr:rowOff>107224</xdr:rowOff>
    </xdr:to>
    <xdr:cxnSp macro="">
      <xdr:nvCxnSpPr>
        <xdr:cNvPr id="480" name="直線コネクタ 479"/>
        <xdr:cNvCxnSpPr/>
      </xdr:nvCxnSpPr>
      <xdr:spPr>
        <a:xfrm>
          <a:off x="6972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3101</xdr:rowOff>
    </xdr:from>
    <xdr:ext cx="469744" cy="259045"/>
    <xdr:sp macro="" textlink="">
      <xdr:nvSpPr>
        <xdr:cNvPr id="485" name="n_1mainValue【市民会館】&#10;一人当たり面積"/>
        <xdr:cNvSpPr txBox="1"/>
      </xdr:nvSpPr>
      <xdr:spPr>
        <a:xfrm>
          <a:off x="9391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3101</xdr:rowOff>
    </xdr:from>
    <xdr:ext cx="469744" cy="259045"/>
    <xdr:sp macro="" textlink="">
      <xdr:nvSpPr>
        <xdr:cNvPr id="486" name="n_2mainValue【市民会館】&#10;一人当たり面積"/>
        <xdr:cNvSpPr txBox="1"/>
      </xdr:nvSpPr>
      <xdr:spPr>
        <a:xfrm>
          <a:off x="8515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3101</xdr:rowOff>
    </xdr:from>
    <xdr:ext cx="469744" cy="259045"/>
    <xdr:sp macro="" textlink="">
      <xdr:nvSpPr>
        <xdr:cNvPr id="487" name="n_3mainValue【市民会館】&#10;一人当たり面積"/>
        <xdr:cNvSpPr txBox="1"/>
      </xdr:nvSpPr>
      <xdr:spPr>
        <a:xfrm>
          <a:off x="7626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88" name="n_4mainValue【市民会館】&#10;一人当たり面積"/>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529" name="楕円 528"/>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530" name="【一般廃棄物処理施設】&#10;有形固定資産減価償却率該当値テキスト"/>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531" name="楕円 530"/>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97155</xdr:rowOff>
    </xdr:to>
    <xdr:cxnSp macro="">
      <xdr:nvCxnSpPr>
        <xdr:cNvPr id="532" name="直線コネクタ 531"/>
        <xdr:cNvCxnSpPr/>
      </xdr:nvCxnSpPr>
      <xdr:spPr>
        <a:xfrm>
          <a:off x="15481300" y="62064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107315</xdr:rowOff>
    </xdr:from>
    <xdr:to>
      <xdr:col>76</xdr:col>
      <xdr:colOff>165100</xdr:colOff>
      <xdr:row>36</xdr:row>
      <xdr:rowOff>37465</xdr:rowOff>
    </xdr:to>
    <xdr:sp macro="" textlink="">
      <xdr:nvSpPr>
        <xdr:cNvPr id="533" name="楕円 532"/>
        <xdr:cNvSpPr/>
      </xdr:nvSpPr>
      <xdr:spPr>
        <a:xfrm>
          <a:off x="14541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34290</xdr:rowOff>
    </xdr:to>
    <xdr:cxnSp macro="">
      <xdr:nvCxnSpPr>
        <xdr:cNvPr id="534" name="直線コネクタ 533"/>
        <xdr:cNvCxnSpPr/>
      </xdr:nvCxnSpPr>
      <xdr:spPr>
        <a:xfrm>
          <a:off x="14592300" y="61588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57785</xdr:rowOff>
    </xdr:from>
    <xdr:to>
      <xdr:col>72</xdr:col>
      <xdr:colOff>38100</xdr:colOff>
      <xdr:row>35</xdr:row>
      <xdr:rowOff>159385</xdr:rowOff>
    </xdr:to>
    <xdr:sp macro="" textlink="">
      <xdr:nvSpPr>
        <xdr:cNvPr id="535" name="楕円 534"/>
        <xdr:cNvSpPr/>
      </xdr:nvSpPr>
      <xdr:spPr>
        <a:xfrm>
          <a:off x="13652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108585</xdr:rowOff>
    </xdr:from>
    <xdr:to>
      <xdr:col>76</xdr:col>
      <xdr:colOff>114300</xdr:colOff>
      <xdr:row>35</xdr:row>
      <xdr:rowOff>158115</xdr:rowOff>
    </xdr:to>
    <xdr:cxnSp macro="">
      <xdr:nvCxnSpPr>
        <xdr:cNvPr id="536" name="直線コネクタ 535"/>
        <xdr:cNvCxnSpPr/>
      </xdr:nvCxnSpPr>
      <xdr:spPr>
        <a:xfrm>
          <a:off x="13703300" y="61093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xdr:rowOff>
    </xdr:from>
    <xdr:to>
      <xdr:col>67</xdr:col>
      <xdr:colOff>101600</xdr:colOff>
      <xdr:row>35</xdr:row>
      <xdr:rowOff>111760</xdr:rowOff>
    </xdr:to>
    <xdr:sp macro="" textlink="">
      <xdr:nvSpPr>
        <xdr:cNvPr id="537" name="楕円 536"/>
        <xdr:cNvSpPr/>
      </xdr:nvSpPr>
      <xdr:spPr>
        <a:xfrm>
          <a:off x="12763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60960</xdr:rowOff>
    </xdr:from>
    <xdr:to>
      <xdr:col>71</xdr:col>
      <xdr:colOff>177800</xdr:colOff>
      <xdr:row>35</xdr:row>
      <xdr:rowOff>108585</xdr:rowOff>
    </xdr:to>
    <xdr:cxnSp macro="">
      <xdr:nvCxnSpPr>
        <xdr:cNvPr id="538" name="直線コネクタ 537"/>
        <xdr:cNvCxnSpPr/>
      </xdr:nvCxnSpPr>
      <xdr:spPr>
        <a:xfrm>
          <a:off x="12814300" y="60617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543" name="n_1mainValue【一般廃棄物処理施設】&#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53992</xdr:rowOff>
    </xdr:from>
    <xdr:ext cx="405111" cy="259045"/>
    <xdr:sp macro="" textlink="">
      <xdr:nvSpPr>
        <xdr:cNvPr id="544" name="n_2mainValue【一般廃棄物処理施設】&#10;有形固定資産減価償却率"/>
        <xdr:cNvSpPr txBox="1"/>
      </xdr:nvSpPr>
      <xdr:spPr>
        <a:xfrm>
          <a:off x="14389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4462</xdr:rowOff>
    </xdr:from>
    <xdr:ext cx="405111" cy="259045"/>
    <xdr:sp macro="" textlink="">
      <xdr:nvSpPr>
        <xdr:cNvPr id="545" name="n_3mainValue【一般廃棄物処理施設】&#10;有形固定資産減価償却率"/>
        <xdr:cNvSpPr txBox="1"/>
      </xdr:nvSpPr>
      <xdr:spPr>
        <a:xfrm>
          <a:off x="13500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128287</xdr:rowOff>
    </xdr:from>
    <xdr:ext cx="405111" cy="259045"/>
    <xdr:sp macro="" textlink="">
      <xdr:nvSpPr>
        <xdr:cNvPr id="546" name="n_4mainValue【一般廃棄物処理施設】&#10;有形固定資産減価償却率"/>
        <xdr:cNvSpPr txBox="1"/>
      </xdr:nvSpPr>
      <xdr:spPr>
        <a:xfrm>
          <a:off x="12611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58118</xdr:rowOff>
    </xdr:from>
    <xdr:to>
      <xdr:col>116</xdr:col>
      <xdr:colOff>114300</xdr:colOff>
      <xdr:row>40</xdr:row>
      <xdr:rowOff>159718</xdr:rowOff>
    </xdr:to>
    <xdr:sp macro="" textlink="">
      <xdr:nvSpPr>
        <xdr:cNvPr id="582" name="楕円 581"/>
        <xdr:cNvSpPr/>
      </xdr:nvSpPr>
      <xdr:spPr>
        <a:xfrm>
          <a:off x="22110700" y="69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144495</xdr:rowOff>
    </xdr:from>
    <xdr:ext cx="534377" cy="259045"/>
    <xdr:sp macro="" textlink="">
      <xdr:nvSpPr>
        <xdr:cNvPr id="583" name="【一般廃棄物処理施設】&#10;一人当たり有形固定資産（償却資産）額該当値テキスト"/>
        <xdr:cNvSpPr txBox="1"/>
      </xdr:nvSpPr>
      <xdr:spPr>
        <a:xfrm>
          <a:off x="22199600" y="68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58021</xdr:rowOff>
    </xdr:from>
    <xdr:to>
      <xdr:col>112</xdr:col>
      <xdr:colOff>38100</xdr:colOff>
      <xdr:row>40</xdr:row>
      <xdr:rowOff>159621</xdr:rowOff>
    </xdr:to>
    <xdr:sp macro="" textlink="">
      <xdr:nvSpPr>
        <xdr:cNvPr id="584" name="楕円 583"/>
        <xdr:cNvSpPr/>
      </xdr:nvSpPr>
      <xdr:spPr>
        <a:xfrm>
          <a:off x="21272500" y="691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108821</xdr:rowOff>
    </xdr:from>
    <xdr:to>
      <xdr:col>116</xdr:col>
      <xdr:colOff>63500</xdr:colOff>
      <xdr:row>40</xdr:row>
      <xdr:rowOff>108918</xdr:rowOff>
    </xdr:to>
    <xdr:cxnSp macro="">
      <xdr:nvCxnSpPr>
        <xdr:cNvPr id="585" name="直線コネクタ 584"/>
        <xdr:cNvCxnSpPr/>
      </xdr:nvCxnSpPr>
      <xdr:spPr>
        <a:xfrm>
          <a:off x="21323300" y="6966821"/>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58067</xdr:rowOff>
    </xdr:from>
    <xdr:to>
      <xdr:col>107</xdr:col>
      <xdr:colOff>101600</xdr:colOff>
      <xdr:row>40</xdr:row>
      <xdr:rowOff>159667</xdr:rowOff>
    </xdr:to>
    <xdr:sp macro="" textlink="">
      <xdr:nvSpPr>
        <xdr:cNvPr id="586" name="楕円 585"/>
        <xdr:cNvSpPr/>
      </xdr:nvSpPr>
      <xdr:spPr>
        <a:xfrm>
          <a:off x="20383500" y="69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108821</xdr:rowOff>
    </xdr:from>
    <xdr:to>
      <xdr:col>111</xdr:col>
      <xdr:colOff>177800</xdr:colOff>
      <xdr:row>40</xdr:row>
      <xdr:rowOff>108867</xdr:rowOff>
    </xdr:to>
    <xdr:cxnSp macro="">
      <xdr:nvCxnSpPr>
        <xdr:cNvPr id="587" name="直線コネクタ 586"/>
        <xdr:cNvCxnSpPr/>
      </xdr:nvCxnSpPr>
      <xdr:spPr>
        <a:xfrm flipV="1">
          <a:off x="20434300" y="696682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58216</xdr:rowOff>
    </xdr:from>
    <xdr:to>
      <xdr:col>102</xdr:col>
      <xdr:colOff>165100</xdr:colOff>
      <xdr:row>40</xdr:row>
      <xdr:rowOff>159816</xdr:rowOff>
    </xdr:to>
    <xdr:sp macro="" textlink="">
      <xdr:nvSpPr>
        <xdr:cNvPr id="588" name="楕円 587"/>
        <xdr:cNvSpPr/>
      </xdr:nvSpPr>
      <xdr:spPr>
        <a:xfrm>
          <a:off x="19494500" y="691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108867</xdr:rowOff>
    </xdr:from>
    <xdr:to>
      <xdr:col>107</xdr:col>
      <xdr:colOff>50800</xdr:colOff>
      <xdr:row>40</xdr:row>
      <xdr:rowOff>109016</xdr:rowOff>
    </xdr:to>
    <xdr:cxnSp macro="">
      <xdr:nvCxnSpPr>
        <xdr:cNvPr id="589" name="直線コネクタ 588"/>
        <xdr:cNvCxnSpPr/>
      </xdr:nvCxnSpPr>
      <xdr:spPr>
        <a:xfrm flipV="1">
          <a:off x="19545300" y="6966867"/>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57850</xdr:rowOff>
    </xdr:from>
    <xdr:to>
      <xdr:col>98</xdr:col>
      <xdr:colOff>38100</xdr:colOff>
      <xdr:row>40</xdr:row>
      <xdr:rowOff>159450</xdr:rowOff>
    </xdr:to>
    <xdr:sp macro="" textlink="">
      <xdr:nvSpPr>
        <xdr:cNvPr id="590" name="楕円 589"/>
        <xdr:cNvSpPr/>
      </xdr:nvSpPr>
      <xdr:spPr>
        <a:xfrm>
          <a:off x="18605500" y="69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108650</xdr:rowOff>
    </xdr:from>
    <xdr:to>
      <xdr:col>102</xdr:col>
      <xdr:colOff>114300</xdr:colOff>
      <xdr:row>40</xdr:row>
      <xdr:rowOff>109016</xdr:rowOff>
    </xdr:to>
    <xdr:cxnSp macro="">
      <xdr:nvCxnSpPr>
        <xdr:cNvPr id="591" name="直線コネクタ 590"/>
        <xdr:cNvCxnSpPr/>
      </xdr:nvCxnSpPr>
      <xdr:spPr>
        <a:xfrm>
          <a:off x="18656300" y="696665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150748</xdr:rowOff>
    </xdr:from>
    <xdr:ext cx="534377" cy="259045"/>
    <xdr:sp macro="" textlink="">
      <xdr:nvSpPr>
        <xdr:cNvPr id="596" name="n_1mainValue【一般廃棄物処理施設】&#10;一人当たり有形固定資産（償却資産）額"/>
        <xdr:cNvSpPr txBox="1"/>
      </xdr:nvSpPr>
      <xdr:spPr>
        <a:xfrm>
          <a:off x="21043411" y="70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150794</xdr:rowOff>
    </xdr:from>
    <xdr:ext cx="534377" cy="259045"/>
    <xdr:sp macro="" textlink="">
      <xdr:nvSpPr>
        <xdr:cNvPr id="597" name="n_2mainValue【一般廃棄物処理施設】&#10;一人当たり有形固定資産（償却資産）額"/>
        <xdr:cNvSpPr txBox="1"/>
      </xdr:nvSpPr>
      <xdr:spPr>
        <a:xfrm>
          <a:off x="20167111" y="70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150943</xdr:rowOff>
    </xdr:from>
    <xdr:ext cx="534377" cy="259045"/>
    <xdr:sp macro="" textlink="">
      <xdr:nvSpPr>
        <xdr:cNvPr id="598" name="n_3mainValue【一般廃棄物処理施設】&#10;一人当たり有形固定資産（償却資産）額"/>
        <xdr:cNvSpPr txBox="1"/>
      </xdr:nvSpPr>
      <xdr:spPr>
        <a:xfrm>
          <a:off x="19278111" y="700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150577</xdr:rowOff>
    </xdr:from>
    <xdr:ext cx="534377" cy="259045"/>
    <xdr:sp macro="" textlink="">
      <xdr:nvSpPr>
        <xdr:cNvPr id="599" name="n_4mainValue【一般廃棄物処理施設】&#10;一人当たり有形固定資産（償却資産）額"/>
        <xdr:cNvSpPr txBox="1"/>
      </xdr:nvSpPr>
      <xdr:spPr>
        <a:xfrm>
          <a:off x="18389111" y="70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1" name="直線コネクタ 640"/>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4"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5" name="直線コネクタ 644"/>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6"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7" name="フローチャート: 判断 646"/>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8" name="フローチャート: 判断 647"/>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9" name="フローチャート: 判断 648"/>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0" name="フローチャート: 判断 649"/>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1" name="フローチャート: 判断 650"/>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41184</xdr:rowOff>
    </xdr:from>
    <xdr:to>
      <xdr:col>85</xdr:col>
      <xdr:colOff>177800</xdr:colOff>
      <xdr:row>83</xdr:row>
      <xdr:rowOff>142784</xdr:rowOff>
    </xdr:to>
    <xdr:sp macro="" textlink="">
      <xdr:nvSpPr>
        <xdr:cNvPr id="657" name="楕円 656"/>
        <xdr:cNvSpPr/>
      </xdr:nvSpPr>
      <xdr:spPr>
        <a:xfrm>
          <a:off x="16268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64061</xdr:rowOff>
    </xdr:from>
    <xdr:ext cx="405111" cy="259045"/>
    <xdr:sp macro="" textlink="">
      <xdr:nvSpPr>
        <xdr:cNvPr id="658" name="【消防施設】&#10;有形固定資産減価償却率該当値テキスト"/>
        <xdr:cNvSpPr txBox="1"/>
      </xdr:nvSpPr>
      <xdr:spPr>
        <a:xfrm>
          <a:off x="16357600" y="1412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3629</xdr:rowOff>
    </xdr:from>
    <xdr:to>
      <xdr:col>81</xdr:col>
      <xdr:colOff>101600</xdr:colOff>
      <xdr:row>83</xdr:row>
      <xdr:rowOff>105229</xdr:rowOff>
    </xdr:to>
    <xdr:sp macro="" textlink="">
      <xdr:nvSpPr>
        <xdr:cNvPr id="659" name="楕円 658"/>
        <xdr:cNvSpPr/>
      </xdr:nvSpPr>
      <xdr:spPr>
        <a:xfrm>
          <a:off x="15430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54429</xdr:rowOff>
    </xdr:from>
    <xdr:to>
      <xdr:col>85</xdr:col>
      <xdr:colOff>127000</xdr:colOff>
      <xdr:row>83</xdr:row>
      <xdr:rowOff>91984</xdr:rowOff>
    </xdr:to>
    <xdr:cxnSp macro="">
      <xdr:nvCxnSpPr>
        <xdr:cNvPr id="660" name="直線コネクタ 659"/>
        <xdr:cNvCxnSpPr/>
      </xdr:nvCxnSpPr>
      <xdr:spPr>
        <a:xfrm>
          <a:off x="15481300" y="142847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61" name="楕円 660"/>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54429</xdr:rowOff>
    </xdr:to>
    <xdr:cxnSp macro="">
      <xdr:nvCxnSpPr>
        <xdr:cNvPr id="662" name="直線コネクタ 661"/>
        <xdr:cNvCxnSpPr/>
      </xdr:nvCxnSpPr>
      <xdr:spPr>
        <a:xfrm>
          <a:off x="14592300" y="142455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63" name="楕円 662"/>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83</xdr:row>
      <xdr:rowOff>15239</xdr:rowOff>
    </xdr:to>
    <xdr:cxnSp macro="">
      <xdr:nvCxnSpPr>
        <xdr:cNvPr id="664" name="直線コネクタ 663"/>
        <xdr:cNvCxnSpPr/>
      </xdr:nvCxnSpPr>
      <xdr:spPr>
        <a:xfrm>
          <a:off x="13703300" y="1416721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54248</xdr:rowOff>
    </xdr:from>
    <xdr:to>
      <xdr:col>67</xdr:col>
      <xdr:colOff>101600</xdr:colOff>
      <xdr:row>82</xdr:row>
      <xdr:rowOff>155848</xdr:rowOff>
    </xdr:to>
    <xdr:sp macro="" textlink="">
      <xdr:nvSpPr>
        <xdr:cNvPr id="665" name="楕円 664"/>
        <xdr:cNvSpPr/>
      </xdr:nvSpPr>
      <xdr:spPr>
        <a:xfrm>
          <a:off x="12763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105048</xdr:rowOff>
    </xdr:from>
    <xdr:to>
      <xdr:col>71</xdr:col>
      <xdr:colOff>177800</xdr:colOff>
      <xdr:row>82</xdr:row>
      <xdr:rowOff>108313</xdr:rowOff>
    </xdr:to>
    <xdr:cxnSp macro="">
      <xdr:nvCxnSpPr>
        <xdr:cNvPr id="666" name="直線コネクタ 665"/>
        <xdr:cNvCxnSpPr/>
      </xdr:nvCxnSpPr>
      <xdr:spPr>
        <a:xfrm>
          <a:off x="12814300" y="141639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7"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8"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69"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0"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121756</xdr:rowOff>
    </xdr:from>
    <xdr:ext cx="405111" cy="259045"/>
    <xdr:sp macro="" textlink="">
      <xdr:nvSpPr>
        <xdr:cNvPr id="671" name="n_1main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672" name="n_2main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673" name="n_3mainValue【消防施設】&#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925</xdr:rowOff>
    </xdr:from>
    <xdr:ext cx="405111" cy="259045"/>
    <xdr:sp macro="" textlink="">
      <xdr:nvSpPr>
        <xdr:cNvPr id="674" name="n_4mainValue【消防施設】&#10;有形固定資産減価償却率"/>
        <xdr:cNvSpPr txBox="1"/>
      </xdr:nvSpPr>
      <xdr:spPr>
        <a:xfrm>
          <a:off x="12611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6" name="直線コネクタ 695"/>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8" name="直線コネクタ 69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0" name="直線コネクタ 69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1"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2" name="フローチャート: 判断 701"/>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3" name="フローチャート: 判断 702"/>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4" name="フローチャート: 判断 703"/>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5" name="フローチャート: 判断 704"/>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6" name="フローチャート: 判断 705"/>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12" name="楕円 711"/>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13" name="【消防施設】&#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14" name="楕円 713"/>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15" name="直線コネクタ 714"/>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16" name="楕円 715"/>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17" name="直線コネクタ 716"/>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718" name="楕円 717"/>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150113</xdr:rowOff>
    </xdr:to>
    <xdr:cxnSp macro="">
      <xdr:nvCxnSpPr>
        <xdr:cNvPr id="719" name="直線コネクタ 718"/>
        <xdr:cNvCxnSpPr/>
      </xdr:nvCxnSpPr>
      <xdr:spPr>
        <a:xfrm>
          <a:off x="19545300" y="14718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20" name="楕円 719"/>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154687</xdr:rowOff>
    </xdr:to>
    <xdr:cxnSp macro="">
      <xdr:nvCxnSpPr>
        <xdr:cNvPr id="721" name="直線コネクタ 720"/>
        <xdr:cNvCxnSpPr/>
      </xdr:nvCxnSpPr>
      <xdr:spPr>
        <a:xfrm flipV="1">
          <a:off x="18656300" y="14718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2"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3"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4"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5"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26" name="n_1mainValue【消防施設】&#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27" name="n_2main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728"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29" name="n_4mainValue【消防施設】&#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5" name="直線コネクタ 754"/>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6"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7" name="直線コネクタ 756"/>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8"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9" name="直線コネクタ 75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60"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1" name="フローチャート: 判断 760"/>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2" name="フローチャート: 判断 76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3" name="フローチャート: 判断 762"/>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4" name="フローチャート: 判断 763"/>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5" name="フローチャート: 判断 764"/>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771" name="楕円 770"/>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74403</xdr:rowOff>
    </xdr:from>
    <xdr:ext cx="405111" cy="259045"/>
    <xdr:sp macro="" textlink="">
      <xdr:nvSpPr>
        <xdr:cNvPr id="772" name="【庁舎】&#10;有形固定資産減価償却率該当値テキスト"/>
        <xdr:cNvSpPr txBox="1"/>
      </xdr:nvSpPr>
      <xdr:spPr>
        <a:xfrm>
          <a:off x="16357600" y="177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773" name="楕円 772"/>
        <xdr:cNvSpPr/>
      </xdr:nvSpPr>
      <xdr:spPr>
        <a:xfrm>
          <a:off x="1543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71301</xdr:rowOff>
    </xdr:from>
    <xdr:to>
      <xdr:col>85</xdr:col>
      <xdr:colOff>127000</xdr:colOff>
      <xdr:row>104</xdr:row>
      <xdr:rowOff>102326</xdr:rowOff>
    </xdr:to>
    <xdr:cxnSp macro="">
      <xdr:nvCxnSpPr>
        <xdr:cNvPr id="774" name="直線コネクタ 773"/>
        <xdr:cNvCxnSpPr/>
      </xdr:nvCxnSpPr>
      <xdr:spPr>
        <a:xfrm>
          <a:off x="15481300" y="179021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75" name="楕円 774"/>
        <xdr:cNvSpPr/>
      </xdr:nvSpPr>
      <xdr:spPr>
        <a:xfrm>
          <a:off x="14541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59871</xdr:rowOff>
    </xdr:from>
    <xdr:to>
      <xdr:col>81</xdr:col>
      <xdr:colOff>50800</xdr:colOff>
      <xdr:row>104</xdr:row>
      <xdr:rowOff>71301</xdr:rowOff>
    </xdr:to>
    <xdr:cxnSp macro="">
      <xdr:nvCxnSpPr>
        <xdr:cNvPr id="776" name="直線コネクタ 775"/>
        <xdr:cNvCxnSpPr/>
      </xdr:nvCxnSpPr>
      <xdr:spPr>
        <a:xfrm>
          <a:off x="14592300" y="178906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7" name="楕円 776"/>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59871</xdr:rowOff>
    </xdr:to>
    <xdr:cxnSp macro="">
      <xdr:nvCxnSpPr>
        <xdr:cNvPr id="778" name="直線コネクタ 777"/>
        <xdr:cNvCxnSpPr/>
      </xdr:nvCxnSpPr>
      <xdr:spPr>
        <a:xfrm>
          <a:off x="13703300" y="17884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138068</xdr:rowOff>
    </xdr:from>
    <xdr:to>
      <xdr:col>67</xdr:col>
      <xdr:colOff>101600</xdr:colOff>
      <xdr:row>104</xdr:row>
      <xdr:rowOff>68218</xdr:rowOff>
    </xdr:to>
    <xdr:sp macro="" textlink="">
      <xdr:nvSpPr>
        <xdr:cNvPr id="779" name="楕円 778"/>
        <xdr:cNvSpPr/>
      </xdr:nvSpPr>
      <xdr:spPr>
        <a:xfrm>
          <a:off x="12763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17418</xdr:rowOff>
    </xdr:from>
    <xdr:to>
      <xdr:col>71</xdr:col>
      <xdr:colOff>177800</xdr:colOff>
      <xdr:row>104</xdr:row>
      <xdr:rowOff>53339</xdr:rowOff>
    </xdr:to>
    <xdr:cxnSp macro="">
      <xdr:nvCxnSpPr>
        <xdr:cNvPr id="780" name="直線コネクタ 779"/>
        <xdr:cNvCxnSpPr/>
      </xdr:nvCxnSpPr>
      <xdr:spPr>
        <a:xfrm>
          <a:off x="12814300" y="178482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82"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83"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84"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785" name="n_1mainValue【庁舎】&#10;有形固定資産減価償却率"/>
        <xdr:cNvSpPr txBox="1"/>
      </xdr:nvSpPr>
      <xdr:spPr>
        <a:xfrm>
          <a:off x="15266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86" name="n_2main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7" name="n_3mainValue【庁舎】&#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84745</xdr:rowOff>
    </xdr:from>
    <xdr:ext cx="405111" cy="259045"/>
    <xdr:sp macro="" textlink="">
      <xdr:nvSpPr>
        <xdr:cNvPr id="788" name="n_4mainValue【庁舎】&#10;有形固定資産減価償却率"/>
        <xdr:cNvSpPr txBox="1"/>
      </xdr:nvSpPr>
      <xdr:spPr>
        <a:xfrm>
          <a:off x="12611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9" name="直線コネクタ 7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0" name="テキスト ボックス 7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1" name="直線コネクタ 8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2" name="テキスト ボックス 8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3" name="直線コネクタ 8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4" name="テキスト ボックス 8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5" name="直線コネクタ 8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6" name="テキスト ボックス 8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xdr:rowOff>
    </xdr:from>
    <xdr:to>
      <xdr:col>116</xdr:col>
      <xdr:colOff>62864</xdr:colOff>
      <xdr:row>107</xdr:row>
      <xdr:rowOff>85344</xdr:rowOff>
    </xdr:to>
    <xdr:cxnSp macro="">
      <xdr:nvCxnSpPr>
        <xdr:cNvPr id="810" name="直線コネクタ 809"/>
        <xdr:cNvCxnSpPr/>
      </xdr:nvCxnSpPr>
      <xdr:spPr>
        <a:xfrm flipV="1">
          <a:off x="22160864" y="1731949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89171</xdr:rowOff>
    </xdr:from>
    <xdr:ext cx="469744" cy="259045"/>
    <xdr:sp macro="" textlink="">
      <xdr:nvSpPr>
        <xdr:cNvPr id="811" name="【庁舎】&#10;一人当たり面積最小値テキスト"/>
        <xdr:cNvSpPr txBox="1"/>
      </xdr:nvSpPr>
      <xdr:spPr>
        <a:xfrm>
          <a:off x="22199600"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85344</xdr:rowOff>
    </xdr:from>
    <xdr:to>
      <xdr:col>116</xdr:col>
      <xdr:colOff>152400</xdr:colOff>
      <xdr:row>107</xdr:row>
      <xdr:rowOff>85344</xdr:rowOff>
    </xdr:to>
    <xdr:cxnSp macro="">
      <xdr:nvCxnSpPr>
        <xdr:cNvPr id="812" name="直線コネクタ 811"/>
        <xdr:cNvCxnSpPr/>
      </xdr:nvCxnSpPr>
      <xdr:spPr>
        <a:xfrm>
          <a:off x="22072600" y="1843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121175</xdr:rowOff>
    </xdr:from>
    <xdr:ext cx="469744" cy="259045"/>
    <xdr:sp macro="" textlink="">
      <xdr:nvSpPr>
        <xdr:cNvPr id="813" name="【庁舎】&#10;一人当たり面積最大値テキスト"/>
        <xdr:cNvSpPr txBox="1"/>
      </xdr:nvSpPr>
      <xdr:spPr>
        <a:xfrm>
          <a:off x="22199600" y="1709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xdr:rowOff>
    </xdr:from>
    <xdr:to>
      <xdr:col>116</xdr:col>
      <xdr:colOff>152400</xdr:colOff>
      <xdr:row>101</xdr:row>
      <xdr:rowOff>3048</xdr:rowOff>
    </xdr:to>
    <xdr:cxnSp macro="">
      <xdr:nvCxnSpPr>
        <xdr:cNvPr id="814" name="直線コネクタ 813"/>
        <xdr:cNvCxnSpPr/>
      </xdr:nvCxnSpPr>
      <xdr:spPr>
        <a:xfrm>
          <a:off x="22072600" y="173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139716</xdr:rowOff>
    </xdr:from>
    <xdr:ext cx="469744" cy="259045"/>
    <xdr:sp macro="" textlink="">
      <xdr:nvSpPr>
        <xdr:cNvPr id="815" name="【庁舎】&#10;一人当たり面積平均値テキスト"/>
        <xdr:cNvSpPr txBox="1"/>
      </xdr:nvSpPr>
      <xdr:spPr>
        <a:xfrm>
          <a:off x="221996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16" name="フローチャート: 判断 815"/>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137413</xdr:rowOff>
    </xdr:from>
    <xdr:to>
      <xdr:col>112</xdr:col>
      <xdr:colOff>38100</xdr:colOff>
      <xdr:row>106</xdr:row>
      <xdr:rowOff>67563</xdr:rowOff>
    </xdr:to>
    <xdr:sp macro="" textlink="">
      <xdr:nvSpPr>
        <xdr:cNvPr id="817" name="フローチャート: 判断 816"/>
        <xdr:cNvSpPr/>
      </xdr:nvSpPr>
      <xdr:spPr>
        <a:xfrm>
          <a:off x="212725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137413</xdr:rowOff>
    </xdr:from>
    <xdr:to>
      <xdr:col>107</xdr:col>
      <xdr:colOff>101600</xdr:colOff>
      <xdr:row>106</xdr:row>
      <xdr:rowOff>67563</xdr:rowOff>
    </xdr:to>
    <xdr:sp macro="" textlink="">
      <xdr:nvSpPr>
        <xdr:cNvPr id="818" name="フローチャート: 判断 817"/>
        <xdr:cNvSpPr/>
      </xdr:nvSpPr>
      <xdr:spPr>
        <a:xfrm>
          <a:off x="203835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146558</xdr:rowOff>
    </xdr:from>
    <xdr:to>
      <xdr:col>102</xdr:col>
      <xdr:colOff>165100</xdr:colOff>
      <xdr:row>106</xdr:row>
      <xdr:rowOff>76708</xdr:rowOff>
    </xdr:to>
    <xdr:sp macro="" textlink="">
      <xdr:nvSpPr>
        <xdr:cNvPr id="819" name="フローチャート: 判断 818"/>
        <xdr:cNvSpPr/>
      </xdr:nvSpPr>
      <xdr:spPr>
        <a:xfrm>
          <a:off x="194945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20" name="フローチャート: 判断 819"/>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6" name="楕円 825"/>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15257</xdr:rowOff>
    </xdr:from>
    <xdr:ext cx="469744" cy="259045"/>
    <xdr:sp macro="" textlink="">
      <xdr:nvSpPr>
        <xdr:cNvPr id="827" name="【庁舎】&#10;一人当たり面積該当値テキスト"/>
        <xdr:cNvSpPr txBox="1"/>
      </xdr:nvSpPr>
      <xdr:spPr>
        <a:xfrm>
          <a:off x="22199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828" name="楕円 827"/>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140208</xdr:rowOff>
    </xdr:to>
    <xdr:cxnSp macro="">
      <xdr:nvCxnSpPr>
        <xdr:cNvPr id="829" name="直線コネクタ 828"/>
        <xdr:cNvCxnSpPr/>
      </xdr:nvCxnSpPr>
      <xdr:spPr>
        <a:xfrm flipV="1">
          <a:off x="21323300" y="1826133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89408</xdr:rowOff>
    </xdr:from>
    <xdr:to>
      <xdr:col>107</xdr:col>
      <xdr:colOff>101600</xdr:colOff>
      <xdr:row>107</xdr:row>
      <xdr:rowOff>19558</xdr:rowOff>
    </xdr:to>
    <xdr:sp macro="" textlink="">
      <xdr:nvSpPr>
        <xdr:cNvPr id="830" name="楕円 829"/>
        <xdr:cNvSpPr/>
      </xdr:nvSpPr>
      <xdr:spPr>
        <a:xfrm>
          <a:off x="20383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140208</xdr:rowOff>
    </xdr:from>
    <xdr:to>
      <xdr:col>111</xdr:col>
      <xdr:colOff>177800</xdr:colOff>
      <xdr:row>106</xdr:row>
      <xdr:rowOff>140208</xdr:rowOff>
    </xdr:to>
    <xdr:cxnSp macro="">
      <xdr:nvCxnSpPr>
        <xdr:cNvPr id="831" name="直線コネクタ 830"/>
        <xdr:cNvCxnSpPr/>
      </xdr:nvCxnSpPr>
      <xdr:spPr>
        <a:xfrm>
          <a:off x="20434300" y="1831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135128</xdr:rowOff>
    </xdr:from>
    <xdr:to>
      <xdr:col>102</xdr:col>
      <xdr:colOff>165100</xdr:colOff>
      <xdr:row>107</xdr:row>
      <xdr:rowOff>65278</xdr:rowOff>
    </xdr:to>
    <xdr:sp macro="" textlink="">
      <xdr:nvSpPr>
        <xdr:cNvPr id="832" name="楕円 831"/>
        <xdr:cNvSpPr/>
      </xdr:nvSpPr>
      <xdr:spPr>
        <a:xfrm>
          <a:off x="19494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140208</xdr:rowOff>
    </xdr:from>
    <xdr:to>
      <xdr:col>107</xdr:col>
      <xdr:colOff>50800</xdr:colOff>
      <xdr:row>107</xdr:row>
      <xdr:rowOff>14478</xdr:rowOff>
    </xdr:to>
    <xdr:cxnSp macro="">
      <xdr:nvCxnSpPr>
        <xdr:cNvPr id="833" name="直線コネクタ 832"/>
        <xdr:cNvCxnSpPr/>
      </xdr:nvCxnSpPr>
      <xdr:spPr>
        <a:xfrm flipV="1">
          <a:off x="19545300" y="18313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123698</xdr:rowOff>
    </xdr:from>
    <xdr:to>
      <xdr:col>98</xdr:col>
      <xdr:colOff>38100</xdr:colOff>
      <xdr:row>108</xdr:row>
      <xdr:rowOff>53848</xdr:rowOff>
    </xdr:to>
    <xdr:sp macro="" textlink="">
      <xdr:nvSpPr>
        <xdr:cNvPr id="834" name="楕円 833"/>
        <xdr:cNvSpPr/>
      </xdr:nvSpPr>
      <xdr:spPr>
        <a:xfrm>
          <a:off x="18605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xdr:rowOff>
    </xdr:from>
    <xdr:to>
      <xdr:col>102</xdr:col>
      <xdr:colOff>114300</xdr:colOff>
      <xdr:row>108</xdr:row>
      <xdr:rowOff>3048</xdr:rowOff>
    </xdr:to>
    <xdr:cxnSp macro="">
      <xdr:nvCxnSpPr>
        <xdr:cNvPr id="835" name="直線コネクタ 834"/>
        <xdr:cNvCxnSpPr/>
      </xdr:nvCxnSpPr>
      <xdr:spPr>
        <a:xfrm flipV="1">
          <a:off x="18656300" y="183596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84090</xdr:rowOff>
    </xdr:from>
    <xdr:ext cx="469744" cy="259045"/>
    <xdr:sp macro="" textlink="">
      <xdr:nvSpPr>
        <xdr:cNvPr id="836" name="n_1aveValue【庁舎】&#10;一人当たり面積"/>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84090</xdr:rowOff>
    </xdr:from>
    <xdr:ext cx="469744" cy="259045"/>
    <xdr:sp macro="" textlink="">
      <xdr:nvSpPr>
        <xdr:cNvPr id="837" name="n_2aveValue【庁舎】&#10;一人当たり面積"/>
        <xdr:cNvSpPr txBox="1"/>
      </xdr:nvSpPr>
      <xdr:spPr>
        <a:xfrm>
          <a:off x="20199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93235</xdr:rowOff>
    </xdr:from>
    <xdr:ext cx="469744" cy="259045"/>
    <xdr:sp macro="" textlink="">
      <xdr:nvSpPr>
        <xdr:cNvPr id="838" name="n_3aveValue【庁舎】&#10;一人当たり面積"/>
        <xdr:cNvSpPr txBox="1"/>
      </xdr:nvSpPr>
      <xdr:spPr>
        <a:xfrm>
          <a:off x="19310427" y="1792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39"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10685</xdr:rowOff>
    </xdr:from>
    <xdr:ext cx="469744" cy="259045"/>
    <xdr:sp macro="" textlink="">
      <xdr:nvSpPr>
        <xdr:cNvPr id="840" name="n_1mainValue【庁舎】&#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10685</xdr:rowOff>
    </xdr:from>
    <xdr:ext cx="469744" cy="259045"/>
    <xdr:sp macro="" textlink="">
      <xdr:nvSpPr>
        <xdr:cNvPr id="841" name="n_2mainValue【庁舎】&#10;一人当たり面積"/>
        <xdr:cNvSpPr txBox="1"/>
      </xdr:nvSpPr>
      <xdr:spPr>
        <a:xfrm>
          <a:off x="20199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56405</xdr:rowOff>
    </xdr:from>
    <xdr:ext cx="469744" cy="259045"/>
    <xdr:sp macro="" textlink="">
      <xdr:nvSpPr>
        <xdr:cNvPr id="842" name="n_3mainValue【庁舎】&#10;一人当たり面積"/>
        <xdr:cNvSpPr txBox="1"/>
      </xdr:nvSpPr>
      <xdr:spPr>
        <a:xfrm>
          <a:off x="19310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44975</xdr:rowOff>
    </xdr:from>
    <xdr:ext cx="469744" cy="259045"/>
    <xdr:sp macro="" textlink="">
      <xdr:nvSpPr>
        <xdr:cNvPr id="843" name="n_4mainValue【庁舎】&#10;一人当たり面積"/>
        <xdr:cNvSpPr txBox="1"/>
      </xdr:nvSpPr>
      <xdr:spPr>
        <a:xfrm>
          <a:off x="18421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類似団体平均と比較して、特に有形固定資産減価償却率が高くなっている施設は、図書館である。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また、全国平均値と比較しても、有形固定資産減価償却率は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非常に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市の図書館は単独の建屋ではなく、別施設内の一部に図書館を併設しているため、施設改修の必要性については、全体の建物と個別対象個所の状況等を総合的に見極めながら、宗像市公共施設アセットマネジメント推進計画に基づき、適切なタイミングで長寿命化工事等を実施していく。</a:t>
          </a: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新型コロナウイルス感染症の影響により、法人市民税の法人税割は減収したが、新築家屋の増加による固定資産税の増加や地方消費税交付金の増加などにより、財政力指数の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横ばいとなった。引き続き、歳入面では、企業誘致等による税収増加に向けた取組みを継続し、歳出面では、歳入に見合った予算編成を前提に、物件費の最適化や投資的経費の平準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歳入面では、地方消費税交付金の増加がみられたものの、今後も新型コロナウイルス感染症による市内経済への影響から地方税の減収が推測されるため、自主財源の確保が喫緊の課題である。歳出面では、会計年度任用職員制度開始に伴い、人件費が増加し、財政の硬直化が懸念される。今後は行政サービスのデジタル化による行政のスリム化を推進し、事業の抜本的な手法等の見直しを行い、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127423</xdr:rowOff>
    </xdr:to>
    <xdr:cxnSp macro="">
      <xdr:nvCxnSpPr>
        <xdr:cNvPr id="132" name="直線コネクタ 131"/>
        <xdr:cNvCxnSpPr/>
      </xdr:nvCxnSpPr>
      <xdr:spPr>
        <a:xfrm flipV="1">
          <a:off x="4114800" y="105537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127423</xdr:rowOff>
    </xdr:to>
    <xdr:cxnSp macro="">
      <xdr:nvCxnSpPr>
        <xdr:cNvPr id="135" name="直線コネクタ 134"/>
        <xdr:cNvCxnSpPr/>
      </xdr:nvCxnSpPr>
      <xdr:spPr>
        <a:xfrm>
          <a:off x="3225800" y="1056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167640</xdr:rowOff>
    </xdr:to>
    <xdr:cxnSp macro="">
      <xdr:nvCxnSpPr>
        <xdr:cNvPr id="138" name="直線コネクタ 137"/>
        <xdr:cNvCxnSpPr/>
      </xdr:nvCxnSpPr>
      <xdr:spPr>
        <a:xfrm flipV="1">
          <a:off x="2336800" y="1056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167640</xdr:rowOff>
    </xdr:to>
    <xdr:cxnSp macro="">
      <xdr:nvCxnSpPr>
        <xdr:cNvPr id="141" name="直線コネクタ 140"/>
        <xdr:cNvCxnSpPr/>
      </xdr:nvCxnSpPr>
      <xdr:spPr>
        <a:xfrm>
          <a:off x="1447800" y="1057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2"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3" name="楕円 152"/>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4" name="テキスト ボックス 153"/>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7" name="楕円 156"/>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8" name="テキスト ボックス 157"/>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0" name="テキスト ボックス 159"/>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昨年度同様に類似団体平均を下回っているが、昨年度と比べ、</a:t>
          </a:r>
          <a:r>
            <a:rPr kumimoji="1" lang="en-US" altLang="ja-JP" sz="1300">
              <a:latin typeface="ＭＳ Ｐゴシック" panose="020B0600070205080204" pitchFamily="50" charset="-128"/>
              <a:ea typeface="ＭＳ Ｐゴシック" panose="020B0600070205080204" pitchFamily="50" charset="-128"/>
            </a:rPr>
            <a:t>10,187</a:t>
          </a:r>
          <a:r>
            <a:rPr kumimoji="1" lang="ja-JP" altLang="en-US" sz="1300">
              <a:latin typeface="ＭＳ Ｐゴシック" panose="020B0600070205080204" pitchFamily="50" charset="-128"/>
              <a:ea typeface="ＭＳ Ｐゴシック" panose="020B0600070205080204" pitchFamily="50" charset="-128"/>
            </a:rPr>
            <a:t>円増加した。要因として、会計年度任用職員制度開始に伴う人件費の増加や労務単価の上昇などによる委託料の増加があったため。類似団体よりも低値ではあるが、一方で、新型コロナウイルス感染症対策事業や多様化する行政ニーズへの対応などから、正規職員は不足しており、また、仕様の見直しによる委託内容の精査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111142</xdr:rowOff>
    </xdr:from>
    <xdr:to>
      <xdr:col>23</xdr:col>
      <xdr:colOff>133350</xdr:colOff>
      <xdr:row>81</xdr:row>
      <xdr:rowOff>76254</xdr:rowOff>
    </xdr:to>
    <xdr:cxnSp macro="">
      <xdr:nvCxnSpPr>
        <xdr:cNvPr id="195" name="直線コネクタ 194"/>
        <xdr:cNvCxnSpPr/>
      </xdr:nvCxnSpPr>
      <xdr:spPr>
        <a:xfrm>
          <a:off x="4114800" y="13827142"/>
          <a:ext cx="838200" cy="1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75926</xdr:rowOff>
    </xdr:from>
    <xdr:to>
      <xdr:col>19</xdr:col>
      <xdr:colOff>133350</xdr:colOff>
      <xdr:row>80</xdr:row>
      <xdr:rowOff>111142</xdr:rowOff>
    </xdr:to>
    <xdr:cxnSp macro="">
      <xdr:nvCxnSpPr>
        <xdr:cNvPr id="198" name="直線コネクタ 197"/>
        <xdr:cNvCxnSpPr/>
      </xdr:nvCxnSpPr>
      <xdr:spPr>
        <a:xfrm>
          <a:off x="3225800" y="13791926"/>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75926</xdr:rowOff>
    </xdr:from>
    <xdr:to>
      <xdr:col>15</xdr:col>
      <xdr:colOff>82550</xdr:colOff>
      <xdr:row>80</xdr:row>
      <xdr:rowOff>82534</xdr:rowOff>
    </xdr:to>
    <xdr:cxnSp macro="">
      <xdr:nvCxnSpPr>
        <xdr:cNvPr id="201" name="直線コネクタ 200"/>
        <xdr:cNvCxnSpPr/>
      </xdr:nvCxnSpPr>
      <xdr:spPr>
        <a:xfrm flipV="1">
          <a:off x="2336800" y="13791926"/>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64920</xdr:rowOff>
    </xdr:from>
    <xdr:to>
      <xdr:col>11</xdr:col>
      <xdr:colOff>31750</xdr:colOff>
      <xdr:row>80</xdr:row>
      <xdr:rowOff>82534</xdr:rowOff>
    </xdr:to>
    <xdr:cxnSp macro="">
      <xdr:nvCxnSpPr>
        <xdr:cNvPr id="204" name="直線コネクタ 203"/>
        <xdr:cNvCxnSpPr/>
      </xdr:nvCxnSpPr>
      <xdr:spPr>
        <a:xfrm>
          <a:off x="1447800" y="13780920"/>
          <a:ext cx="889000" cy="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25454</xdr:rowOff>
    </xdr:from>
    <xdr:to>
      <xdr:col>23</xdr:col>
      <xdr:colOff>184150</xdr:colOff>
      <xdr:row>81</xdr:row>
      <xdr:rowOff>127054</xdr:rowOff>
    </xdr:to>
    <xdr:sp macro="" textlink="">
      <xdr:nvSpPr>
        <xdr:cNvPr id="214" name="楕円 213"/>
        <xdr:cNvSpPr/>
      </xdr:nvSpPr>
      <xdr:spPr>
        <a:xfrm>
          <a:off x="4902200" y="139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118181</xdr:rowOff>
    </xdr:from>
    <xdr:ext cx="762000" cy="259045"/>
    <xdr:sp macro="" textlink="">
      <xdr:nvSpPr>
        <xdr:cNvPr id="215" name="人件費・物件費等の状況該当値テキスト"/>
        <xdr:cNvSpPr txBox="1"/>
      </xdr:nvSpPr>
      <xdr:spPr>
        <a:xfrm>
          <a:off x="5041900" y="1383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60342</xdr:rowOff>
    </xdr:from>
    <xdr:to>
      <xdr:col>19</xdr:col>
      <xdr:colOff>184150</xdr:colOff>
      <xdr:row>80</xdr:row>
      <xdr:rowOff>161942</xdr:rowOff>
    </xdr:to>
    <xdr:sp macro="" textlink="">
      <xdr:nvSpPr>
        <xdr:cNvPr id="216" name="楕円 215"/>
        <xdr:cNvSpPr/>
      </xdr:nvSpPr>
      <xdr:spPr>
        <a:xfrm>
          <a:off x="4064000" y="137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669</xdr:rowOff>
    </xdr:from>
    <xdr:ext cx="736600" cy="259045"/>
    <xdr:sp macro="" textlink="">
      <xdr:nvSpPr>
        <xdr:cNvPr id="217" name="テキスト ボックス 216"/>
        <xdr:cNvSpPr txBox="1"/>
      </xdr:nvSpPr>
      <xdr:spPr>
        <a:xfrm>
          <a:off x="3733800" y="1354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25126</xdr:rowOff>
    </xdr:from>
    <xdr:to>
      <xdr:col>15</xdr:col>
      <xdr:colOff>133350</xdr:colOff>
      <xdr:row>80</xdr:row>
      <xdr:rowOff>126726</xdr:rowOff>
    </xdr:to>
    <xdr:sp macro="" textlink="">
      <xdr:nvSpPr>
        <xdr:cNvPr id="218" name="楕円 217"/>
        <xdr:cNvSpPr/>
      </xdr:nvSpPr>
      <xdr:spPr>
        <a:xfrm>
          <a:off x="3175000" y="13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136903</xdr:rowOff>
    </xdr:from>
    <xdr:ext cx="762000" cy="259045"/>
    <xdr:sp macro="" textlink="">
      <xdr:nvSpPr>
        <xdr:cNvPr id="219" name="テキスト ボックス 218"/>
        <xdr:cNvSpPr txBox="1"/>
      </xdr:nvSpPr>
      <xdr:spPr>
        <a:xfrm>
          <a:off x="2844800" y="135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31734</xdr:rowOff>
    </xdr:from>
    <xdr:to>
      <xdr:col>11</xdr:col>
      <xdr:colOff>82550</xdr:colOff>
      <xdr:row>80</xdr:row>
      <xdr:rowOff>133334</xdr:rowOff>
    </xdr:to>
    <xdr:sp macro="" textlink="">
      <xdr:nvSpPr>
        <xdr:cNvPr id="220" name="楕円 219"/>
        <xdr:cNvSpPr/>
      </xdr:nvSpPr>
      <xdr:spPr>
        <a:xfrm>
          <a:off x="2286000" y="13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143511</xdr:rowOff>
    </xdr:from>
    <xdr:ext cx="762000" cy="259045"/>
    <xdr:sp macro="" textlink="">
      <xdr:nvSpPr>
        <xdr:cNvPr id="221" name="テキスト ボックス 220"/>
        <xdr:cNvSpPr txBox="1"/>
      </xdr:nvSpPr>
      <xdr:spPr>
        <a:xfrm>
          <a:off x="1955800" y="1351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14120</xdr:rowOff>
    </xdr:from>
    <xdr:to>
      <xdr:col>7</xdr:col>
      <xdr:colOff>31750</xdr:colOff>
      <xdr:row>80</xdr:row>
      <xdr:rowOff>115720</xdr:rowOff>
    </xdr:to>
    <xdr:sp macro="" textlink="">
      <xdr:nvSpPr>
        <xdr:cNvPr id="222" name="楕円 221"/>
        <xdr:cNvSpPr/>
      </xdr:nvSpPr>
      <xdr:spPr>
        <a:xfrm>
          <a:off x="1397000" y="137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125897</xdr:rowOff>
    </xdr:from>
    <xdr:ext cx="762000" cy="259045"/>
    <xdr:sp macro="" textlink="">
      <xdr:nvSpPr>
        <xdr:cNvPr id="223" name="テキスト ボックス 222"/>
        <xdr:cNvSpPr txBox="1"/>
      </xdr:nvSpPr>
      <xdr:spPr>
        <a:xfrm>
          <a:off x="1066800" y="1349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昨年度と比べ、ほぼ横ばいの水準を保った。昨年度に引き続き、国と同様に既に昇給抑制措置や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歳以上の管理職の給与カットを実施していることや、任期付職員の採用を同水準で保ったことが要因である。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152400</xdr:rowOff>
    </xdr:to>
    <xdr:cxnSp macro="">
      <xdr:nvCxnSpPr>
        <xdr:cNvPr id="262" name="直線コネクタ 261"/>
        <xdr:cNvCxnSpPr/>
      </xdr:nvCxnSpPr>
      <xdr:spPr>
        <a:xfrm>
          <a:off x="15290800" y="1446711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65314</xdr:rowOff>
    </xdr:to>
    <xdr:cxnSp macro="">
      <xdr:nvCxnSpPr>
        <xdr:cNvPr id="265" name="直線コネクタ 264"/>
        <xdr:cNvCxnSpPr/>
      </xdr:nvCxnSpPr>
      <xdr:spPr>
        <a:xfrm>
          <a:off x="14401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48079</xdr:rowOff>
    </xdr:to>
    <xdr:cxnSp macro="">
      <xdr:nvCxnSpPr>
        <xdr:cNvPr id="268" name="直線コネクタ 267"/>
        <xdr:cNvCxnSpPr/>
      </xdr:nvCxnSpPr>
      <xdr:spPr>
        <a:xfrm flipV="1">
          <a:off x="13512800" y="142430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2" name="楕円 281"/>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3" name="テキスト ボックス 282"/>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4" name="楕円 283"/>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5" name="テキスト ボックス 28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6" name="楕円 285"/>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7" name="テキスト ボックス 286"/>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人増加した。平成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合併を機に、退職者不補充や雇用形態の見直しを実施してきた一方で、新型コロナウイルス感染症対策事業や多様化する行政ニーズへの対応などから、正規職員の人数が不足していると考えられる。正規職員の増員をはじめ、再任用職員の活用や会計年度任用職員の適正化など、人件費全体のバランスを考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76729</xdr:rowOff>
    </xdr:from>
    <xdr:to>
      <xdr:col>81</xdr:col>
      <xdr:colOff>44450</xdr:colOff>
      <xdr:row>58</xdr:row>
      <xdr:rowOff>118956</xdr:rowOff>
    </xdr:to>
    <xdr:cxnSp macro="">
      <xdr:nvCxnSpPr>
        <xdr:cNvPr id="322" name="直線コネクタ 321"/>
        <xdr:cNvCxnSpPr/>
      </xdr:nvCxnSpPr>
      <xdr:spPr>
        <a:xfrm>
          <a:off x="16179800" y="10020829"/>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60643</xdr:rowOff>
    </xdr:from>
    <xdr:to>
      <xdr:col>77</xdr:col>
      <xdr:colOff>44450</xdr:colOff>
      <xdr:row>58</xdr:row>
      <xdr:rowOff>76729</xdr:rowOff>
    </xdr:to>
    <xdr:cxnSp macro="">
      <xdr:nvCxnSpPr>
        <xdr:cNvPr id="325" name="直線コネクタ 324"/>
        <xdr:cNvCxnSpPr/>
      </xdr:nvCxnSpPr>
      <xdr:spPr>
        <a:xfrm>
          <a:off x="15290800" y="1000474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32491</xdr:rowOff>
    </xdr:from>
    <xdr:to>
      <xdr:col>72</xdr:col>
      <xdr:colOff>203200</xdr:colOff>
      <xdr:row>58</xdr:row>
      <xdr:rowOff>60643</xdr:rowOff>
    </xdr:to>
    <xdr:cxnSp macro="">
      <xdr:nvCxnSpPr>
        <xdr:cNvPr id="328" name="直線コネクタ 327"/>
        <xdr:cNvCxnSpPr/>
      </xdr:nvCxnSpPr>
      <xdr:spPr>
        <a:xfrm>
          <a:off x="14401800" y="997659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28469</xdr:rowOff>
    </xdr:from>
    <xdr:to>
      <xdr:col>68</xdr:col>
      <xdr:colOff>152400</xdr:colOff>
      <xdr:row>58</xdr:row>
      <xdr:rowOff>32491</xdr:rowOff>
    </xdr:to>
    <xdr:cxnSp macro="">
      <xdr:nvCxnSpPr>
        <xdr:cNvPr id="331" name="直線コネクタ 330"/>
        <xdr:cNvCxnSpPr/>
      </xdr:nvCxnSpPr>
      <xdr:spPr>
        <a:xfrm>
          <a:off x="13512800" y="99725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68156</xdr:rowOff>
    </xdr:from>
    <xdr:to>
      <xdr:col>81</xdr:col>
      <xdr:colOff>95250</xdr:colOff>
      <xdr:row>58</xdr:row>
      <xdr:rowOff>169756</xdr:rowOff>
    </xdr:to>
    <xdr:sp macro="" textlink="">
      <xdr:nvSpPr>
        <xdr:cNvPr id="341" name="楕円 340"/>
        <xdr:cNvSpPr/>
      </xdr:nvSpPr>
      <xdr:spPr>
        <a:xfrm>
          <a:off x="169672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160883</xdr:rowOff>
    </xdr:from>
    <xdr:ext cx="762000" cy="259045"/>
    <xdr:sp macro="" textlink="">
      <xdr:nvSpPr>
        <xdr:cNvPr id="342" name="定員管理の状況該当値テキスト"/>
        <xdr:cNvSpPr txBox="1"/>
      </xdr:nvSpPr>
      <xdr:spPr>
        <a:xfrm>
          <a:off x="17106900" y="99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25929</xdr:rowOff>
    </xdr:from>
    <xdr:to>
      <xdr:col>77</xdr:col>
      <xdr:colOff>95250</xdr:colOff>
      <xdr:row>58</xdr:row>
      <xdr:rowOff>127529</xdr:rowOff>
    </xdr:to>
    <xdr:sp macro="" textlink="">
      <xdr:nvSpPr>
        <xdr:cNvPr id="343" name="楕円 342"/>
        <xdr:cNvSpPr/>
      </xdr:nvSpPr>
      <xdr:spPr>
        <a:xfrm>
          <a:off x="16129000" y="99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137706</xdr:rowOff>
    </xdr:from>
    <xdr:ext cx="736600" cy="259045"/>
    <xdr:sp macro="" textlink="">
      <xdr:nvSpPr>
        <xdr:cNvPr id="344" name="テキスト ボックス 343"/>
        <xdr:cNvSpPr txBox="1"/>
      </xdr:nvSpPr>
      <xdr:spPr>
        <a:xfrm>
          <a:off x="15798800" y="973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9843</xdr:rowOff>
    </xdr:from>
    <xdr:to>
      <xdr:col>73</xdr:col>
      <xdr:colOff>44450</xdr:colOff>
      <xdr:row>58</xdr:row>
      <xdr:rowOff>111443</xdr:rowOff>
    </xdr:to>
    <xdr:sp macro="" textlink="">
      <xdr:nvSpPr>
        <xdr:cNvPr id="345" name="楕円 344"/>
        <xdr:cNvSpPr/>
      </xdr:nvSpPr>
      <xdr:spPr>
        <a:xfrm>
          <a:off x="15240000" y="99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121620</xdr:rowOff>
    </xdr:from>
    <xdr:ext cx="762000" cy="259045"/>
    <xdr:sp macro="" textlink="">
      <xdr:nvSpPr>
        <xdr:cNvPr id="346" name="テキスト ボックス 345"/>
        <xdr:cNvSpPr txBox="1"/>
      </xdr:nvSpPr>
      <xdr:spPr>
        <a:xfrm>
          <a:off x="14909800" y="972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153141</xdr:rowOff>
    </xdr:from>
    <xdr:to>
      <xdr:col>68</xdr:col>
      <xdr:colOff>203200</xdr:colOff>
      <xdr:row>58</xdr:row>
      <xdr:rowOff>83291</xdr:rowOff>
    </xdr:to>
    <xdr:sp macro="" textlink="">
      <xdr:nvSpPr>
        <xdr:cNvPr id="347" name="楕円 346"/>
        <xdr:cNvSpPr/>
      </xdr:nvSpPr>
      <xdr:spPr>
        <a:xfrm>
          <a:off x="14351000" y="99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93468</xdr:rowOff>
    </xdr:from>
    <xdr:ext cx="762000" cy="259045"/>
    <xdr:sp macro="" textlink="">
      <xdr:nvSpPr>
        <xdr:cNvPr id="348" name="テキスト ボックス 347"/>
        <xdr:cNvSpPr txBox="1"/>
      </xdr:nvSpPr>
      <xdr:spPr>
        <a:xfrm>
          <a:off x="14020800" y="969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149119</xdr:rowOff>
    </xdr:from>
    <xdr:to>
      <xdr:col>64</xdr:col>
      <xdr:colOff>152400</xdr:colOff>
      <xdr:row>58</xdr:row>
      <xdr:rowOff>79269</xdr:rowOff>
    </xdr:to>
    <xdr:sp macro="" textlink="">
      <xdr:nvSpPr>
        <xdr:cNvPr id="349" name="楕円 348"/>
        <xdr:cNvSpPr/>
      </xdr:nvSpPr>
      <xdr:spPr>
        <a:xfrm>
          <a:off x="13462000" y="99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89446</xdr:rowOff>
    </xdr:from>
    <xdr:ext cx="762000" cy="259045"/>
    <xdr:sp macro="" textlink="">
      <xdr:nvSpPr>
        <xdr:cNvPr id="350" name="テキスト ボックス 349"/>
        <xdr:cNvSpPr txBox="1"/>
      </xdr:nvSpPr>
      <xdr:spPr>
        <a:xfrm>
          <a:off x="13131800" y="969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玄界環境組合の公債費の減少や事業費補正による公債費算入額の減少、繰上償還による元利償還金の減少に加え、地方消費税交付金の増加などによる標準税収入額等の増加により、低値で推移している。今後も、現在の水準の維持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62230</xdr:rowOff>
    </xdr:to>
    <xdr:cxnSp macro="">
      <xdr:nvCxnSpPr>
        <xdr:cNvPr id="383" name="直線コネクタ 382"/>
        <xdr:cNvCxnSpPr/>
      </xdr:nvCxnSpPr>
      <xdr:spPr>
        <a:xfrm flipV="1">
          <a:off x="16179800" y="63656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38</xdr:row>
      <xdr:rowOff>11430</xdr:rowOff>
    </xdr:to>
    <xdr:cxnSp macro="">
      <xdr:nvCxnSpPr>
        <xdr:cNvPr id="386" name="直線コネクタ 385"/>
        <xdr:cNvCxnSpPr/>
      </xdr:nvCxnSpPr>
      <xdr:spPr>
        <a:xfrm flipV="1">
          <a:off x="15290800" y="64058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91863</xdr:rowOff>
    </xdr:to>
    <xdr:cxnSp macro="">
      <xdr:nvCxnSpPr>
        <xdr:cNvPr id="389" name="直線コネクタ 388"/>
        <xdr:cNvCxnSpPr/>
      </xdr:nvCxnSpPr>
      <xdr:spPr>
        <a:xfrm flipV="1">
          <a:off x="14401800" y="652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132080</xdr:rowOff>
    </xdr:to>
    <xdr:cxnSp macro="">
      <xdr:nvCxnSpPr>
        <xdr:cNvPr id="392" name="直線コネクタ 391"/>
        <xdr:cNvCxnSpPr/>
      </xdr:nvCxnSpPr>
      <xdr:spPr>
        <a:xfrm flipV="1">
          <a:off x="13512800" y="660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2" name="楕円 401"/>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403"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4" name="楕円 403"/>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5" name="テキスト ボックス 404"/>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6" name="楕円 405"/>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7" name="テキスト ボックス 406"/>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8" name="楕円 407"/>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09" name="テキスト ボックス 408"/>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0" name="楕円 409"/>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1" name="テキスト ボックス 410"/>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その他特目基金の保有により、充当可能財源が将来負担額を上回っている。また、繰上償還の実施や地方債発行額の減少により、将来負担額も軽減されている。今後は、学校の建て替えなどが控えており、投資的経費が増加し、地方債残高も増加することが考えられるため、繰上償還を実施するなど、引き続き、地方債残高の現在の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ポイント増加した。他団体との比較では、類似団体内順位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位となり、人件費の割合が特に小さいことが顕著となった。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まずは適正な人員まで職員を確保することに努め、再任用職員や会計年度任用職員、時間外勤務などを含めた人件費の適正化を図っていく。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81280</xdr:rowOff>
    </xdr:to>
    <xdr:cxnSp macro="">
      <xdr:nvCxnSpPr>
        <xdr:cNvPr id="66" name="直線コネクタ 65"/>
        <xdr:cNvCxnSpPr/>
      </xdr:nvCxnSpPr>
      <xdr:spPr>
        <a:xfrm>
          <a:off x="3987800" y="589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66040</xdr:rowOff>
    </xdr:to>
    <xdr:cxnSp macro="">
      <xdr:nvCxnSpPr>
        <xdr:cNvPr id="69" name="直線コネクタ 68"/>
        <xdr:cNvCxnSpPr/>
      </xdr:nvCxnSpPr>
      <xdr:spPr>
        <a:xfrm>
          <a:off x="3098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66040</xdr:rowOff>
    </xdr:to>
    <xdr:cxnSp macro="">
      <xdr:nvCxnSpPr>
        <xdr:cNvPr id="72" name="直線コネクタ 71"/>
        <xdr:cNvCxnSpPr/>
      </xdr:nvCxnSpPr>
      <xdr:spPr>
        <a:xfrm flipV="1">
          <a:off x="2209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66040</xdr:rowOff>
    </xdr:to>
    <xdr:cxnSp macro="">
      <xdr:nvCxnSpPr>
        <xdr:cNvPr id="75" name="直線コネクタ 74"/>
        <xdr:cNvCxnSpPr/>
      </xdr:nvCxnSpPr>
      <xdr:spPr>
        <a:xfrm>
          <a:off x="1320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6"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ポイント減少した。減少の要因は、令和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年度から会計年度任用職員制度が導入され、今まで物件費だった賃金がなくなったことによるもの。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特に、年々増加する労務単価が委託料の増加を招いているため、仕様の見直しや他の経費縮減など対応を検討する必要がある。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17272</xdr:rowOff>
    </xdr:to>
    <xdr:cxnSp macro="">
      <xdr:nvCxnSpPr>
        <xdr:cNvPr id="125" name="直線コネクタ 124"/>
        <xdr:cNvCxnSpPr/>
      </xdr:nvCxnSpPr>
      <xdr:spPr>
        <a:xfrm flipV="1">
          <a:off x="15671800" y="30393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26416</xdr:rowOff>
    </xdr:to>
    <xdr:cxnSp macro="">
      <xdr:nvCxnSpPr>
        <xdr:cNvPr id="128" name="直線コネクタ 127"/>
        <xdr:cNvCxnSpPr/>
      </xdr:nvCxnSpPr>
      <xdr:spPr>
        <a:xfrm flipV="1">
          <a:off x="14782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26416</xdr:rowOff>
    </xdr:to>
    <xdr:cxnSp macro="">
      <xdr:nvCxnSpPr>
        <xdr:cNvPr id="131" name="直線コネクタ 130"/>
        <xdr:cNvCxnSpPr/>
      </xdr:nvCxnSpPr>
      <xdr:spPr>
        <a:xfrm>
          <a:off x="13893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161290</xdr:rowOff>
    </xdr:to>
    <xdr:cxnSp macro="">
      <xdr:nvCxnSpPr>
        <xdr:cNvPr id="134" name="直線コネクタ 133"/>
        <xdr:cNvCxnSpPr/>
      </xdr:nvCxnSpPr>
      <xdr:spPr>
        <a:xfrm>
          <a:off x="13004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6" name="楕円 145"/>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7" name="テキスト ボックス 146"/>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8" name="楕円 147"/>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9" name="テキスト ボックス 148"/>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ポイント減少した。扶助費は年々増加しているなか、全国平均と同程度のポイントであることは評価できる。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今後も引き続き、財政運営に支障をきたすことのないよう、資格審査等の適正化を図り、上昇傾向の歯止めに努める。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88" name="直線コネクタ 187"/>
        <xdr:cNvCxnSpPr/>
      </xdr:nvCxnSpPr>
      <xdr:spPr>
        <a:xfrm flipV="1">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143328</xdr:rowOff>
    </xdr:to>
    <xdr:cxnSp macro="">
      <xdr:nvCxnSpPr>
        <xdr:cNvPr id="191" name="直線コネクタ 190"/>
        <xdr:cNvCxnSpPr/>
      </xdr:nvCxnSpPr>
      <xdr:spPr>
        <a:xfrm>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78015</xdr:rowOff>
    </xdr:to>
    <xdr:cxnSp macro="">
      <xdr:nvCxnSpPr>
        <xdr:cNvPr id="194" name="直線コネクタ 193"/>
        <xdr:cNvCxnSpPr/>
      </xdr:nvCxnSpPr>
      <xdr:spPr>
        <a:xfrm>
          <a:off x="2209800" y="9635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7" name="直線コネクタ 196"/>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0" name="テキスト ボックス 209"/>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4" name="テキスト ボックス 213"/>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6" name="テキスト ボックス 215"/>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福岡県平均との乖離は広がってきているため、渡船事業会計への繰出金については、引き続き、利用者負担の適正化を図り、普通会計の負担額を減らしていくことができ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165100</xdr:rowOff>
    </xdr:to>
    <xdr:cxnSp macro="">
      <xdr:nvCxnSpPr>
        <xdr:cNvPr id="249" name="直線コネクタ 248"/>
        <xdr:cNvCxnSpPr/>
      </xdr:nvCxnSpPr>
      <xdr:spPr>
        <a:xfrm>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127000</xdr:rowOff>
    </xdr:to>
    <xdr:cxnSp macro="">
      <xdr:nvCxnSpPr>
        <xdr:cNvPr id="252" name="直線コネクタ 251"/>
        <xdr:cNvCxnSpPr/>
      </xdr:nvCxnSpPr>
      <xdr:spPr>
        <a:xfrm>
          <a:off x="1478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76200</xdr:rowOff>
    </xdr:from>
    <xdr:to>
      <xdr:col>73</xdr:col>
      <xdr:colOff>180975</xdr:colOff>
      <xdr:row>58</xdr:row>
      <xdr:rowOff>127000</xdr:rowOff>
    </xdr:to>
    <xdr:cxnSp macro="">
      <xdr:nvCxnSpPr>
        <xdr:cNvPr id="255" name="直線コネクタ 254"/>
        <xdr:cNvCxnSpPr/>
      </xdr:nvCxnSpPr>
      <xdr:spPr>
        <a:xfrm>
          <a:off x="13893800" y="1002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76200</xdr:rowOff>
    </xdr:from>
    <xdr:to>
      <xdr:col>69</xdr:col>
      <xdr:colOff>92075</xdr:colOff>
      <xdr:row>58</xdr:row>
      <xdr:rowOff>76200</xdr:rowOff>
    </xdr:to>
    <xdr:cxnSp macro="">
      <xdr:nvCxnSpPr>
        <xdr:cNvPr id="258" name="直線コネクタ 257"/>
        <xdr:cNvCxnSpPr/>
      </xdr:nvCxnSpPr>
      <xdr:spPr>
        <a:xfrm>
          <a:off x="130048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2" name="楕円 271"/>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73" name="テキスト ボックス 272"/>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25400</xdr:rowOff>
    </xdr:from>
    <xdr:to>
      <xdr:col>69</xdr:col>
      <xdr:colOff>142875</xdr:colOff>
      <xdr:row>58</xdr:row>
      <xdr:rowOff>127000</xdr:rowOff>
    </xdr:to>
    <xdr:sp macro="" textlink="">
      <xdr:nvSpPr>
        <xdr:cNvPr id="274" name="楕円 273"/>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75" name="テキスト ボックス 274"/>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76" name="楕円 275"/>
        <xdr:cNvSpPr/>
      </xdr:nvSpPr>
      <xdr:spPr>
        <a:xfrm>
          <a:off x="12954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7" name="テキスト ボックス 276"/>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本市の補助費等は、他市町村に比べ一部事務組合への負担金の割合が高いことから、固定経費化しており、経常収支比率の悪化の一因となっている。今後も引き続き、一部事務組合も含めて、歳出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92710</xdr:rowOff>
    </xdr:to>
    <xdr:cxnSp macro="">
      <xdr:nvCxnSpPr>
        <xdr:cNvPr id="307" name="直線コネクタ 306"/>
        <xdr:cNvCxnSpPr/>
      </xdr:nvCxnSpPr>
      <xdr:spPr>
        <a:xfrm flipV="1">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92710</xdr:rowOff>
    </xdr:to>
    <xdr:cxnSp macro="">
      <xdr:nvCxnSpPr>
        <xdr:cNvPr id="310" name="直線コネクタ 309"/>
        <xdr:cNvCxnSpPr/>
      </xdr:nvCxnSpPr>
      <xdr:spPr>
        <a:xfrm>
          <a:off x="14782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147574</xdr:rowOff>
    </xdr:to>
    <xdr:cxnSp macro="">
      <xdr:nvCxnSpPr>
        <xdr:cNvPr id="313" name="直線コネクタ 312"/>
        <xdr:cNvCxnSpPr/>
      </xdr:nvCxnSpPr>
      <xdr:spPr>
        <a:xfrm flipV="1">
          <a:off x="13893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156718</xdr:rowOff>
    </xdr:to>
    <xdr:cxnSp macro="">
      <xdr:nvCxnSpPr>
        <xdr:cNvPr id="316" name="直線コネクタ 315"/>
        <xdr:cNvCxnSpPr/>
      </xdr:nvCxnSpPr>
      <xdr:spPr>
        <a:xfrm flipV="1">
          <a:off x="13004800" y="6491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0" name="楕円 329"/>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1" name="テキスト ボックス 330"/>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2" name="楕円 331"/>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3" name="テキスト ボックス 332"/>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4" name="楕円 333"/>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5" name="テキスト ボックス 334"/>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公債費はここ数年平準化できており、類似団体や全国平均と比較しても良好である。今後、大規模な学校整備事業や宗像市公共施設アセットマネジメント推進計画に基づく施設の長寿命化などにより、大きな起債発行を想定している。繰上償還や償還年数の調整などを検討し、引き続き公債費の平準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10413</xdr:rowOff>
    </xdr:to>
    <xdr:cxnSp macro="">
      <xdr:nvCxnSpPr>
        <xdr:cNvPr id="365" name="直線コネクタ 364"/>
        <xdr:cNvCxnSpPr/>
      </xdr:nvCxnSpPr>
      <xdr:spPr>
        <a:xfrm>
          <a:off x="3987800" y="132029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24130</xdr:rowOff>
    </xdr:to>
    <xdr:cxnSp macro="">
      <xdr:nvCxnSpPr>
        <xdr:cNvPr id="368" name="直線コネクタ 367"/>
        <xdr:cNvCxnSpPr/>
      </xdr:nvCxnSpPr>
      <xdr:spPr>
        <a:xfrm flipV="1">
          <a:off x="3098800" y="1320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46989</xdr:rowOff>
    </xdr:to>
    <xdr:cxnSp macro="">
      <xdr:nvCxnSpPr>
        <xdr:cNvPr id="371" name="直線コネクタ 370"/>
        <xdr:cNvCxnSpPr/>
      </xdr:nvCxnSpPr>
      <xdr:spPr>
        <a:xfrm flipV="1">
          <a:off x="2209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74422</xdr:rowOff>
    </xdr:to>
    <xdr:cxnSp macro="">
      <xdr:nvCxnSpPr>
        <xdr:cNvPr id="374" name="直線コネクタ 373"/>
        <xdr:cNvCxnSpPr/>
      </xdr:nvCxnSpPr>
      <xdr:spPr>
        <a:xfrm flipV="1">
          <a:off x="1320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4" name="楕円 383"/>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5"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7" name="テキスト ボックス 386"/>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8" name="楕円 387"/>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9" name="テキスト ボックス 388"/>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0" name="楕円 389"/>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1" name="テキスト ボックス 39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2" name="楕円 39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3" name="テキスト ボックス 39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年度から会計年度任用職員制度が導入され、今まで物件費だった賃金がなくなったことによるものである。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しかし、人件費やその他経費については、昨年度と比べ増加しているため、抜本的な事業の見直しやデジタル化による経常経費の圧縮を行い、財政の健全化に努めていく。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76708</xdr:rowOff>
    </xdr:to>
    <xdr:cxnSp macro="">
      <xdr:nvCxnSpPr>
        <xdr:cNvPr id="424" name="直線コネクタ 423"/>
        <xdr:cNvCxnSpPr/>
      </xdr:nvCxnSpPr>
      <xdr:spPr>
        <a:xfrm flipV="1">
          <a:off x="15671800" y="134223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76708</xdr:rowOff>
    </xdr:to>
    <xdr:cxnSp macro="">
      <xdr:nvCxnSpPr>
        <xdr:cNvPr id="427" name="直線コネクタ 426"/>
        <xdr:cNvCxnSpPr/>
      </xdr:nvCxnSpPr>
      <xdr:spPr>
        <a:xfrm>
          <a:off x="14782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53848</xdr:rowOff>
    </xdr:to>
    <xdr:cxnSp macro="">
      <xdr:nvCxnSpPr>
        <xdr:cNvPr id="430" name="直線コネクタ 429"/>
        <xdr:cNvCxnSpPr/>
      </xdr:nvCxnSpPr>
      <xdr:spPr>
        <a:xfrm flipV="1">
          <a:off x="13893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53848</xdr:rowOff>
    </xdr:to>
    <xdr:cxnSp macro="">
      <xdr:nvCxnSpPr>
        <xdr:cNvPr id="433" name="直線コネクタ 432"/>
        <xdr:cNvCxnSpPr/>
      </xdr:nvCxnSpPr>
      <xdr:spPr>
        <a:xfrm>
          <a:off x="13004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3" name="楕円 442"/>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15003</xdr:rowOff>
    </xdr:from>
    <xdr:ext cx="762000" cy="259045"/>
    <xdr:sp macro="" textlink="">
      <xdr:nvSpPr>
        <xdr:cNvPr id="444"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45" name="楕円 444"/>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46" name="テキスト ボックス 445"/>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7" name="楕円 446"/>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101109</xdr:rowOff>
    </xdr:from>
    <xdr:ext cx="762000" cy="259045"/>
    <xdr:sp macro="" textlink="">
      <xdr:nvSpPr>
        <xdr:cNvPr id="448" name="テキスト ボックス 447"/>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49" name="楕円 448"/>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0" name="テキスト ボックス 449"/>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1" name="楕円 450"/>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59962</xdr:rowOff>
    </xdr:from>
    <xdr:ext cx="762000" cy="259045"/>
    <xdr:sp macro="" textlink="">
      <xdr:nvSpPr>
        <xdr:cNvPr id="452" name="テキスト ボックス 451"/>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33735</xdr:rowOff>
    </xdr:from>
    <xdr:ext cx="762000" cy="259045"/>
    <xdr:sp macro="" textlink="">
      <xdr:nvSpPr>
        <xdr:cNvPr id="46" name="人口1人当たり決算額の推移最小値テキスト130"/>
        <xdr:cNvSpPr txBox="1"/>
      </xdr:nvSpPr>
      <xdr:spPr>
        <a:xfrm>
          <a:off x="5740400" y="33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23559</xdr:rowOff>
    </xdr:from>
    <xdr:to>
      <xdr:col>29</xdr:col>
      <xdr:colOff>127000</xdr:colOff>
      <xdr:row>19</xdr:row>
      <xdr:rowOff>36265</xdr:rowOff>
    </xdr:to>
    <xdr:cxnSp macro="">
      <xdr:nvCxnSpPr>
        <xdr:cNvPr id="50" name="直線コネクタ 49"/>
        <xdr:cNvCxnSpPr/>
      </xdr:nvCxnSpPr>
      <xdr:spPr bwMode="auto">
        <a:xfrm flipV="1">
          <a:off x="5003800" y="3328734"/>
          <a:ext cx="6477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36265</xdr:rowOff>
    </xdr:from>
    <xdr:to>
      <xdr:col>26</xdr:col>
      <xdr:colOff>50800</xdr:colOff>
      <xdr:row>19</xdr:row>
      <xdr:rowOff>70555</xdr:rowOff>
    </xdr:to>
    <xdr:cxnSp macro="">
      <xdr:nvCxnSpPr>
        <xdr:cNvPr id="53" name="直線コネクタ 52"/>
        <xdr:cNvCxnSpPr/>
      </xdr:nvCxnSpPr>
      <xdr:spPr bwMode="auto">
        <a:xfrm flipV="1">
          <a:off x="4305300" y="3341440"/>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70555</xdr:rowOff>
    </xdr:from>
    <xdr:to>
      <xdr:col>22</xdr:col>
      <xdr:colOff>114300</xdr:colOff>
      <xdr:row>19</xdr:row>
      <xdr:rowOff>77641</xdr:rowOff>
    </xdr:to>
    <xdr:cxnSp macro="">
      <xdr:nvCxnSpPr>
        <xdr:cNvPr id="56" name="直線コネクタ 55"/>
        <xdr:cNvCxnSpPr/>
      </xdr:nvCxnSpPr>
      <xdr:spPr bwMode="auto">
        <a:xfrm flipV="1">
          <a:off x="3606800" y="3375730"/>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76746</xdr:rowOff>
    </xdr:from>
    <xdr:to>
      <xdr:col>18</xdr:col>
      <xdr:colOff>177800</xdr:colOff>
      <xdr:row>19</xdr:row>
      <xdr:rowOff>77641</xdr:rowOff>
    </xdr:to>
    <xdr:cxnSp macro="">
      <xdr:nvCxnSpPr>
        <xdr:cNvPr id="59" name="直線コネクタ 58"/>
        <xdr:cNvCxnSpPr/>
      </xdr:nvCxnSpPr>
      <xdr:spPr bwMode="auto">
        <a:xfrm>
          <a:off x="2908300" y="3381921"/>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144209</xdr:rowOff>
    </xdr:from>
    <xdr:to>
      <xdr:col>29</xdr:col>
      <xdr:colOff>177800</xdr:colOff>
      <xdr:row>19</xdr:row>
      <xdr:rowOff>74359</xdr:rowOff>
    </xdr:to>
    <xdr:sp macro="" textlink="">
      <xdr:nvSpPr>
        <xdr:cNvPr id="69" name="楕円 68"/>
        <xdr:cNvSpPr/>
      </xdr:nvSpPr>
      <xdr:spPr bwMode="auto">
        <a:xfrm>
          <a:off x="5600700" y="327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52786</xdr:rowOff>
    </xdr:from>
    <xdr:ext cx="762000" cy="259045"/>
    <xdr:sp macro="" textlink="">
      <xdr:nvSpPr>
        <xdr:cNvPr id="70" name="人口1人当たり決算額の推移該当値テキスト130"/>
        <xdr:cNvSpPr txBox="1"/>
      </xdr:nvSpPr>
      <xdr:spPr>
        <a:xfrm>
          <a:off x="5740400" y="318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156915</xdr:rowOff>
    </xdr:from>
    <xdr:to>
      <xdr:col>26</xdr:col>
      <xdr:colOff>101600</xdr:colOff>
      <xdr:row>19</xdr:row>
      <xdr:rowOff>87065</xdr:rowOff>
    </xdr:to>
    <xdr:sp macro="" textlink="">
      <xdr:nvSpPr>
        <xdr:cNvPr id="71" name="楕円 70"/>
        <xdr:cNvSpPr/>
      </xdr:nvSpPr>
      <xdr:spPr bwMode="auto">
        <a:xfrm>
          <a:off x="4953000" y="329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71842</xdr:rowOff>
    </xdr:from>
    <xdr:ext cx="736600" cy="259045"/>
    <xdr:sp macro="" textlink="">
      <xdr:nvSpPr>
        <xdr:cNvPr id="72" name="テキスト ボックス 71"/>
        <xdr:cNvSpPr txBox="1"/>
      </xdr:nvSpPr>
      <xdr:spPr>
        <a:xfrm>
          <a:off x="4622800" y="337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19755</xdr:rowOff>
    </xdr:from>
    <xdr:to>
      <xdr:col>22</xdr:col>
      <xdr:colOff>165100</xdr:colOff>
      <xdr:row>19</xdr:row>
      <xdr:rowOff>121355</xdr:rowOff>
    </xdr:to>
    <xdr:sp macro="" textlink="">
      <xdr:nvSpPr>
        <xdr:cNvPr id="73" name="楕円 72"/>
        <xdr:cNvSpPr/>
      </xdr:nvSpPr>
      <xdr:spPr bwMode="auto">
        <a:xfrm>
          <a:off x="4254500" y="332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106132</xdr:rowOff>
    </xdr:from>
    <xdr:ext cx="762000" cy="259045"/>
    <xdr:sp macro="" textlink="">
      <xdr:nvSpPr>
        <xdr:cNvPr id="74" name="テキスト ボックス 73"/>
        <xdr:cNvSpPr txBox="1"/>
      </xdr:nvSpPr>
      <xdr:spPr>
        <a:xfrm>
          <a:off x="3924300" y="34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26841</xdr:rowOff>
    </xdr:from>
    <xdr:to>
      <xdr:col>19</xdr:col>
      <xdr:colOff>38100</xdr:colOff>
      <xdr:row>19</xdr:row>
      <xdr:rowOff>128441</xdr:rowOff>
    </xdr:to>
    <xdr:sp macro="" textlink="">
      <xdr:nvSpPr>
        <xdr:cNvPr id="75" name="楕円 74"/>
        <xdr:cNvSpPr/>
      </xdr:nvSpPr>
      <xdr:spPr bwMode="auto">
        <a:xfrm>
          <a:off x="3556000" y="333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113218</xdr:rowOff>
    </xdr:from>
    <xdr:ext cx="762000" cy="259045"/>
    <xdr:sp macro="" textlink="">
      <xdr:nvSpPr>
        <xdr:cNvPr id="76" name="テキスト ボックス 75"/>
        <xdr:cNvSpPr txBox="1"/>
      </xdr:nvSpPr>
      <xdr:spPr>
        <a:xfrm>
          <a:off x="3225800" y="341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25946</xdr:rowOff>
    </xdr:from>
    <xdr:to>
      <xdr:col>15</xdr:col>
      <xdr:colOff>101600</xdr:colOff>
      <xdr:row>19</xdr:row>
      <xdr:rowOff>127546</xdr:rowOff>
    </xdr:to>
    <xdr:sp macro="" textlink="">
      <xdr:nvSpPr>
        <xdr:cNvPr id="77" name="楕円 76"/>
        <xdr:cNvSpPr/>
      </xdr:nvSpPr>
      <xdr:spPr bwMode="auto">
        <a:xfrm>
          <a:off x="2857500" y="333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112323</xdr:rowOff>
    </xdr:from>
    <xdr:ext cx="762000" cy="259045"/>
    <xdr:sp macro="" textlink="">
      <xdr:nvSpPr>
        <xdr:cNvPr id="78" name="テキスト ボックス 77"/>
        <xdr:cNvSpPr txBox="1"/>
      </xdr:nvSpPr>
      <xdr:spPr>
        <a:xfrm>
          <a:off x="2527300" y="341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299332</xdr:rowOff>
    </xdr:from>
    <xdr:to>
      <xdr:col>29</xdr:col>
      <xdr:colOff>127000</xdr:colOff>
      <xdr:row>37</xdr:row>
      <xdr:rowOff>342472</xdr:rowOff>
    </xdr:to>
    <xdr:cxnSp macro="">
      <xdr:nvCxnSpPr>
        <xdr:cNvPr id="113" name="直線コネクタ 112"/>
        <xdr:cNvCxnSpPr/>
      </xdr:nvCxnSpPr>
      <xdr:spPr bwMode="auto">
        <a:xfrm flipV="1">
          <a:off x="5003800" y="7424032"/>
          <a:ext cx="6477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298385</xdr:rowOff>
    </xdr:from>
    <xdr:to>
      <xdr:col>26</xdr:col>
      <xdr:colOff>50800</xdr:colOff>
      <xdr:row>37</xdr:row>
      <xdr:rowOff>342472</xdr:rowOff>
    </xdr:to>
    <xdr:cxnSp macro="">
      <xdr:nvCxnSpPr>
        <xdr:cNvPr id="116" name="直線コネクタ 115"/>
        <xdr:cNvCxnSpPr/>
      </xdr:nvCxnSpPr>
      <xdr:spPr bwMode="auto">
        <a:xfrm>
          <a:off x="4305300" y="7423085"/>
          <a:ext cx="698500" cy="4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202568</xdr:rowOff>
    </xdr:from>
    <xdr:to>
      <xdr:col>22</xdr:col>
      <xdr:colOff>114300</xdr:colOff>
      <xdr:row>37</xdr:row>
      <xdr:rowOff>298385</xdr:rowOff>
    </xdr:to>
    <xdr:cxnSp macro="">
      <xdr:nvCxnSpPr>
        <xdr:cNvPr id="119" name="直線コネクタ 118"/>
        <xdr:cNvCxnSpPr/>
      </xdr:nvCxnSpPr>
      <xdr:spPr bwMode="auto">
        <a:xfrm>
          <a:off x="3606800" y="7327268"/>
          <a:ext cx="698500" cy="95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107406</xdr:rowOff>
    </xdr:from>
    <xdr:to>
      <xdr:col>18</xdr:col>
      <xdr:colOff>177800</xdr:colOff>
      <xdr:row>37</xdr:row>
      <xdr:rowOff>202568</xdr:rowOff>
    </xdr:to>
    <xdr:cxnSp macro="">
      <xdr:nvCxnSpPr>
        <xdr:cNvPr id="122" name="直線コネクタ 121"/>
        <xdr:cNvCxnSpPr/>
      </xdr:nvCxnSpPr>
      <xdr:spPr bwMode="auto">
        <a:xfrm>
          <a:off x="2908300" y="7232106"/>
          <a:ext cx="698500" cy="9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248532</xdr:rowOff>
    </xdr:from>
    <xdr:to>
      <xdr:col>29</xdr:col>
      <xdr:colOff>177800</xdr:colOff>
      <xdr:row>38</xdr:row>
      <xdr:rowOff>7232</xdr:rowOff>
    </xdr:to>
    <xdr:sp macro="" textlink="">
      <xdr:nvSpPr>
        <xdr:cNvPr id="132" name="楕円 131"/>
        <xdr:cNvSpPr/>
      </xdr:nvSpPr>
      <xdr:spPr bwMode="auto">
        <a:xfrm>
          <a:off x="5600700" y="737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157109</xdr:rowOff>
    </xdr:from>
    <xdr:ext cx="762000" cy="259045"/>
    <xdr:sp macro="" textlink="">
      <xdr:nvSpPr>
        <xdr:cNvPr id="133" name="人口1人当たり決算額の推移該当値テキスト445"/>
        <xdr:cNvSpPr txBox="1"/>
      </xdr:nvSpPr>
      <xdr:spPr>
        <a:xfrm>
          <a:off x="5740400" y="728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291672</xdr:rowOff>
    </xdr:from>
    <xdr:to>
      <xdr:col>26</xdr:col>
      <xdr:colOff>101600</xdr:colOff>
      <xdr:row>38</xdr:row>
      <xdr:rowOff>50372</xdr:rowOff>
    </xdr:to>
    <xdr:sp macro="" textlink="">
      <xdr:nvSpPr>
        <xdr:cNvPr id="134" name="楕円 133"/>
        <xdr:cNvSpPr/>
      </xdr:nvSpPr>
      <xdr:spPr bwMode="auto">
        <a:xfrm>
          <a:off x="4953000" y="741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35149</xdr:rowOff>
    </xdr:from>
    <xdr:ext cx="736600" cy="259045"/>
    <xdr:sp macro="" textlink="">
      <xdr:nvSpPr>
        <xdr:cNvPr id="135" name="テキスト ボックス 134"/>
        <xdr:cNvSpPr txBox="1"/>
      </xdr:nvSpPr>
      <xdr:spPr>
        <a:xfrm>
          <a:off x="4622800" y="750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247585</xdr:rowOff>
    </xdr:from>
    <xdr:to>
      <xdr:col>22</xdr:col>
      <xdr:colOff>165100</xdr:colOff>
      <xdr:row>38</xdr:row>
      <xdr:rowOff>6285</xdr:rowOff>
    </xdr:to>
    <xdr:sp macro="" textlink="">
      <xdr:nvSpPr>
        <xdr:cNvPr id="136" name="楕円 135"/>
        <xdr:cNvSpPr/>
      </xdr:nvSpPr>
      <xdr:spPr bwMode="auto">
        <a:xfrm>
          <a:off x="4254500" y="737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333962</xdr:rowOff>
    </xdr:from>
    <xdr:ext cx="762000" cy="259045"/>
    <xdr:sp macro="" textlink="">
      <xdr:nvSpPr>
        <xdr:cNvPr id="137" name="テキスト ボックス 136"/>
        <xdr:cNvSpPr txBox="1"/>
      </xdr:nvSpPr>
      <xdr:spPr>
        <a:xfrm>
          <a:off x="3924300" y="74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151768</xdr:rowOff>
    </xdr:from>
    <xdr:to>
      <xdr:col>19</xdr:col>
      <xdr:colOff>38100</xdr:colOff>
      <xdr:row>37</xdr:row>
      <xdr:rowOff>253368</xdr:rowOff>
    </xdr:to>
    <xdr:sp macro="" textlink="">
      <xdr:nvSpPr>
        <xdr:cNvPr id="138" name="楕円 137"/>
        <xdr:cNvSpPr/>
      </xdr:nvSpPr>
      <xdr:spPr bwMode="auto">
        <a:xfrm>
          <a:off x="3556000" y="727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238145</xdr:rowOff>
    </xdr:from>
    <xdr:ext cx="762000" cy="259045"/>
    <xdr:sp macro="" textlink="">
      <xdr:nvSpPr>
        <xdr:cNvPr id="139" name="テキスト ボックス 138"/>
        <xdr:cNvSpPr txBox="1"/>
      </xdr:nvSpPr>
      <xdr:spPr>
        <a:xfrm>
          <a:off x="3225800" y="736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56606</xdr:rowOff>
    </xdr:from>
    <xdr:to>
      <xdr:col>15</xdr:col>
      <xdr:colOff>101600</xdr:colOff>
      <xdr:row>37</xdr:row>
      <xdr:rowOff>158206</xdr:rowOff>
    </xdr:to>
    <xdr:sp macro="" textlink="">
      <xdr:nvSpPr>
        <xdr:cNvPr id="140" name="楕円 139"/>
        <xdr:cNvSpPr/>
      </xdr:nvSpPr>
      <xdr:spPr bwMode="auto">
        <a:xfrm>
          <a:off x="2857500" y="718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142983</xdr:rowOff>
    </xdr:from>
    <xdr:ext cx="762000" cy="259045"/>
    <xdr:sp macro="" textlink="">
      <xdr:nvSpPr>
        <xdr:cNvPr id="141" name="テキスト ボックス 140"/>
        <xdr:cNvSpPr txBox="1"/>
      </xdr:nvSpPr>
      <xdr:spPr>
        <a:xfrm>
          <a:off x="2527300" y="726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152064</xdr:rowOff>
    </xdr:from>
    <xdr:to>
      <xdr:col>24</xdr:col>
      <xdr:colOff>63500</xdr:colOff>
      <xdr:row>39</xdr:row>
      <xdr:rowOff>36220</xdr:rowOff>
    </xdr:to>
    <xdr:cxnSp macro="">
      <xdr:nvCxnSpPr>
        <xdr:cNvPr id="61" name="直線コネクタ 60"/>
        <xdr:cNvCxnSpPr/>
      </xdr:nvCxnSpPr>
      <xdr:spPr>
        <a:xfrm flipV="1">
          <a:off x="3797300" y="6667164"/>
          <a:ext cx="8382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36220</xdr:rowOff>
    </xdr:from>
    <xdr:to>
      <xdr:col>19</xdr:col>
      <xdr:colOff>177800</xdr:colOff>
      <xdr:row>39</xdr:row>
      <xdr:rowOff>42316</xdr:rowOff>
    </xdr:to>
    <xdr:cxnSp macro="">
      <xdr:nvCxnSpPr>
        <xdr:cNvPr id="64" name="直線コネクタ 63"/>
        <xdr:cNvCxnSpPr/>
      </xdr:nvCxnSpPr>
      <xdr:spPr>
        <a:xfrm flipV="1">
          <a:off x="2908300" y="67227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42316</xdr:rowOff>
    </xdr:from>
    <xdr:to>
      <xdr:col>15</xdr:col>
      <xdr:colOff>50800</xdr:colOff>
      <xdr:row>39</xdr:row>
      <xdr:rowOff>43802</xdr:rowOff>
    </xdr:to>
    <xdr:cxnSp macro="">
      <xdr:nvCxnSpPr>
        <xdr:cNvPr id="67" name="直線コネクタ 66"/>
        <xdr:cNvCxnSpPr/>
      </xdr:nvCxnSpPr>
      <xdr:spPr>
        <a:xfrm flipV="1">
          <a:off x="2019300" y="672886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43802</xdr:rowOff>
    </xdr:from>
    <xdr:to>
      <xdr:col>10</xdr:col>
      <xdr:colOff>114300</xdr:colOff>
      <xdr:row>39</xdr:row>
      <xdr:rowOff>47746</xdr:rowOff>
    </xdr:to>
    <xdr:cxnSp macro="">
      <xdr:nvCxnSpPr>
        <xdr:cNvPr id="70" name="直線コネクタ 69"/>
        <xdr:cNvCxnSpPr/>
      </xdr:nvCxnSpPr>
      <xdr:spPr>
        <a:xfrm flipV="1">
          <a:off x="1130300" y="6730352"/>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101264</xdr:rowOff>
    </xdr:from>
    <xdr:to>
      <xdr:col>24</xdr:col>
      <xdr:colOff>114300</xdr:colOff>
      <xdr:row>39</xdr:row>
      <xdr:rowOff>31414</xdr:rowOff>
    </xdr:to>
    <xdr:sp macro="" textlink="">
      <xdr:nvSpPr>
        <xdr:cNvPr id="80" name="楕円 79"/>
        <xdr:cNvSpPr/>
      </xdr:nvSpPr>
      <xdr:spPr>
        <a:xfrm>
          <a:off x="4584700" y="66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16191</xdr:rowOff>
    </xdr:from>
    <xdr:ext cx="534377" cy="259045"/>
    <xdr:sp macro="" textlink="">
      <xdr:nvSpPr>
        <xdr:cNvPr id="81" name="人件費該当値テキスト"/>
        <xdr:cNvSpPr txBox="1"/>
      </xdr:nvSpPr>
      <xdr:spPr>
        <a:xfrm>
          <a:off x="4686300" y="65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156870</xdr:rowOff>
    </xdr:from>
    <xdr:to>
      <xdr:col>20</xdr:col>
      <xdr:colOff>38100</xdr:colOff>
      <xdr:row>39</xdr:row>
      <xdr:rowOff>87020</xdr:rowOff>
    </xdr:to>
    <xdr:sp macro="" textlink="">
      <xdr:nvSpPr>
        <xdr:cNvPr id="82" name="楕円 81"/>
        <xdr:cNvSpPr/>
      </xdr:nvSpPr>
      <xdr:spPr>
        <a:xfrm>
          <a:off x="3746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78147</xdr:rowOff>
    </xdr:from>
    <xdr:ext cx="534377" cy="259045"/>
    <xdr:sp macro="" textlink="">
      <xdr:nvSpPr>
        <xdr:cNvPr id="83" name="テキスト ボックス 82"/>
        <xdr:cNvSpPr txBox="1"/>
      </xdr:nvSpPr>
      <xdr:spPr>
        <a:xfrm>
          <a:off x="3530111" y="67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162966</xdr:rowOff>
    </xdr:from>
    <xdr:to>
      <xdr:col>15</xdr:col>
      <xdr:colOff>101600</xdr:colOff>
      <xdr:row>39</xdr:row>
      <xdr:rowOff>93116</xdr:rowOff>
    </xdr:to>
    <xdr:sp macro="" textlink="">
      <xdr:nvSpPr>
        <xdr:cNvPr id="84" name="楕円 83"/>
        <xdr:cNvSpPr/>
      </xdr:nvSpPr>
      <xdr:spPr>
        <a:xfrm>
          <a:off x="2857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84243</xdr:rowOff>
    </xdr:from>
    <xdr:ext cx="534377" cy="259045"/>
    <xdr:sp macro="" textlink="">
      <xdr:nvSpPr>
        <xdr:cNvPr id="85" name="テキスト ボックス 84"/>
        <xdr:cNvSpPr txBox="1"/>
      </xdr:nvSpPr>
      <xdr:spPr>
        <a:xfrm>
          <a:off x="2641111" y="67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164452</xdr:rowOff>
    </xdr:from>
    <xdr:to>
      <xdr:col>10</xdr:col>
      <xdr:colOff>165100</xdr:colOff>
      <xdr:row>39</xdr:row>
      <xdr:rowOff>94602</xdr:rowOff>
    </xdr:to>
    <xdr:sp macro="" textlink="">
      <xdr:nvSpPr>
        <xdr:cNvPr id="86" name="楕円 85"/>
        <xdr:cNvSpPr/>
      </xdr:nvSpPr>
      <xdr:spPr>
        <a:xfrm>
          <a:off x="1968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85729</xdr:rowOff>
    </xdr:from>
    <xdr:ext cx="534377" cy="259045"/>
    <xdr:sp macro="" textlink="">
      <xdr:nvSpPr>
        <xdr:cNvPr id="87" name="テキスト ボックス 86"/>
        <xdr:cNvSpPr txBox="1"/>
      </xdr:nvSpPr>
      <xdr:spPr>
        <a:xfrm>
          <a:off x="1752111" y="67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168396</xdr:rowOff>
    </xdr:from>
    <xdr:to>
      <xdr:col>6</xdr:col>
      <xdr:colOff>38100</xdr:colOff>
      <xdr:row>39</xdr:row>
      <xdr:rowOff>98546</xdr:rowOff>
    </xdr:to>
    <xdr:sp macro="" textlink="">
      <xdr:nvSpPr>
        <xdr:cNvPr id="88" name="楕円 87"/>
        <xdr:cNvSpPr/>
      </xdr:nvSpPr>
      <xdr:spPr>
        <a:xfrm>
          <a:off x="1079500" y="66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89673</xdr:rowOff>
    </xdr:from>
    <xdr:ext cx="534377" cy="259045"/>
    <xdr:sp macro="" textlink="">
      <xdr:nvSpPr>
        <xdr:cNvPr id="89" name="テキスト ボックス 88"/>
        <xdr:cNvSpPr txBox="1"/>
      </xdr:nvSpPr>
      <xdr:spPr>
        <a:xfrm>
          <a:off x="863111" y="67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36373</xdr:rowOff>
    </xdr:from>
    <xdr:to>
      <xdr:col>24</xdr:col>
      <xdr:colOff>63500</xdr:colOff>
      <xdr:row>57</xdr:row>
      <xdr:rowOff>37561</xdr:rowOff>
    </xdr:to>
    <xdr:cxnSp macro="">
      <xdr:nvCxnSpPr>
        <xdr:cNvPr id="117" name="直線コネクタ 116"/>
        <xdr:cNvCxnSpPr/>
      </xdr:nvCxnSpPr>
      <xdr:spPr>
        <a:xfrm flipV="1">
          <a:off x="3797300" y="9637573"/>
          <a:ext cx="838200" cy="17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37561</xdr:rowOff>
    </xdr:from>
    <xdr:to>
      <xdr:col>19</xdr:col>
      <xdr:colOff>177800</xdr:colOff>
      <xdr:row>57</xdr:row>
      <xdr:rowOff>54729</xdr:rowOff>
    </xdr:to>
    <xdr:cxnSp macro="">
      <xdr:nvCxnSpPr>
        <xdr:cNvPr id="120" name="直線コネクタ 119"/>
        <xdr:cNvCxnSpPr/>
      </xdr:nvCxnSpPr>
      <xdr:spPr>
        <a:xfrm flipV="1">
          <a:off x="2908300" y="9810211"/>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43208</xdr:rowOff>
    </xdr:from>
    <xdr:to>
      <xdr:col>15</xdr:col>
      <xdr:colOff>50800</xdr:colOff>
      <xdr:row>57</xdr:row>
      <xdr:rowOff>54729</xdr:rowOff>
    </xdr:to>
    <xdr:cxnSp macro="">
      <xdr:nvCxnSpPr>
        <xdr:cNvPr id="123" name="直線コネクタ 122"/>
        <xdr:cNvCxnSpPr/>
      </xdr:nvCxnSpPr>
      <xdr:spPr>
        <a:xfrm>
          <a:off x="2019300" y="9815858"/>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43208</xdr:rowOff>
    </xdr:from>
    <xdr:to>
      <xdr:col>10</xdr:col>
      <xdr:colOff>114300</xdr:colOff>
      <xdr:row>57</xdr:row>
      <xdr:rowOff>70480</xdr:rowOff>
    </xdr:to>
    <xdr:cxnSp macro="">
      <xdr:nvCxnSpPr>
        <xdr:cNvPr id="126" name="直線コネクタ 125"/>
        <xdr:cNvCxnSpPr/>
      </xdr:nvCxnSpPr>
      <xdr:spPr>
        <a:xfrm flipV="1">
          <a:off x="1130300" y="9815858"/>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157023</xdr:rowOff>
    </xdr:from>
    <xdr:to>
      <xdr:col>24</xdr:col>
      <xdr:colOff>114300</xdr:colOff>
      <xdr:row>56</xdr:row>
      <xdr:rowOff>87173</xdr:rowOff>
    </xdr:to>
    <xdr:sp macro="" textlink="">
      <xdr:nvSpPr>
        <xdr:cNvPr id="136" name="楕円 135"/>
        <xdr:cNvSpPr/>
      </xdr:nvSpPr>
      <xdr:spPr>
        <a:xfrm>
          <a:off x="4584700" y="95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8450</xdr:rowOff>
    </xdr:from>
    <xdr:ext cx="534377" cy="259045"/>
    <xdr:sp macro="" textlink="">
      <xdr:nvSpPr>
        <xdr:cNvPr id="137" name="物件費該当値テキスト"/>
        <xdr:cNvSpPr txBox="1"/>
      </xdr:nvSpPr>
      <xdr:spPr>
        <a:xfrm>
          <a:off x="4686300" y="94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158211</xdr:rowOff>
    </xdr:from>
    <xdr:to>
      <xdr:col>20</xdr:col>
      <xdr:colOff>38100</xdr:colOff>
      <xdr:row>57</xdr:row>
      <xdr:rowOff>88361</xdr:rowOff>
    </xdr:to>
    <xdr:sp macro="" textlink="">
      <xdr:nvSpPr>
        <xdr:cNvPr id="138" name="楕円 137"/>
        <xdr:cNvSpPr/>
      </xdr:nvSpPr>
      <xdr:spPr>
        <a:xfrm>
          <a:off x="3746500" y="97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79488</xdr:rowOff>
    </xdr:from>
    <xdr:ext cx="534377" cy="259045"/>
    <xdr:sp macro="" textlink="">
      <xdr:nvSpPr>
        <xdr:cNvPr id="139" name="テキスト ボックス 138"/>
        <xdr:cNvSpPr txBox="1"/>
      </xdr:nvSpPr>
      <xdr:spPr>
        <a:xfrm>
          <a:off x="3530111" y="98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3929</xdr:rowOff>
    </xdr:from>
    <xdr:to>
      <xdr:col>15</xdr:col>
      <xdr:colOff>101600</xdr:colOff>
      <xdr:row>57</xdr:row>
      <xdr:rowOff>105529</xdr:rowOff>
    </xdr:to>
    <xdr:sp macro="" textlink="">
      <xdr:nvSpPr>
        <xdr:cNvPr id="140" name="楕円 139"/>
        <xdr:cNvSpPr/>
      </xdr:nvSpPr>
      <xdr:spPr>
        <a:xfrm>
          <a:off x="2857500" y="9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96656</xdr:rowOff>
    </xdr:from>
    <xdr:ext cx="534377" cy="259045"/>
    <xdr:sp macro="" textlink="">
      <xdr:nvSpPr>
        <xdr:cNvPr id="141" name="テキスト ボックス 140"/>
        <xdr:cNvSpPr txBox="1"/>
      </xdr:nvSpPr>
      <xdr:spPr>
        <a:xfrm>
          <a:off x="2641111" y="98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163858</xdr:rowOff>
    </xdr:from>
    <xdr:to>
      <xdr:col>10</xdr:col>
      <xdr:colOff>165100</xdr:colOff>
      <xdr:row>57</xdr:row>
      <xdr:rowOff>94008</xdr:rowOff>
    </xdr:to>
    <xdr:sp macro="" textlink="">
      <xdr:nvSpPr>
        <xdr:cNvPr id="142" name="楕円 141"/>
        <xdr:cNvSpPr/>
      </xdr:nvSpPr>
      <xdr:spPr>
        <a:xfrm>
          <a:off x="1968500" y="97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110535</xdr:rowOff>
    </xdr:from>
    <xdr:ext cx="534377" cy="259045"/>
    <xdr:sp macro="" textlink="">
      <xdr:nvSpPr>
        <xdr:cNvPr id="143" name="テキスト ボックス 142"/>
        <xdr:cNvSpPr txBox="1"/>
      </xdr:nvSpPr>
      <xdr:spPr>
        <a:xfrm>
          <a:off x="1752111" y="95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19680</xdr:rowOff>
    </xdr:from>
    <xdr:to>
      <xdr:col>6</xdr:col>
      <xdr:colOff>38100</xdr:colOff>
      <xdr:row>57</xdr:row>
      <xdr:rowOff>121280</xdr:rowOff>
    </xdr:to>
    <xdr:sp macro="" textlink="">
      <xdr:nvSpPr>
        <xdr:cNvPr id="144" name="楕円 143"/>
        <xdr:cNvSpPr/>
      </xdr:nvSpPr>
      <xdr:spPr>
        <a:xfrm>
          <a:off x="1079500" y="97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137807</xdr:rowOff>
    </xdr:from>
    <xdr:ext cx="534377" cy="259045"/>
    <xdr:sp macro="" textlink="">
      <xdr:nvSpPr>
        <xdr:cNvPr id="145" name="テキスト ボックス 144"/>
        <xdr:cNvSpPr txBox="1"/>
      </xdr:nvSpPr>
      <xdr:spPr>
        <a:xfrm>
          <a:off x="863111" y="95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50409</xdr:rowOff>
    </xdr:from>
    <xdr:to>
      <xdr:col>24</xdr:col>
      <xdr:colOff>63500</xdr:colOff>
      <xdr:row>78</xdr:row>
      <xdr:rowOff>54066</xdr:rowOff>
    </xdr:to>
    <xdr:cxnSp macro="">
      <xdr:nvCxnSpPr>
        <xdr:cNvPr id="172" name="直線コネクタ 171"/>
        <xdr:cNvCxnSpPr/>
      </xdr:nvCxnSpPr>
      <xdr:spPr>
        <a:xfrm>
          <a:off x="3797300" y="134235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50409</xdr:rowOff>
    </xdr:from>
    <xdr:to>
      <xdr:col>19</xdr:col>
      <xdr:colOff>177800</xdr:colOff>
      <xdr:row>78</xdr:row>
      <xdr:rowOff>97318</xdr:rowOff>
    </xdr:to>
    <xdr:cxnSp macro="">
      <xdr:nvCxnSpPr>
        <xdr:cNvPr id="175" name="直線コネクタ 174"/>
        <xdr:cNvCxnSpPr/>
      </xdr:nvCxnSpPr>
      <xdr:spPr>
        <a:xfrm flipV="1">
          <a:off x="2908300" y="13423509"/>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97318</xdr:rowOff>
    </xdr:from>
    <xdr:to>
      <xdr:col>15</xdr:col>
      <xdr:colOff>50800</xdr:colOff>
      <xdr:row>78</xdr:row>
      <xdr:rowOff>101067</xdr:rowOff>
    </xdr:to>
    <xdr:cxnSp macro="">
      <xdr:nvCxnSpPr>
        <xdr:cNvPr id="178" name="直線コネクタ 177"/>
        <xdr:cNvCxnSpPr/>
      </xdr:nvCxnSpPr>
      <xdr:spPr>
        <a:xfrm flipV="1">
          <a:off x="2019300" y="1347041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85065</xdr:rowOff>
    </xdr:from>
    <xdr:to>
      <xdr:col>10</xdr:col>
      <xdr:colOff>114300</xdr:colOff>
      <xdr:row>78</xdr:row>
      <xdr:rowOff>101067</xdr:rowOff>
    </xdr:to>
    <xdr:cxnSp macro="">
      <xdr:nvCxnSpPr>
        <xdr:cNvPr id="181" name="直線コネクタ 180"/>
        <xdr:cNvCxnSpPr/>
      </xdr:nvCxnSpPr>
      <xdr:spPr>
        <a:xfrm>
          <a:off x="1130300" y="134581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3266</xdr:rowOff>
    </xdr:from>
    <xdr:to>
      <xdr:col>24</xdr:col>
      <xdr:colOff>114300</xdr:colOff>
      <xdr:row>78</xdr:row>
      <xdr:rowOff>104866</xdr:rowOff>
    </xdr:to>
    <xdr:sp macro="" textlink="">
      <xdr:nvSpPr>
        <xdr:cNvPr id="191" name="楕円 190"/>
        <xdr:cNvSpPr/>
      </xdr:nvSpPr>
      <xdr:spPr>
        <a:xfrm>
          <a:off x="45847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89643</xdr:rowOff>
    </xdr:from>
    <xdr:ext cx="469744" cy="259045"/>
    <xdr:sp macro="" textlink="">
      <xdr:nvSpPr>
        <xdr:cNvPr id="192" name="維持補修費該当値テキスト"/>
        <xdr:cNvSpPr txBox="1"/>
      </xdr:nvSpPr>
      <xdr:spPr>
        <a:xfrm>
          <a:off x="4686300" y="1329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171059</xdr:rowOff>
    </xdr:from>
    <xdr:to>
      <xdr:col>20</xdr:col>
      <xdr:colOff>38100</xdr:colOff>
      <xdr:row>78</xdr:row>
      <xdr:rowOff>101209</xdr:rowOff>
    </xdr:to>
    <xdr:sp macro="" textlink="">
      <xdr:nvSpPr>
        <xdr:cNvPr id="193" name="楕円 192"/>
        <xdr:cNvSpPr/>
      </xdr:nvSpPr>
      <xdr:spPr>
        <a:xfrm>
          <a:off x="3746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92336</xdr:rowOff>
    </xdr:from>
    <xdr:ext cx="469744" cy="259045"/>
    <xdr:sp macro="" textlink="">
      <xdr:nvSpPr>
        <xdr:cNvPr id="194" name="テキスト ボックス 193"/>
        <xdr:cNvSpPr txBox="1"/>
      </xdr:nvSpPr>
      <xdr:spPr>
        <a:xfrm>
          <a:off x="3562428"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46518</xdr:rowOff>
    </xdr:from>
    <xdr:to>
      <xdr:col>15</xdr:col>
      <xdr:colOff>101600</xdr:colOff>
      <xdr:row>78</xdr:row>
      <xdr:rowOff>148118</xdr:rowOff>
    </xdr:to>
    <xdr:sp macro="" textlink="">
      <xdr:nvSpPr>
        <xdr:cNvPr id="195" name="楕円 194"/>
        <xdr:cNvSpPr/>
      </xdr:nvSpPr>
      <xdr:spPr>
        <a:xfrm>
          <a:off x="2857500" y="134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139245</xdr:rowOff>
    </xdr:from>
    <xdr:ext cx="378565" cy="259045"/>
    <xdr:sp macro="" textlink="">
      <xdr:nvSpPr>
        <xdr:cNvPr id="196" name="テキスト ボックス 195"/>
        <xdr:cNvSpPr txBox="1"/>
      </xdr:nvSpPr>
      <xdr:spPr>
        <a:xfrm>
          <a:off x="2719017" y="1351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50267</xdr:rowOff>
    </xdr:from>
    <xdr:to>
      <xdr:col>10</xdr:col>
      <xdr:colOff>165100</xdr:colOff>
      <xdr:row>78</xdr:row>
      <xdr:rowOff>151867</xdr:rowOff>
    </xdr:to>
    <xdr:sp macro="" textlink="">
      <xdr:nvSpPr>
        <xdr:cNvPr id="197" name="楕円 196"/>
        <xdr:cNvSpPr/>
      </xdr:nvSpPr>
      <xdr:spPr>
        <a:xfrm>
          <a:off x="1968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142994</xdr:rowOff>
    </xdr:from>
    <xdr:ext cx="378565" cy="259045"/>
    <xdr:sp macro="" textlink="">
      <xdr:nvSpPr>
        <xdr:cNvPr id="198" name="テキスト ボックス 197"/>
        <xdr:cNvSpPr txBox="1"/>
      </xdr:nvSpPr>
      <xdr:spPr>
        <a:xfrm>
          <a:off x="1830017" y="13516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34265</xdr:rowOff>
    </xdr:from>
    <xdr:to>
      <xdr:col>6</xdr:col>
      <xdr:colOff>38100</xdr:colOff>
      <xdr:row>78</xdr:row>
      <xdr:rowOff>135865</xdr:rowOff>
    </xdr:to>
    <xdr:sp macro="" textlink="">
      <xdr:nvSpPr>
        <xdr:cNvPr id="199" name="楕円 198"/>
        <xdr:cNvSpPr/>
      </xdr:nvSpPr>
      <xdr:spPr>
        <a:xfrm>
          <a:off x="1079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126992</xdr:rowOff>
    </xdr:from>
    <xdr:ext cx="469744" cy="259045"/>
    <xdr:sp macro="" textlink="">
      <xdr:nvSpPr>
        <xdr:cNvPr id="200" name="テキスト ボックス 199"/>
        <xdr:cNvSpPr txBox="1"/>
      </xdr:nvSpPr>
      <xdr:spPr>
        <a:xfrm>
          <a:off x="895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41911</xdr:rowOff>
    </xdr:from>
    <xdr:to>
      <xdr:col>24</xdr:col>
      <xdr:colOff>63500</xdr:colOff>
      <xdr:row>96</xdr:row>
      <xdr:rowOff>97219</xdr:rowOff>
    </xdr:to>
    <xdr:cxnSp macro="">
      <xdr:nvCxnSpPr>
        <xdr:cNvPr id="230" name="直線コネクタ 229"/>
        <xdr:cNvCxnSpPr/>
      </xdr:nvCxnSpPr>
      <xdr:spPr>
        <a:xfrm flipV="1">
          <a:off x="3797300" y="16501111"/>
          <a:ext cx="838200" cy="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97219</xdr:rowOff>
    </xdr:from>
    <xdr:to>
      <xdr:col>19</xdr:col>
      <xdr:colOff>177800</xdr:colOff>
      <xdr:row>96</xdr:row>
      <xdr:rowOff>165812</xdr:rowOff>
    </xdr:to>
    <xdr:cxnSp macro="">
      <xdr:nvCxnSpPr>
        <xdr:cNvPr id="233" name="直線コネクタ 232"/>
        <xdr:cNvCxnSpPr/>
      </xdr:nvCxnSpPr>
      <xdr:spPr>
        <a:xfrm flipV="1">
          <a:off x="2908300" y="16556419"/>
          <a:ext cx="8890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165812</xdr:rowOff>
    </xdr:from>
    <xdr:to>
      <xdr:col>15</xdr:col>
      <xdr:colOff>50800</xdr:colOff>
      <xdr:row>97</xdr:row>
      <xdr:rowOff>25718</xdr:rowOff>
    </xdr:to>
    <xdr:cxnSp macro="">
      <xdr:nvCxnSpPr>
        <xdr:cNvPr id="236" name="直線コネクタ 235"/>
        <xdr:cNvCxnSpPr/>
      </xdr:nvCxnSpPr>
      <xdr:spPr>
        <a:xfrm flipV="1">
          <a:off x="2019300" y="1662501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25718</xdr:rowOff>
    </xdr:from>
    <xdr:to>
      <xdr:col>10</xdr:col>
      <xdr:colOff>114300</xdr:colOff>
      <xdr:row>97</xdr:row>
      <xdr:rowOff>63933</xdr:rowOff>
    </xdr:to>
    <xdr:cxnSp macro="">
      <xdr:nvCxnSpPr>
        <xdr:cNvPr id="239" name="直線コネクタ 238"/>
        <xdr:cNvCxnSpPr/>
      </xdr:nvCxnSpPr>
      <xdr:spPr>
        <a:xfrm flipV="1">
          <a:off x="1130300" y="16656368"/>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162561</xdr:rowOff>
    </xdr:from>
    <xdr:to>
      <xdr:col>24</xdr:col>
      <xdr:colOff>114300</xdr:colOff>
      <xdr:row>96</xdr:row>
      <xdr:rowOff>92711</xdr:rowOff>
    </xdr:to>
    <xdr:sp macro="" textlink="">
      <xdr:nvSpPr>
        <xdr:cNvPr id="249" name="楕円 248"/>
        <xdr:cNvSpPr/>
      </xdr:nvSpPr>
      <xdr:spPr>
        <a:xfrm>
          <a:off x="4584700" y="164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13988</xdr:rowOff>
    </xdr:from>
    <xdr:ext cx="599010" cy="259045"/>
    <xdr:sp macro="" textlink="">
      <xdr:nvSpPr>
        <xdr:cNvPr id="250" name="扶助費該当値テキスト"/>
        <xdr:cNvSpPr txBox="1"/>
      </xdr:nvSpPr>
      <xdr:spPr>
        <a:xfrm>
          <a:off x="4686300" y="1630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46419</xdr:rowOff>
    </xdr:from>
    <xdr:to>
      <xdr:col>20</xdr:col>
      <xdr:colOff>38100</xdr:colOff>
      <xdr:row>96</xdr:row>
      <xdr:rowOff>148019</xdr:rowOff>
    </xdr:to>
    <xdr:sp macro="" textlink="">
      <xdr:nvSpPr>
        <xdr:cNvPr id="251" name="楕円 250"/>
        <xdr:cNvSpPr/>
      </xdr:nvSpPr>
      <xdr:spPr>
        <a:xfrm>
          <a:off x="3746500" y="165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164546</xdr:rowOff>
    </xdr:from>
    <xdr:ext cx="534377" cy="259045"/>
    <xdr:sp macro="" textlink="">
      <xdr:nvSpPr>
        <xdr:cNvPr id="252" name="テキスト ボックス 251"/>
        <xdr:cNvSpPr txBox="1"/>
      </xdr:nvSpPr>
      <xdr:spPr>
        <a:xfrm>
          <a:off x="3530111" y="1628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115012</xdr:rowOff>
    </xdr:from>
    <xdr:to>
      <xdr:col>15</xdr:col>
      <xdr:colOff>101600</xdr:colOff>
      <xdr:row>97</xdr:row>
      <xdr:rowOff>45162</xdr:rowOff>
    </xdr:to>
    <xdr:sp macro="" textlink="">
      <xdr:nvSpPr>
        <xdr:cNvPr id="253" name="楕円 252"/>
        <xdr:cNvSpPr/>
      </xdr:nvSpPr>
      <xdr:spPr>
        <a:xfrm>
          <a:off x="2857500" y="165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36289</xdr:rowOff>
    </xdr:from>
    <xdr:ext cx="534377" cy="259045"/>
    <xdr:sp macro="" textlink="">
      <xdr:nvSpPr>
        <xdr:cNvPr id="254" name="テキスト ボックス 253"/>
        <xdr:cNvSpPr txBox="1"/>
      </xdr:nvSpPr>
      <xdr:spPr>
        <a:xfrm>
          <a:off x="2641111" y="166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146368</xdr:rowOff>
    </xdr:from>
    <xdr:to>
      <xdr:col>10</xdr:col>
      <xdr:colOff>165100</xdr:colOff>
      <xdr:row>97</xdr:row>
      <xdr:rowOff>76518</xdr:rowOff>
    </xdr:to>
    <xdr:sp macro="" textlink="">
      <xdr:nvSpPr>
        <xdr:cNvPr id="255" name="楕円 254"/>
        <xdr:cNvSpPr/>
      </xdr:nvSpPr>
      <xdr:spPr>
        <a:xfrm>
          <a:off x="1968500" y="166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67645</xdr:rowOff>
    </xdr:from>
    <xdr:ext cx="534377" cy="259045"/>
    <xdr:sp macro="" textlink="">
      <xdr:nvSpPr>
        <xdr:cNvPr id="256" name="テキスト ボックス 255"/>
        <xdr:cNvSpPr txBox="1"/>
      </xdr:nvSpPr>
      <xdr:spPr>
        <a:xfrm>
          <a:off x="1752111" y="1669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13133</xdr:rowOff>
    </xdr:from>
    <xdr:to>
      <xdr:col>6</xdr:col>
      <xdr:colOff>38100</xdr:colOff>
      <xdr:row>97</xdr:row>
      <xdr:rowOff>114733</xdr:rowOff>
    </xdr:to>
    <xdr:sp macro="" textlink="">
      <xdr:nvSpPr>
        <xdr:cNvPr id="257" name="楕円 256"/>
        <xdr:cNvSpPr/>
      </xdr:nvSpPr>
      <xdr:spPr>
        <a:xfrm>
          <a:off x="1079500" y="16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105860</xdr:rowOff>
    </xdr:from>
    <xdr:ext cx="534377" cy="259045"/>
    <xdr:sp macro="" textlink="">
      <xdr:nvSpPr>
        <xdr:cNvPr id="258" name="テキスト ボックス 257"/>
        <xdr:cNvSpPr txBox="1"/>
      </xdr:nvSpPr>
      <xdr:spPr>
        <a:xfrm>
          <a:off x="863111" y="167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79213</xdr:rowOff>
    </xdr:from>
    <xdr:to>
      <xdr:col>55</xdr:col>
      <xdr:colOff>0</xdr:colOff>
      <xdr:row>37</xdr:row>
      <xdr:rowOff>87785</xdr:rowOff>
    </xdr:to>
    <xdr:cxnSp macro="">
      <xdr:nvCxnSpPr>
        <xdr:cNvPr id="285" name="直線コネクタ 284"/>
        <xdr:cNvCxnSpPr/>
      </xdr:nvCxnSpPr>
      <xdr:spPr>
        <a:xfrm flipV="1">
          <a:off x="9639300" y="5908513"/>
          <a:ext cx="838200" cy="5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68793</xdr:rowOff>
    </xdr:from>
    <xdr:to>
      <xdr:col>50</xdr:col>
      <xdr:colOff>114300</xdr:colOff>
      <xdr:row>37</xdr:row>
      <xdr:rowOff>87785</xdr:rowOff>
    </xdr:to>
    <xdr:cxnSp macro="">
      <xdr:nvCxnSpPr>
        <xdr:cNvPr id="288" name="直線コネクタ 287"/>
        <xdr:cNvCxnSpPr/>
      </xdr:nvCxnSpPr>
      <xdr:spPr>
        <a:xfrm>
          <a:off x="8750300" y="6412443"/>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63252</xdr:rowOff>
    </xdr:from>
    <xdr:to>
      <xdr:col>45</xdr:col>
      <xdr:colOff>177800</xdr:colOff>
      <xdr:row>37</xdr:row>
      <xdr:rowOff>68793</xdr:rowOff>
    </xdr:to>
    <xdr:cxnSp macro="">
      <xdr:nvCxnSpPr>
        <xdr:cNvPr id="291" name="直線コネクタ 290"/>
        <xdr:cNvCxnSpPr/>
      </xdr:nvCxnSpPr>
      <xdr:spPr>
        <a:xfrm>
          <a:off x="7861300" y="6406902"/>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63252</xdr:rowOff>
    </xdr:from>
    <xdr:to>
      <xdr:col>41</xdr:col>
      <xdr:colOff>50800</xdr:colOff>
      <xdr:row>37</xdr:row>
      <xdr:rowOff>78353</xdr:rowOff>
    </xdr:to>
    <xdr:cxnSp macro="">
      <xdr:nvCxnSpPr>
        <xdr:cNvPr id="294" name="直線コネクタ 293"/>
        <xdr:cNvCxnSpPr/>
      </xdr:nvCxnSpPr>
      <xdr:spPr>
        <a:xfrm flipV="1">
          <a:off x="6972300" y="6406902"/>
          <a:ext cx="8890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28413</xdr:rowOff>
    </xdr:from>
    <xdr:to>
      <xdr:col>55</xdr:col>
      <xdr:colOff>50800</xdr:colOff>
      <xdr:row>34</xdr:row>
      <xdr:rowOff>130013</xdr:rowOff>
    </xdr:to>
    <xdr:sp macro="" textlink="">
      <xdr:nvSpPr>
        <xdr:cNvPr id="304" name="楕円 303"/>
        <xdr:cNvSpPr/>
      </xdr:nvSpPr>
      <xdr:spPr>
        <a:xfrm>
          <a:off x="10426700" y="58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51290</xdr:rowOff>
    </xdr:from>
    <xdr:ext cx="599010" cy="259045"/>
    <xdr:sp macro="" textlink="">
      <xdr:nvSpPr>
        <xdr:cNvPr id="305" name="補助費等該当値テキスト"/>
        <xdr:cNvSpPr txBox="1"/>
      </xdr:nvSpPr>
      <xdr:spPr>
        <a:xfrm>
          <a:off x="10528300" y="570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36985</xdr:rowOff>
    </xdr:from>
    <xdr:to>
      <xdr:col>50</xdr:col>
      <xdr:colOff>165100</xdr:colOff>
      <xdr:row>37</xdr:row>
      <xdr:rowOff>138585</xdr:rowOff>
    </xdr:to>
    <xdr:sp macro="" textlink="">
      <xdr:nvSpPr>
        <xdr:cNvPr id="306" name="楕円 305"/>
        <xdr:cNvSpPr/>
      </xdr:nvSpPr>
      <xdr:spPr>
        <a:xfrm>
          <a:off x="9588500" y="63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155112</xdr:rowOff>
    </xdr:from>
    <xdr:ext cx="534377" cy="259045"/>
    <xdr:sp macro="" textlink="">
      <xdr:nvSpPr>
        <xdr:cNvPr id="307" name="テキスト ボックス 306"/>
        <xdr:cNvSpPr txBox="1"/>
      </xdr:nvSpPr>
      <xdr:spPr>
        <a:xfrm>
          <a:off x="9372111" y="615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17993</xdr:rowOff>
    </xdr:from>
    <xdr:to>
      <xdr:col>46</xdr:col>
      <xdr:colOff>38100</xdr:colOff>
      <xdr:row>37</xdr:row>
      <xdr:rowOff>119593</xdr:rowOff>
    </xdr:to>
    <xdr:sp macro="" textlink="">
      <xdr:nvSpPr>
        <xdr:cNvPr id="308" name="楕円 307"/>
        <xdr:cNvSpPr/>
      </xdr:nvSpPr>
      <xdr:spPr>
        <a:xfrm>
          <a:off x="8699500" y="63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136120</xdr:rowOff>
    </xdr:from>
    <xdr:ext cx="534377" cy="259045"/>
    <xdr:sp macro="" textlink="">
      <xdr:nvSpPr>
        <xdr:cNvPr id="309" name="テキスト ボックス 308"/>
        <xdr:cNvSpPr txBox="1"/>
      </xdr:nvSpPr>
      <xdr:spPr>
        <a:xfrm>
          <a:off x="8483111" y="613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12452</xdr:rowOff>
    </xdr:from>
    <xdr:to>
      <xdr:col>41</xdr:col>
      <xdr:colOff>101600</xdr:colOff>
      <xdr:row>37</xdr:row>
      <xdr:rowOff>114052</xdr:rowOff>
    </xdr:to>
    <xdr:sp macro="" textlink="">
      <xdr:nvSpPr>
        <xdr:cNvPr id="310" name="楕円 309"/>
        <xdr:cNvSpPr/>
      </xdr:nvSpPr>
      <xdr:spPr>
        <a:xfrm>
          <a:off x="7810500" y="63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130579</xdr:rowOff>
    </xdr:from>
    <xdr:ext cx="534377" cy="259045"/>
    <xdr:sp macro="" textlink="">
      <xdr:nvSpPr>
        <xdr:cNvPr id="311" name="テキスト ボックス 310"/>
        <xdr:cNvSpPr txBox="1"/>
      </xdr:nvSpPr>
      <xdr:spPr>
        <a:xfrm>
          <a:off x="7594111" y="61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27553</xdr:rowOff>
    </xdr:from>
    <xdr:to>
      <xdr:col>36</xdr:col>
      <xdr:colOff>165100</xdr:colOff>
      <xdr:row>37</xdr:row>
      <xdr:rowOff>129153</xdr:rowOff>
    </xdr:to>
    <xdr:sp macro="" textlink="">
      <xdr:nvSpPr>
        <xdr:cNvPr id="312" name="楕円 311"/>
        <xdr:cNvSpPr/>
      </xdr:nvSpPr>
      <xdr:spPr>
        <a:xfrm>
          <a:off x="6921500" y="6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145680</xdr:rowOff>
    </xdr:from>
    <xdr:ext cx="534377" cy="259045"/>
    <xdr:sp macro="" textlink="">
      <xdr:nvSpPr>
        <xdr:cNvPr id="313" name="テキスト ボックス 312"/>
        <xdr:cNvSpPr txBox="1"/>
      </xdr:nvSpPr>
      <xdr:spPr>
        <a:xfrm>
          <a:off x="6705111" y="61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12129</xdr:rowOff>
    </xdr:from>
    <xdr:to>
      <xdr:col>55</xdr:col>
      <xdr:colOff>0</xdr:colOff>
      <xdr:row>57</xdr:row>
      <xdr:rowOff>72593</xdr:rowOff>
    </xdr:to>
    <xdr:cxnSp macro="">
      <xdr:nvCxnSpPr>
        <xdr:cNvPr id="342" name="直線コネクタ 341"/>
        <xdr:cNvCxnSpPr/>
      </xdr:nvCxnSpPr>
      <xdr:spPr>
        <a:xfrm>
          <a:off x="9639300" y="9613329"/>
          <a:ext cx="838200" cy="2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12129</xdr:rowOff>
    </xdr:from>
    <xdr:to>
      <xdr:col>50</xdr:col>
      <xdr:colOff>114300</xdr:colOff>
      <xdr:row>56</xdr:row>
      <xdr:rowOff>31636</xdr:rowOff>
    </xdr:to>
    <xdr:cxnSp macro="">
      <xdr:nvCxnSpPr>
        <xdr:cNvPr id="345" name="直線コネクタ 344"/>
        <xdr:cNvCxnSpPr/>
      </xdr:nvCxnSpPr>
      <xdr:spPr>
        <a:xfrm flipV="1">
          <a:off x="8750300" y="9613329"/>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34620</xdr:rowOff>
    </xdr:from>
    <xdr:to>
      <xdr:col>45</xdr:col>
      <xdr:colOff>177800</xdr:colOff>
      <xdr:row>56</xdr:row>
      <xdr:rowOff>31636</xdr:rowOff>
    </xdr:to>
    <xdr:cxnSp macro="">
      <xdr:nvCxnSpPr>
        <xdr:cNvPr id="348" name="直線コネクタ 347"/>
        <xdr:cNvCxnSpPr/>
      </xdr:nvCxnSpPr>
      <xdr:spPr>
        <a:xfrm>
          <a:off x="7861300" y="9464370"/>
          <a:ext cx="889000" cy="1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34620</xdr:rowOff>
    </xdr:from>
    <xdr:to>
      <xdr:col>41</xdr:col>
      <xdr:colOff>50800</xdr:colOff>
      <xdr:row>56</xdr:row>
      <xdr:rowOff>112166</xdr:rowOff>
    </xdr:to>
    <xdr:cxnSp macro="">
      <xdr:nvCxnSpPr>
        <xdr:cNvPr id="351" name="直線コネクタ 350"/>
        <xdr:cNvCxnSpPr/>
      </xdr:nvCxnSpPr>
      <xdr:spPr>
        <a:xfrm flipV="1">
          <a:off x="6972300" y="9464370"/>
          <a:ext cx="889000" cy="2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21793</xdr:rowOff>
    </xdr:from>
    <xdr:to>
      <xdr:col>55</xdr:col>
      <xdr:colOff>50800</xdr:colOff>
      <xdr:row>57</xdr:row>
      <xdr:rowOff>123393</xdr:rowOff>
    </xdr:to>
    <xdr:sp macro="" textlink="">
      <xdr:nvSpPr>
        <xdr:cNvPr id="361" name="楕円 360"/>
        <xdr:cNvSpPr/>
      </xdr:nvSpPr>
      <xdr:spPr>
        <a:xfrm>
          <a:off x="10426700" y="97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220</xdr:rowOff>
    </xdr:from>
    <xdr:ext cx="534377" cy="259045"/>
    <xdr:sp macro="" textlink="">
      <xdr:nvSpPr>
        <xdr:cNvPr id="362" name="普通建設事業費該当値テキスト"/>
        <xdr:cNvSpPr txBox="1"/>
      </xdr:nvSpPr>
      <xdr:spPr>
        <a:xfrm>
          <a:off x="10528300" y="97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132779</xdr:rowOff>
    </xdr:from>
    <xdr:to>
      <xdr:col>50</xdr:col>
      <xdr:colOff>165100</xdr:colOff>
      <xdr:row>56</xdr:row>
      <xdr:rowOff>62929</xdr:rowOff>
    </xdr:to>
    <xdr:sp macro="" textlink="">
      <xdr:nvSpPr>
        <xdr:cNvPr id="363" name="楕円 362"/>
        <xdr:cNvSpPr/>
      </xdr:nvSpPr>
      <xdr:spPr>
        <a:xfrm>
          <a:off x="9588500" y="95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54056</xdr:rowOff>
    </xdr:from>
    <xdr:ext cx="534377" cy="259045"/>
    <xdr:sp macro="" textlink="">
      <xdr:nvSpPr>
        <xdr:cNvPr id="364" name="テキスト ボックス 363"/>
        <xdr:cNvSpPr txBox="1"/>
      </xdr:nvSpPr>
      <xdr:spPr>
        <a:xfrm>
          <a:off x="9372111" y="965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152286</xdr:rowOff>
    </xdr:from>
    <xdr:to>
      <xdr:col>46</xdr:col>
      <xdr:colOff>38100</xdr:colOff>
      <xdr:row>56</xdr:row>
      <xdr:rowOff>82436</xdr:rowOff>
    </xdr:to>
    <xdr:sp macro="" textlink="">
      <xdr:nvSpPr>
        <xdr:cNvPr id="365" name="楕円 364"/>
        <xdr:cNvSpPr/>
      </xdr:nvSpPr>
      <xdr:spPr>
        <a:xfrm>
          <a:off x="8699500" y="95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73563</xdr:rowOff>
    </xdr:from>
    <xdr:ext cx="534377" cy="259045"/>
    <xdr:sp macro="" textlink="">
      <xdr:nvSpPr>
        <xdr:cNvPr id="366" name="テキスト ボックス 365"/>
        <xdr:cNvSpPr txBox="1"/>
      </xdr:nvSpPr>
      <xdr:spPr>
        <a:xfrm>
          <a:off x="8483111" y="96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155270</xdr:rowOff>
    </xdr:from>
    <xdr:to>
      <xdr:col>41</xdr:col>
      <xdr:colOff>101600</xdr:colOff>
      <xdr:row>55</xdr:row>
      <xdr:rowOff>85420</xdr:rowOff>
    </xdr:to>
    <xdr:sp macro="" textlink="">
      <xdr:nvSpPr>
        <xdr:cNvPr id="367" name="楕円 366"/>
        <xdr:cNvSpPr/>
      </xdr:nvSpPr>
      <xdr:spPr>
        <a:xfrm>
          <a:off x="7810500" y="94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101947</xdr:rowOff>
    </xdr:from>
    <xdr:ext cx="534377" cy="259045"/>
    <xdr:sp macro="" textlink="">
      <xdr:nvSpPr>
        <xdr:cNvPr id="368" name="テキスト ボックス 367"/>
        <xdr:cNvSpPr txBox="1"/>
      </xdr:nvSpPr>
      <xdr:spPr>
        <a:xfrm>
          <a:off x="7594111" y="91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61366</xdr:rowOff>
    </xdr:from>
    <xdr:to>
      <xdr:col>36</xdr:col>
      <xdr:colOff>165100</xdr:colOff>
      <xdr:row>56</xdr:row>
      <xdr:rowOff>162966</xdr:rowOff>
    </xdr:to>
    <xdr:sp macro="" textlink="">
      <xdr:nvSpPr>
        <xdr:cNvPr id="369" name="楕円 368"/>
        <xdr:cNvSpPr/>
      </xdr:nvSpPr>
      <xdr:spPr>
        <a:xfrm>
          <a:off x="6921500" y="96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154093</xdr:rowOff>
    </xdr:from>
    <xdr:ext cx="534377" cy="259045"/>
    <xdr:sp macro="" textlink="">
      <xdr:nvSpPr>
        <xdr:cNvPr id="370" name="テキスト ボックス 369"/>
        <xdr:cNvSpPr txBox="1"/>
      </xdr:nvSpPr>
      <xdr:spPr>
        <a:xfrm>
          <a:off x="6705111" y="975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63652</xdr:rowOff>
    </xdr:from>
    <xdr:to>
      <xdr:col>55</xdr:col>
      <xdr:colOff>0</xdr:colOff>
      <xdr:row>78</xdr:row>
      <xdr:rowOff>81807</xdr:rowOff>
    </xdr:to>
    <xdr:cxnSp macro="">
      <xdr:nvCxnSpPr>
        <xdr:cNvPr id="399" name="直線コネクタ 398"/>
        <xdr:cNvCxnSpPr/>
      </xdr:nvCxnSpPr>
      <xdr:spPr>
        <a:xfrm>
          <a:off x="9639300" y="13265302"/>
          <a:ext cx="838200" cy="18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63652</xdr:rowOff>
    </xdr:from>
    <xdr:to>
      <xdr:col>50</xdr:col>
      <xdr:colOff>114300</xdr:colOff>
      <xdr:row>78</xdr:row>
      <xdr:rowOff>25039</xdr:rowOff>
    </xdr:to>
    <xdr:cxnSp macro="">
      <xdr:nvCxnSpPr>
        <xdr:cNvPr id="402" name="直線コネクタ 401"/>
        <xdr:cNvCxnSpPr/>
      </xdr:nvCxnSpPr>
      <xdr:spPr>
        <a:xfrm flipV="1">
          <a:off x="8750300" y="13265302"/>
          <a:ext cx="889000" cy="1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86283</xdr:rowOff>
    </xdr:from>
    <xdr:to>
      <xdr:col>45</xdr:col>
      <xdr:colOff>177800</xdr:colOff>
      <xdr:row>78</xdr:row>
      <xdr:rowOff>25039</xdr:rowOff>
    </xdr:to>
    <xdr:cxnSp macro="">
      <xdr:nvCxnSpPr>
        <xdr:cNvPr id="405" name="直線コネクタ 404"/>
        <xdr:cNvCxnSpPr/>
      </xdr:nvCxnSpPr>
      <xdr:spPr>
        <a:xfrm>
          <a:off x="7861300" y="13116483"/>
          <a:ext cx="889000" cy="2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86283</xdr:rowOff>
    </xdr:from>
    <xdr:to>
      <xdr:col>41</xdr:col>
      <xdr:colOff>50800</xdr:colOff>
      <xdr:row>77</xdr:row>
      <xdr:rowOff>57214</xdr:rowOff>
    </xdr:to>
    <xdr:cxnSp macro="">
      <xdr:nvCxnSpPr>
        <xdr:cNvPr id="408" name="直線コネクタ 407"/>
        <xdr:cNvCxnSpPr/>
      </xdr:nvCxnSpPr>
      <xdr:spPr>
        <a:xfrm flipV="1">
          <a:off x="6972300" y="13116483"/>
          <a:ext cx="889000" cy="14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31007</xdr:rowOff>
    </xdr:from>
    <xdr:to>
      <xdr:col>55</xdr:col>
      <xdr:colOff>50800</xdr:colOff>
      <xdr:row>78</xdr:row>
      <xdr:rowOff>132607</xdr:rowOff>
    </xdr:to>
    <xdr:sp macro="" textlink="">
      <xdr:nvSpPr>
        <xdr:cNvPr id="418" name="楕円 417"/>
        <xdr:cNvSpPr/>
      </xdr:nvSpPr>
      <xdr:spPr>
        <a:xfrm>
          <a:off x="10426700" y="134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9434</xdr:rowOff>
    </xdr:from>
    <xdr:ext cx="469744" cy="259045"/>
    <xdr:sp macro="" textlink="">
      <xdr:nvSpPr>
        <xdr:cNvPr id="419" name="普通建設事業費 （ うち新規整備　）該当値テキスト"/>
        <xdr:cNvSpPr txBox="1"/>
      </xdr:nvSpPr>
      <xdr:spPr>
        <a:xfrm>
          <a:off x="10528300" y="1338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12852</xdr:rowOff>
    </xdr:from>
    <xdr:to>
      <xdr:col>50</xdr:col>
      <xdr:colOff>165100</xdr:colOff>
      <xdr:row>77</xdr:row>
      <xdr:rowOff>114452</xdr:rowOff>
    </xdr:to>
    <xdr:sp macro="" textlink="">
      <xdr:nvSpPr>
        <xdr:cNvPr id="420" name="楕円 419"/>
        <xdr:cNvSpPr/>
      </xdr:nvSpPr>
      <xdr:spPr>
        <a:xfrm>
          <a:off x="95885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130979</xdr:rowOff>
    </xdr:from>
    <xdr:ext cx="534377" cy="259045"/>
    <xdr:sp macro="" textlink="">
      <xdr:nvSpPr>
        <xdr:cNvPr id="421" name="テキスト ボックス 420"/>
        <xdr:cNvSpPr txBox="1"/>
      </xdr:nvSpPr>
      <xdr:spPr>
        <a:xfrm>
          <a:off x="9372111" y="129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145689</xdr:rowOff>
    </xdr:from>
    <xdr:to>
      <xdr:col>46</xdr:col>
      <xdr:colOff>38100</xdr:colOff>
      <xdr:row>78</xdr:row>
      <xdr:rowOff>75839</xdr:rowOff>
    </xdr:to>
    <xdr:sp macro="" textlink="">
      <xdr:nvSpPr>
        <xdr:cNvPr id="422" name="楕円 421"/>
        <xdr:cNvSpPr/>
      </xdr:nvSpPr>
      <xdr:spPr>
        <a:xfrm>
          <a:off x="8699500" y="13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66966</xdr:rowOff>
    </xdr:from>
    <xdr:ext cx="534377" cy="259045"/>
    <xdr:sp macro="" textlink="">
      <xdr:nvSpPr>
        <xdr:cNvPr id="423" name="テキスト ボックス 422"/>
        <xdr:cNvSpPr txBox="1"/>
      </xdr:nvSpPr>
      <xdr:spPr>
        <a:xfrm>
          <a:off x="8483111" y="1344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35483</xdr:rowOff>
    </xdr:from>
    <xdr:to>
      <xdr:col>41</xdr:col>
      <xdr:colOff>101600</xdr:colOff>
      <xdr:row>76</xdr:row>
      <xdr:rowOff>137083</xdr:rowOff>
    </xdr:to>
    <xdr:sp macro="" textlink="">
      <xdr:nvSpPr>
        <xdr:cNvPr id="424" name="楕円 423"/>
        <xdr:cNvSpPr/>
      </xdr:nvSpPr>
      <xdr:spPr>
        <a:xfrm>
          <a:off x="7810500" y="1306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153611</xdr:rowOff>
    </xdr:from>
    <xdr:ext cx="534377" cy="259045"/>
    <xdr:sp macro="" textlink="">
      <xdr:nvSpPr>
        <xdr:cNvPr id="425" name="テキスト ボックス 424"/>
        <xdr:cNvSpPr txBox="1"/>
      </xdr:nvSpPr>
      <xdr:spPr>
        <a:xfrm>
          <a:off x="7594111" y="128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6414</xdr:rowOff>
    </xdr:from>
    <xdr:to>
      <xdr:col>36</xdr:col>
      <xdr:colOff>165100</xdr:colOff>
      <xdr:row>77</xdr:row>
      <xdr:rowOff>108014</xdr:rowOff>
    </xdr:to>
    <xdr:sp macro="" textlink="">
      <xdr:nvSpPr>
        <xdr:cNvPr id="426" name="楕円 425"/>
        <xdr:cNvSpPr/>
      </xdr:nvSpPr>
      <xdr:spPr>
        <a:xfrm>
          <a:off x="6921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124541</xdr:rowOff>
    </xdr:from>
    <xdr:ext cx="534377" cy="259045"/>
    <xdr:sp macro="" textlink="">
      <xdr:nvSpPr>
        <xdr:cNvPr id="427" name="テキスト ボックス 426"/>
        <xdr:cNvSpPr txBox="1"/>
      </xdr:nvSpPr>
      <xdr:spPr>
        <a:xfrm>
          <a:off x="6705111" y="129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16929</xdr:rowOff>
    </xdr:from>
    <xdr:to>
      <xdr:col>55</xdr:col>
      <xdr:colOff>0</xdr:colOff>
      <xdr:row>98</xdr:row>
      <xdr:rowOff>63094</xdr:rowOff>
    </xdr:to>
    <xdr:cxnSp macro="">
      <xdr:nvCxnSpPr>
        <xdr:cNvPr id="456" name="直線コネクタ 455"/>
        <xdr:cNvCxnSpPr/>
      </xdr:nvCxnSpPr>
      <xdr:spPr>
        <a:xfrm>
          <a:off x="9639300" y="16819029"/>
          <a:ext cx="8382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107899</xdr:rowOff>
    </xdr:from>
    <xdr:to>
      <xdr:col>50</xdr:col>
      <xdr:colOff>114300</xdr:colOff>
      <xdr:row>98</xdr:row>
      <xdr:rowOff>16929</xdr:rowOff>
    </xdr:to>
    <xdr:cxnSp macro="">
      <xdr:nvCxnSpPr>
        <xdr:cNvPr id="459" name="直線コネクタ 458"/>
        <xdr:cNvCxnSpPr/>
      </xdr:nvCxnSpPr>
      <xdr:spPr>
        <a:xfrm>
          <a:off x="8750300" y="16738549"/>
          <a:ext cx="889000" cy="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51791</xdr:rowOff>
    </xdr:from>
    <xdr:to>
      <xdr:col>45</xdr:col>
      <xdr:colOff>177800</xdr:colOff>
      <xdr:row>97</xdr:row>
      <xdr:rowOff>107899</xdr:rowOff>
    </xdr:to>
    <xdr:cxnSp macro="">
      <xdr:nvCxnSpPr>
        <xdr:cNvPr id="462" name="直線コネクタ 461"/>
        <xdr:cNvCxnSpPr/>
      </xdr:nvCxnSpPr>
      <xdr:spPr>
        <a:xfrm>
          <a:off x="7861300" y="16682441"/>
          <a:ext cx="889000" cy="5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51791</xdr:rowOff>
    </xdr:from>
    <xdr:to>
      <xdr:col>41</xdr:col>
      <xdr:colOff>50800</xdr:colOff>
      <xdr:row>98</xdr:row>
      <xdr:rowOff>46495</xdr:rowOff>
    </xdr:to>
    <xdr:cxnSp macro="">
      <xdr:nvCxnSpPr>
        <xdr:cNvPr id="465" name="直線コネクタ 464"/>
        <xdr:cNvCxnSpPr/>
      </xdr:nvCxnSpPr>
      <xdr:spPr>
        <a:xfrm flipV="1">
          <a:off x="6972300" y="16682441"/>
          <a:ext cx="889000" cy="1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12294</xdr:rowOff>
    </xdr:from>
    <xdr:to>
      <xdr:col>55</xdr:col>
      <xdr:colOff>50800</xdr:colOff>
      <xdr:row>98</xdr:row>
      <xdr:rowOff>113894</xdr:rowOff>
    </xdr:to>
    <xdr:sp macro="" textlink="">
      <xdr:nvSpPr>
        <xdr:cNvPr id="475" name="楕円 474"/>
        <xdr:cNvSpPr/>
      </xdr:nvSpPr>
      <xdr:spPr>
        <a:xfrm>
          <a:off x="10426700" y="168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98671</xdr:rowOff>
    </xdr:from>
    <xdr:ext cx="534377" cy="259045"/>
    <xdr:sp macro="" textlink="">
      <xdr:nvSpPr>
        <xdr:cNvPr id="476" name="普通建設事業費 （ うち更新整備　）該当値テキスト"/>
        <xdr:cNvSpPr txBox="1"/>
      </xdr:nvSpPr>
      <xdr:spPr>
        <a:xfrm>
          <a:off x="10528300" y="167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137579</xdr:rowOff>
    </xdr:from>
    <xdr:to>
      <xdr:col>50</xdr:col>
      <xdr:colOff>165100</xdr:colOff>
      <xdr:row>98</xdr:row>
      <xdr:rowOff>67729</xdr:rowOff>
    </xdr:to>
    <xdr:sp macro="" textlink="">
      <xdr:nvSpPr>
        <xdr:cNvPr id="477" name="楕円 476"/>
        <xdr:cNvSpPr/>
      </xdr:nvSpPr>
      <xdr:spPr>
        <a:xfrm>
          <a:off x="9588500" y="167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58856</xdr:rowOff>
    </xdr:from>
    <xdr:ext cx="534377" cy="259045"/>
    <xdr:sp macro="" textlink="">
      <xdr:nvSpPr>
        <xdr:cNvPr id="478" name="テキスト ボックス 477"/>
        <xdr:cNvSpPr txBox="1"/>
      </xdr:nvSpPr>
      <xdr:spPr>
        <a:xfrm>
          <a:off x="9372111" y="168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57099</xdr:rowOff>
    </xdr:from>
    <xdr:to>
      <xdr:col>46</xdr:col>
      <xdr:colOff>38100</xdr:colOff>
      <xdr:row>97</xdr:row>
      <xdr:rowOff>158699</xdr:rowOff>
    </xdr:to>
    <xdr:sp macro="" textlink="">
      <xdr:nvSpPr>
        <xdr:cNvPr id="479" name="楕円 478"/>
        <xdr:cNvSpPr/>
      </xdr:nvSpPr>
      <xdr:spPr>
        <a:xfrm>
          <a:off x="8699500" y="166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3776</xdr:rowOff>
    </xdr:from>
    <xdr:ext cx="534377" cy="259045"/>
    <xdr:sp macro="" textlink="">
      <xdr:nvSpPr>
        <xdr:cNvPr id="480" name="テキスト ボックス 479"/>
        <xdr:cNvSpPr txBox="1"/>
      </xdr:nvSpPr>
      <xdr:spPr>
        <a:xfrm>
          <a:off x="8483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991</xdr:rowOff>
    </xdr:from>
    <xdr:to>
      <xdr:col>41</xdr:col>
      <xdr:colOff>101600</xdr:colOff>
      <xdr:row>97</xdr:row>
      <xdr:rowOff>102591</xdr:rowOff>
    </xdr:to>
    <xdr:sp macro="" textlink="">
      <xdr:nvSpPr>
        <xdr:cNvPr id="481" name="楕円 480"/>
        <xdr:cNvSpPr/>
      </xdr:nvSpPr>
      <xdr:spPr>
        <a:xfrm>
          <a:off x="7810500" y="166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119118</xdr:rowOff>
    </xdr:from>
    <xdr:ext cx="534377" cy="259045"/>
    <xdr:sp macro="" textlink="">
      <xdr:nvSpPr>
        <xdr:cNvPr id="482" name="テキスト ボックス 481"/>
        <xdr:cNvSpPr txBox="1"/>
      </xdr:nvSpPr>
      <xdr:spPr>
        <a:xfrm>
          <a:off x="7594111" y="164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167145</xdr:rowOff>
    </xdr:from>
    <xdr:to>
      <xdr:col>36</xdr:col>
      <xdr:colOff>165100</xdr:colOff>
      <xdr:row>98</xdr:row>
      <xdr:rowOff>97295</xdr:rowOff>
    </xdr:to>
    <xdr:sp macro="" textlink="">
      <xdr:nvSpPr>
        <xdr:cNvPr id="483" name="楕円 482"/>
        <xdr:cNvSpPr/>
      </xdr:nvSpPr>
      <xdr:spPr>
        <a:xfrm>
          <a:off x="6921500" y="167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88422</xdr:rowOff>
    </xdr:from>
    <xdr:ext cx="534377" cy="259045"/>
    <xdr:sp macro="" textlink="">
      <xdr:nvSpPr>
        <xdr:cNvPr id="484" name="テキスト ボックス 483"/>
        <xdr:cNvSpPr txBox="1"/>
      </xdr:nvSpPr>
      <xdr:spPr>
        <a:xfrm>
          <a:off x="6705111" y="168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13570</xdr:rowOff>
    </xdr:from>
    <xdr:to>
      <xdr:col>85</xdr:col>
      <xdr:colOff>127000</xdr:colOff>
      <xdr:row>38</xdr:row>
      <xdr:rowOff>14198</xdr:rowOff>
    </xdr:to>
    <xdr:cxnSp macro="">
      <xdr:nvCxnSpPr>
        <xdr:cNvPr id="509" name="直線コネクタ 508"/>
        <xdr:cNvCxnSpPr/>
      </xdr:nvCxnSpPr>
      <xdr:spPr>
        <a:xfrm>
          <a:off x="15481300" y="6528670"/>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139814</xdr:rowOff>
    </xdr:from>
    <xdr:to>
      <xdr:col>81</xdr:col>
      <xdr:colOff>50800</xdr:colOff>
      <xdr:row>38</xdr:row>
      <xdr:rowOff>13570</xdr:rowOff>
    </xdr:to>
    <xdr:cxnSp macro="">
      <xdr:nvCxnSpPr>
        <xdr:cNvPr id="512" name="直線コネクタ 511"/>
        <xdr:cNvCxnSpPr/>
      </xdr:nvCxnSpPr>
      <xdr:spPr>
        <a:xfrm>
          <a:off x="14592300" y="6483464"/>
          <a:ext cx="8890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139814</xdr:rowOff>
    </xdr:from>
    <xdr:to>
      <xdr:col>76</xdr:col>
      <xdr:colOff>114300</xdr:colOff>
      <xdr:row>38</xdr:row>
      <xdr:rowOff>21513</xdr:rowOff>
    </xdr:to>
    <xdr:cxnSp macro="">
      <xdr:nvCxnSpPr>
        <xdr:cNvPr id="515" name="直線コネクタ 514"/>
        <xdr:cNvCxnSpPr/>
      </xdr:nvCxnSpPr>
      <xdr:spPr>
        <a:xfrm flipV="1">
          <a:off x="13703300" y="6483464"/>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13627</xdr:rowOff>
    </xdr:from>
    <xdr:to>
      <xdr:col>71</xdr:col>
      <xdr:colOff>177800</xdr:colOff>
      <xdr:row>38</xdr:row>
      <xdr:rowOff>21513</xdr:rowOff>
    </xdr:to>
    <xdr:cxnSp macro="">
      <xdr:nvCxnSpPr>
        <xdr:cNvPr id="518" name="直線コネクタ 517"/>
        <xdr:cNvCxnSpPr/>
      </xdr:nvCxnSpPr>
      <xdr:spPr>
        <a:xfrm>
          <a:off x="12814300" y="6528727"/>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134849</xdr:rowOff>
    </xdr:from>
    <xdr:to>
      <xdr:col>85</xdr:col>
      <xdr:colOff>177800</xdr:colOff>
      <xdr:row>38</xdr:row>
      <xdr:rowOff>64999</xdr:rowOff>
    </xdr:to>
    <xdr:sp macro="" textlink="">
      <xdr:nvSpPr>
        <xdr:cNvPr id="528" name="楕円 527"/>
        <xdr:cNvSpPr/>
      </xdr:nvSpPr>
      <xdr:spPr>
        <a:xfrm>
          <a:off x="162687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134220</xdr:rowOff>
    </xdr:from>
    <xdr:to>
      <xdr:col>81</xdr:col>
      <xdr:colOff>101600</xdr:colOff>
      <xdr:row>38</xdr:row>
      <xdr:rowOff>64370</xdr:rowOff>
    </xdr:to>
    <xdr:sp macro="" textlink="">
      <xdr:nvSpPr>
        <xdr:cNvPr id="530" name="楕円 529"/>
        <xdr:cNvSpPr/>
      </xdr:nvSpPr>
      <xdr:spPr>
        <a:xfrm>
          <a:off x="15430500" y="64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55497</xdr:rowOff>
    </xdr:from>
    <xdr:ext cx="378565" cy="259045"/>
    <xdr:sp macro="" textlink="">
      <xdr:nvSpPr>
        <xdr:cNvPr id="531" name="テキスト ボックス 530"/>
        <xdr:cNvSpPr txBox="1"/>
      </xdr:nvSpPr>
      <xdr:spPr>
        <a:xfrm>
          <a:off x="15292017" y="657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89014</xdr:rowOff>
    </xdr:from>
    <xdr:to>
      <xdr:col>76</xdr:col>
      <xdr:colOff>165100</xdr:colOff>
      <xdr:row>38</xdr:row>
      <xdr:rowOff>19165</xdr:rowOff>
    </xdr:to>
    <xdr:sp macro="" textlink="">
      <xdr:nvSpPr>
        <xdr:cNvPr id="532" name="楕円 531"/>
        <xdr:cNvSpPr/>
      </xdr:nvSpPr>
      <xdr:spPr>
        <a:xfrm>
          <a:off x="14541500" y="64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10291</xdr:rowOff>
    </xdr:from>
    <xdr:ext cx="378565" cy="259045"/>
    <xdr:sp macro="" textlink="">
      <xdr:nvSpPr>
        <xdr:cNvPr id="533" name="テキスト ボックス 532"/>
        <xdr:cNvSpPr txBox="1"/>
      </xdr:nvSpPr>
      <xdr:spPr>
        <a:xfrm>
          <a:off x="14403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142164</xdr:rowOff>
    </xdr:from>
    <xdr:to>
      <xdr:col>72</xdr:col>
      <xdr:colOff>38100</xdr:colOff>
      <xdr:row>38</xdr:row>
      <xdr:rowOff>72313</xdr:rowOff>
    </xdr:to>
    <xdr:sp macro="" textlink="">
      <xdr:nvSpPr>
        <xdr:cNvPr id="534" name="楕円 533"/>
        <xdr:cNvSpPr/>
      </xdr:nvSpPr>
      <xdr:spPr>
        <a:xfrm>
          <a:off x="13652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63440</xdr:rowOff>
    </xdr:from>
    <xdr:ext cx="313932" cy="259045"/>
    <xdr:sp macro="" textlink="">
      <xdr:nvSpPr>
        <xdr:cNvPr id="535" name="テキスト ボックス 534"/>
        <xdr:cNvSpPr txBox="1"/>
      </xdr:nvSpPr>
      <xdr:spPr>
        <a:xfrm>
          <a:off x="13546333" y="6578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134277</xdr:rowOff>
    </xdr:from>
    <xdr:to>
      <xdr:col>67</xdr:col>
      <xdr:colOff>101600</xdr:colOff>
      <xdr:row>38</xdr:row>
      <xdr:rowOff>64427</xdr:rowOff>
    </xdr:to>
    <xdr:sp macro="" textlink="">
      <xdr:nvSpPr>
        <xdr:cNvPr id="536" name="楕円 535"/>
        <xdr:cNvSpPr/>
      </xdr:nvSpPr>
      <xdr:spPr>
        <a:xfrm>
          <a:off x="12763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55554</xdr:rowOff>
    </xdr:from>
    <xdr:ext cx="378565" cy="259045"/>
    <xdr:sp macro="" textlink="">
      <xdr:nvSpPr>
        <xdr:cNvPr id="537" name="テキスト ボックス 536"/>
        <xdr:cNvSpPr txBox="1"/>
      </xdr:nvSpPr>
      <xdr:spPr>
        <a:xfrm>
          <a:off x="12625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149546</xdr:rowOff>
    </xdr:from>
    <xdr:to>
      <xdr:col>85</xdr:col>
      <xdr:colOff>127000</xdr:colOff>
      <xdr:row>76</xdr:row>
      <xdr:rowOff>4451</xdr:rowOff>
    </xdr:to>
    <xdr:cxnSp macro="">
      <xdr:nvCxnSpPr>
        <xdr:cNvPr id="617" name="直線コネクタ 616"/>
        <xdr:cNvCxnSpPr/>
      </xdr:nvCxnSpPr>
      <xdr:spPr>
        <a:xfrm flipV="1">
          <a:off x="15481300" y="13008296"/>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150363</xdr:rowOff>
    </xdr:from>
    <xdr:to>
      <xdr:col>81</xdr:col>
      <xdr:colOff>50800</xdr:colOff>
      <xdr:row>76</xdr:row>
      <xdr:rowOff>4451</xdr:rowOff>
    </xdr:to>
    <xdr:cxnSp macro="">
      <xdr:nvCxnSpPr>
        <xdr:cNvPr id="620" name="直線コネクタ 619"/>
        <xdr:cNvCxnSpPr/>
      </xdr:nvCxnSpPr>
      <xdr:spPr>
        <a:xfrm>
          <a:off x="14592300" y="1300911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150363</xdr:rowOff>
    </xdr:from>
    <xdr:to>
      <xdr:col>76</xdr:col>
      <xdr:colOff>114300</xdr:colOff>
      <xdr:row>76</xdr:row>
      <xdr:rowOff>21203</xdr:rowOff>
    </xdr:to>
    <xdr:cxnSp macro="">
      <xdr:nvCxnSpPr>
        <xdr:cNvPr id="623" name="直線コネクタ 622"/>
        <xdr:cNvCxnSpPr/>
      </xdr:nvCxnSpPr>
      <xdr:spPr>
        <a:xfrm flipV="1">
          <a:off x="13703300" y="13009113"/>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21203</xdr:rowOff>
    </xdr:from>
    <xdr:to>
      <xdr:col>71</xdr:col>
      <xdr:colOff>177800</xdr:colOff>
      <xdr:row>76</xdr:row>
      <xdr:rowOff>107826</xdr:rowOff>
    </xdr:to>
    <xdr:cxnSp macro="">
      <xdr:nvCxnSpPr>
        <xdr:cNvPr id="626" name="直線コネクタ 625"/>
        <xdr:cNvCxnSpPr/>
      </xdr:nvCxnSpPr>
      <xdr:spPr>
        <a:xfrm flipV="1">
          <a:off x="12814300" y="13051403"/>
          <a:ext cx="889000" cy="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98746</xdr:rowOff>
    </xdr:from>
    <xdr:to>
      <xdr:col>85</xdr:col>
      <xdr:colOff>177800</xdr:colOff>
      <xdr:row>76</xdr:row>
      <xdr:rowOff>28896</xdr:rowOff>
    </xdr:to>
    <xdr:sp macro="" textlink="">
      <xdr:nvSpPr>
        <xdr:cNvPr id="636" name="楕円 635"/>
        <xdr:cNvSpPr/>
      </xdr:nvSpPr>
      <xdr:spPr>
        <a:xfrm>
          <a:off x="16268700" y="129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121623</xdr:rowOff>
    </xdr:from>
    <xdr:ext cx="534377" cy="259045"/>
    <xdr:sp macro="" textlink="">
      <xdr:nvSpPr>
        <xdr:cNvPr id="637" name="公債費該当値テキスト"/>
        <xdr:cNvSpPr txBox="1"/>
      </xdr:nvSpPr>
      <xdr:spPr>
        <a:xfrm>
          <a:off x="16370300" y="128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125100</xdr:rowOff>
    </xdr:from>
    <xdr:to>
      <xdr:col>81</xdr:col>
      <xdr:colOff>101600</xdr:colOff>
      <xdr:row>76</xdr:row>
      <xdr:rowOff>55249</xdr:rowOff>
    </xdr:to>
    <xdr:sp macro="" textlink="">
      <xdr:nvSpPr>
        <xdr:cNvPr id="638" name="楕円 637"/>
        <xdr:cNvSpPr/>
      </xdr:nvSpPr>
      <xdr:spPr>
        <a:xfrm>
          <a:off x="15430500" y="12983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71777</xdr:rowOff>
    </xdr:from>
    <xdr:ext cx="534377" cy="259045"/>
    <xdr:sp macro="" textlink="">
      <xdr:nvSpPr>
        <xdr:cNvPr id="639" name="テキスト ボックス 638"/>
        <xdr:cNvSpPr txBox="1"/>
      </xdr:nvSpPr>
      <xdr:spPr>
        <a:xfrm>
          <a:off x="15214111" y="127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99563</xdr:rowOff>
    </xdr:from>
    <xdr:to>
      <xdr:col>76</xdr:col>
      <xdr:colOff>165100</xdr:colOff>
      <xdr:row>76</xdr:row>
      <xdr:rowOff>29713</xdr:rowOff>
    </xdr:to>
    <xdr:sp macro="" textlink="">
      <xdr:nvSpPr>
        <xdr:cNvPr id="640" name="楕円 639"/>
        <xdr:cNvSpPr/>
      </xdr:nvSpPr>
      <xdr:spPr>
        <a:xfrm>
          <a:off x="14541500" y="129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46240</xdr:rowOff>
    </xdr:from>
    <xdr:ext cx="534377" cy="259045"/>
    <xdr:sp macro="" textlink="">
      <xdr:nvSpPr>
        <xdr:cNvPr id="641" name="テキスト ボックス 640"/>
        <xdr:cNvSpPr txBox="1"/>
      </xdr:nvSpPr>
      <xdr:spPr>
        <a:xfrm>
          <a:off x="14325111" y="127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141853</xdr:rowOff>
    </xdr:from>
    <xdr:to>
      <xdr:col>72</xdr:col>
      <xdr:colOff>38100</xdr:colOff>
      <xdr:row>76</xdr:row>
      <xdr:rowOff>72003</xdr:rowOff>
    </xdr:to>
    <xdr:sp macro="" textlink="">
      <xdr:nvSpPr>
        <xdr:cNvPr id="642" name="楕円 641"/>
        <xdr:cNvSpPr/>
      </xdr:nvSpPr>
      <xdr:spPr>
        <a:xfrm>
          <a:off x="13652500" y="130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88530</xdr:rowOff>
    </xdr:from>
    <xdr:ext cx="534377" cy="259045"/>
    <xdr:sp macro="" textlink="">
      <xdr:nvSpPr>
        <xdr:cNvPr id="643" name="テキスト ボックス 642"/>
        <xdr:cNvSpPr txBox="1"/>
      </xdr:nvSpPr>
      <xdr:spPr>
        <a:xfrm>
          <a:off x="13436111" y="127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57026</xdr:rowOff>
    </xdr:from>
    <xdr:to>
      <xdr:col>67</xdr:col>
      <xdr:colOff>101600</xdr:colOff>
      <xdr:row>76</xdr:row>
      <xdr:rowOff>158626</xdr:rowOff>
    </xdr:to>
    <xdr:sp macro="" textlink="">
      <xdr:nvSpPr>
        <xdr:cNvPr id="644" name="楕円 643"/>
        <xdr:cNvSpPr/>
      </xdr:nvSpPr>
      <xdr:spPr>
        <a:xfrm>
          <a:off x="12763500" y="130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149753</xdr:rowOff>
    </xdr:from>
    <xdr:ext cx="534377" cy="259045"/>
    <xdr:sp macro="" textlink="">
      <xdr:nvSpPr>
        <xdr:cNvPr id="645" name="テキスト ボックス 644"/>
        <xdr:cNvSpPr txBox="1"/>
      </xdr:nvSpPr>
      <xdr:spPr>
        <a:xfrm>
          <a:off x="12547111" y="131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94875</xdr:rowOff>
    </xdr:from>
    <xdr:to>
      <xdr:col>85</xdr:col>
      <xdr:colOff>127000</xdr:colOff>
      <xdr:row>97</xdr:row>
      <xdr:rowOff>141909</xdr:rowOff>
    </xdr:to>
    <xdr:cxnSp macro="">
      <xdr:nvCxnSpPr>
        <xdr:cNvPr id="674" name="直線コネクタ 673"/>
        <xdr:cNvCxnSpPr/>
      </xdr:nvCxnSpPr>
      <xdr:spPr>
        <a:xfrm flipV="1">
          <a:off x="15481300" y="16725525"/>
          <a:ext cx="8382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126785</xdr:rowOff>
    </xdr:from>
    <xdr:to>
      <xdr:col>81</xdr:col>
      <xdr:colOff>50800</xdr:colOff>
      <xdr:row>97</xdr:row>
      <xdr:rowOff>141909</xdr:rowOff>
    </xdr:to>
    <xdr:cxnSp macro="">
      <xdr:nvCxnSpPr>
        <xdr:cNvPr id="677" name="直線コネクタ 676"/>
        <xdr:cNvCxnSpPr/>
      </xdr:nvCxnSpPr>
      <xdr:spPr>
        <a:xfrm>
          <a:off x="14592300" y="16585985"/>
          <a:ext cx="889000" cy="18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126785</xdr:rowOff>
    </xdr:from>
    <xdr:to>
      <xdr:col>76</xdr:col>
      <xdr:colOff>114300</xdr:colOff>
      <xdr:row>97</xdr:row>
      <xdr:rowOff>118078</xdr:rowOff>
    </xdr:to>
    <xdr:cxnSp macro="">
      <xdr:nvCxnSpPr>
        <xdr:cNvPr id="680" name="直線コネクタ 679"/>
        <xdr:cNvCxnSpPr/>
      </xdr:nvCxnSpPr>
      <xdr:spPr>
        <a:xfrm flipV="1">
          <a:off x="13703300" y="16585985"/>
          <a:ext cx="889000" cy="16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118078</xdr:rowOff>
    </xdr:from>
    <xdr:to>
      <xdr:col>71</xdr:col>
      <xdr:colOff>177800</xdr:colOff>
      <xdr:row>98</xdr:row>
      <xdr:rowOff>68129</xdr:rowOff>
    </xdr:to>
    <xdr:cxnSp macro="">
      <xdr:nvCxnSpPr>
        <xdr:cNvPr id="683" name="直線コネクタ 682"/>
        <xdr:cNvCxnSpPr/>
      </xdr:nvCxnSpPr>
      <xdr:spPr>
        <a:xfrm flipV="1">
          <a:off x="12814300" y="16748728"/>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44075</xdr:rowOff>
    </xdr:from>
    <xdr:to>
      <xdr:col>85</xdr:col>
      <xdr:colOff>177800</xdr:colOff>
      <xdr:row>97</xdr:row>
      <xdr:rowOff>145675</xdr:rowOff>
    </xdr:to>
    <xdr:sp macro="" textlink="">
      <xdr:nvSpPr>
        <xdr:cNvPr id="693" name="楕円 692"/>
        <xdr:cNvSpPr/>
      </xdr:nvSpPr>
      <xdr:spPr>
        <a:xfrm>
          <a:off x="16268700" y="16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66952</xdr:rowOff>
    </xdr:from>
    <xdr:ext cx="534377" cy="259045"/>
    <xdr:sp macro="" textlink="">
      <xdr:nvSpPr>
        <xdr:cNvPr id="694" name="積立金該当値テキスト"/>
        <xdr:cNvSpPr txBox="1"/>
      </xdr:nvSpPr>
      <xdr:spPr>
        <a:xfrm>
          <a:off x="16370300" y="165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91109</xdr:rowOff>
    </xdr:from>
    <xdr:to>
      <xdr:col>81</xdr:col>
      <xdr:colOff>101600</xdr:colOff>
      <xdr:row>98</xdr:row>
      <xdr:rowOff>21259</xdr:rowOff>
    </xdr:to>
    <xdr:sp macro="" textlink="">
      <xdr:nvSpPr>
        <xdr:cNvPr id="695" name="楕円 694"/>
        <xdr:cNvSpPr/>
      </xdr:nvSpPr>
      <xdr:spPr>
        <a:xfrm>
          <a:off x="15430500" y="16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37786</xdr:rowOff>
    </xdr:from>
    <xdr:ext cx="534377" cy="259045"/>
    <xdr:sp macro="" textlink="">
      <xdr:nvSpPr>
        <xdr:cNvPr id="696" name="テキスト ボックス 695"/>
        <xdr:cNvSpPr txBox="1"/>
      </xdr:nvSpPr>
      <xdr:spPr>
        <a:xfrm>
          <a:off x="15214111" y="1649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75985</xdr:rowOff>
    </xdr:from>
    <xdr:to>
      <xdr:col>76</xdr:col>
      <xdr:colOff>165100</xdr:colOff>
      <xdr:row>97</xdr:row>
      <xdr:rowOff>6135</xdr:rowOff>
    </xdr:to>
    <xdr:sp macro="" textlink="">
      <xdr:nvSpPr>
        <xdr:cNvPr id="697" name="楕円 696"/>
        <xdr:cNvSpPr/>
      </xdr:nvSpPr>
      <xdr:spPr>
        <a:xfrm>
          <a:off x="145415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22662</xdr:rowOff>
    </xdr:from>
    <xdr:ext cx="534377" cy="259045"/>
    <xdr:sp macro="" textlink="">
      <xdr:nvSpPr>
        <xdr:cNvPr id="698" name="テキスト ボックス 697"/>
        <xdr:cNvSpPr txBox="1"/>
      </xdr:nvSpPr>
      <xdr:spPr>
        <a:xfrm>
          <a:off x="14325111" y="1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67278</xdr:rowOff>
    </xdr:from>
    <xdr:to>
      <xdr:col>72</xdr:col>
      <xdr:colOff>38100</xdr:colOff>
      <xdr:row>97</xdr:row>
      <xdr:rowOff>168878</xdr:rowOff>
    </xdr:to>
    <xdr:sp macro="" textlink="">
      <xdr:nvSpPr>
        <xdr:cNvPr id="699" name="楕円 698"/>
        <xdr:cNvSpPr/>
      </xdr:nvSpPr>
      <xdr:spPr>
        <a:xfrm>
          <a:off x="13652500" y="166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13955</xdr:rowOff>
    </xdr:from>
    <xdr:ext cx="534377" cy="259045"/>
    <xdr:sp macro="" textlink="">
      <xdr:nvSpPr>
        <xdr:cNvPr id="700" name="テキスト ボックス 699"/>
        <xdr:cNvSpPr txBox="1"/>
      </xdr:nvSpPr>
      <xdr:spPr>
        <a:xfrm>
          <a:off x="13436111" y="164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17329</xdr:rowOff>
    </xdr:from>
    <xdr:to>
      <xdr:col>67</xdr:col>
      <xdr:colOff>101600</xdr:colOff>
      <xdr:row>98</xdr:row>
      <xdr:rowOff>118929</xdr:rowOff>
    </xdr:to>
    <xdr:sp macro="" textlink="">
      <xdr:nvSpPr>
        <xdr:cNvPr id="701" name="楕円 700"/>
        <xdr:cNvSpPr/>
      </xdr:nvSpPr>
      <xdr:spPr>
        <a:xfrm>
          <a:off x="12763500" y="168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110056</xdr:rowOff>
    </xdr:from>
    <xdr:ext cx="469744" cy="259045"/>
    <xdr:sp macro="" textlink="">
      <xdr:nvSpPr>
        <xdr:cNvPr id="702" name="テキスト ボックス 701"/>
        <xdr:cNvSpPr txBox="1"/>
      </xdr:nvSpPr>
      <xdr:spPr>
        <a:xfrm>
          <a:off x="12579428" y="1691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152273</xdr:rowOff>
    </xdr:from>
    <xdr:to>
      <xdr:col>116</xdr:col>
      <xdr:colOff>63500</xdr:colOff>
      <xdr:row>39</xdr:row>
      <xdr:rowOff>93327</xdr:rowOff>
    </xdr:to>
    <xdr:cxnSp macro="">
      <xdr:nvCxnSpPr>
        <xdr:cNvPr id="733" name="直線コネクタ 732"/>
        <xdr:cNvCxnSpPr/>
      </xdr:nvCxnSpPr>
      <xdr:spPr>
        <a:xfrm>
          <a:off x="21323300" y="6495923"/>
          <a:ext cx="838200" cy="2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164030</xdr:rowOff>
    </xdr:from>
    <xdr:to>
      <xdr:col>111</xdr:col>
      <xdr:colOff>177800</xdr:colOff>
      <xdr:row>37</xdr:row>
      <xdr:rowOff>152273</xdr:rowOff>
    </xdr:to>
    <xdr:cxnSp macro="">
      <xdr:nvCxnSpPr>
        <xdr:cNvPr id="736" name="直線コネクタ 735"/>
        <xdr:cNvCxnSpPr/>
      </xdr:nvCxnSpPr>
      <xdr:spPr>
        <a:xfrm>
          <a:off x="20434300" y="6336230"/>
          <a:ext cx="889000" cy="1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164030</xdr:rowOff>
    </xdr:from>
    <xdr:to>
      <xdr:col>107</xdr:col>
      <xdr:colOff>50800</xdr:colOff>
      <xdr:row>37</xdr:row>
      <xdr:rowOff>63772</xdr:rowOff>
    </xdr:to>
    <xdr:cxnSp macro="">
      <xdr:nvCxnSpPr>
        <xdr:cNvPr id="739" name="直線コネクタ 738"/>
        <xdr:cNvCxnSpPr/>
      </xdr:nvCxnSpPr>
      <xdr:spPr>
        <a:xfrm flipV="1">
          <a:off x="19545300" y="6336230"/>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63772</xdr:rowOff>
    </xdr:from>
    <xdr:to>
      <xdr:col>102</xdr:col>
      <xdr:colOff>114300</xdr:colOff>
      <xdr:row>38</xdr:row>
      <xdr:rowOff>15439</xdr:rowOff>
    </xdr:to>
    <xdr:cxnSp macro="">
      <xdr:nvCxnSpPr>
        <xdr:cNvPr id="742" name="直線コネクタ 741"/>
        <xdr:cNvCxnSpPr/>
      </xdr:nvCxnSpPr>
      <xdr:spPr>
        <a:xfrm flipV="1">
          <a:off x="18656300" y="6407422"/>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42527</xdr:rowOff>
    </xdr:from>
    <xdr:to>
      <xdr:col>116</xdr:col>
      <xdr:colOff>114300</xdr:colOff>
      <xdr:row>39</xdr:row>
      <xdr:rowOff>144127</xdr:rowOff>
    </xdr:to>
    <xdr:sp macro="" textlink="">
      <xdr:nvSpPr>
        <xdr:cNvPr id="752" name="楕円 751"/>
        <xdr:cNvSpPr/>
      </xdr:nvSpPr>
      <xdr:spPr>
        <a:xfrm>
          <a:off x="221107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128904</xdr:rowOff>
    </xdr:from>
    <xdr:ext cx="313932" cy="259045"/>
    <xdr:sp macro="" textlink="">
      <xdr:nvSpPr>
        <xdr:cNvPr id="753" name="投資及び出資金該当値テキスト"/>
        <xdr:cNvSpPr txBox="1"/>
      </xdr:nvSpPr>
      <xdr:spPr>
        <a:xfrm>
          <a:off x="22212300" y="6644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101473</xdr:rowOff>
    </xdr:from>
    <xdr:to>
      <xdr:col>112</xdr:col>
      <xdr:colOff>38100</xdr:colOff>
      <xdr:row>38</xdr:row>
      <xdr:rowOff>31623</xdr:rowOff>
    </xdr:to>
    <xdr:sp macro="" textlink="">
      <xdr:nvSpPr>
        <xdr:cNvPr id="754" name="楕円 753"/>
        <xdr:cNvSpPr/>
      </xdr:nvSpPr>
      <xdr:spPr>
        <a:xfrm>
          <a:off x="212725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48150</xdr:rowOff>
    </xdr:from>
    <xdr:ext cx="469744" cy="259045"/>
    <xdr:sp macro="" textlink="">
      <xdr:nvSpPr>
        <xdr:cNvPr id="755" name="テキスト ボックス 754"/>
        <xdr:cNvSpPr txBox="1"/>
      </xdr:nvSpPr>
      <xdr:spPr>
        <a:xfrm>
          <a:off x="21088428" y="622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113230</xdr:rowOff>
    </xdr:from>
    <xdr:to>
      <xdr:col>107</xdr:col>
      <xdr:colOff>101600</xdr:colOff>
      <xdr:row>37</xdr:row>
      <xdr:rowOff>43380</xdr:rowOff>
    </xdr:to>
    <xdr:sp macro="" textlink="">
      <xdr:nvSpPr>
        <xdr:cNvPr id="756" name="楕円 755"/>
        <xdr:cNvSpPr/>
      </xdr:nvSpPr>
      <xdr:spPr>
        <a:xfrm>
          <a:off x="20383500" y="62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59907</xdr:rowOff>
    </xdr:from>
    <xdr:ext cx="469744" cy="259045"/>
    <xdr:sp macro="" textlink="">
      <xdr:nvSpPr>
        <xdr:cNvPr id="757" name="テキスト ボックス 756"/>
        <xdr:cNvSpPr txBox="1"/>
      </xdr:nvSpPr>
      <xdr:spPr>
        <a:xfrm>
          <a:off x="20199428" y="606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12972</xdr:rowOff>
    </xdr:from>
    <xdr:to>
      <xdr:col>102</xdr:col>
      <xdr:colOff>165100</xdr:colOff>
      <xdr:row>37</xdr:row>
      <xdr:rowOff>114572</xdr:rowOff>
    </xdr:to>
    <xdr:sp macro="" textlink="">
      <xdr:nvSpPr>
        <xdr:cNvPr id="758" name="楕円 757"/>
        <xdr:cNvSpPr/>
      </xdr:nvSpPr>
      <xdr:spPr>
        <a:xfrm>
          <a:off x="19494500" y="63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131099</xdr:rowOff>
    </xdr:from>
    <xdr:ext cx="469744" cy="259045"/>
    <xdr:sp macro="" textlink="">
      <xdr:nvSpPr>
        <xdr:cNvPr id="759" name="テキスト ボックス 758"/>
        <xdr:cNvSpPr txBox="1"/>
      </xdr:nvSpPr>
      <xdr:spPr>
        <a:xfrm>
          <a:off x="19310428" y="613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136090</xdr:rowOff>
    </xdr:from>
    <xdr:to>
      <xdr:col>98</xdr:col>
      <xdr:colOff>38100</xdr:colOff>
      <xdr:row>38</xdr:row>
      <xdr:rowOff>66239</xdr:rowOff>
    </xdr:to>
    <xdr:sp macro="" textlink="">
      <xdr:nvSpPr>
        <xdr:cNvPr id="760" name="楕円 759"/>
        <xdr:cNvSpPr/>
      </xdr:nvSpPr>
      <xdr:spPr>
        <a:xfrm>
          <a:off x="18605500" y="6479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82767</xdr:rowOff>
    </xdr:from>
    <xdr:ext cx="469744" cy="259045"/>
    <xdr:sp macro="" textlink="">
      <xdr:nvSpPr>
        <xdr:cNvPr id="761" name="テキスト ボックス 760"/>
        <xdr:cNvSpPr txBox="1"/>
      </xdr:nvSpPr>
      <xdr:spPr>
        <a:xfrm>
          <a:off x="18421428" y="625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145262</xdr:rowOff>
    </xdr:from>
    <xdr:to>
      <xdr:col>116</xdr:col>
      <xdr:colOff>63500</xdr:colOff>
      <xdr:row>58</xdr:row>
      <xdr:rowOff>145338</xdr:rowOff>
    </xdr:to>
    <xdr:cxnSp macro="">
      <xdr:nvCxnSpPr>
        <xdr:cNvPr id="790" name="直線コネクタ 789"/>
        <xdr:cNvCxnSpPr/>
      </xdr:nvCxnSpPr>
      <xdr:spPr>
        <a:xfrm>
          <a:off x="21323300" y="1008936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145262</xdr:rowOff>
    </xdr:from>
    <xdr:to>
      <xdr:col>111</xdr:col>
      <xdr:colOff>177800</xdr:colOff>
      <xdr:row>58</xdr:row>
      <xdr:rowOff>145300</xdr:rowOff>
    </xdr:to>
    <xdr:cxnSp macro="">
      <xdr:nvCxnSpPr>
        <xdr:cNvPr id="793" name="直線コネクタ 792"/>
        <xdr:cNvCxnSpPr/>
      </xdr:nvCxnSpPr>
      <xdr:spPr>
        <a:xfrm flipV="1">
          <a:off x="20434300" y="100893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145300</xdr:rowOff>
    </xdr:from>
    <xdr:to>
      <xdr:col>107</xdr:col>
      <xdr:colOff>50800</xdr:colOff>
      <xdr:row>58</xdr:row>
      <xdr:rowOff>145415</xdr:rowOff>
    </xdr:to>
    <xdr:cxnSp macro="">
      <xdr:nvCxnSpPr>
        <xdr:cNvPr id="796" name="直線コネクタ 795"/>
        <xdr:cNvCxnSpPr/>
      </xdr:nvCxnSpPr>
      <xdr:spPr>
        <a:xfrm flipV="1">
          <a:off x="19545300" y="1008940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117335</xdr:rowOff>
    </xdr:from>
    <xdr:to>
      <xdr:col>102</xdr:col>
      <xdr:colOff>114300</xdr:colOff>
      <xdr:row>58</xdr:row>
      <xdr:rowOff>145415</xdr:rowOff>
    </xdr:to>
    <xdr:cxnSp macro="">
      <xdr:nvCxnSpPr>
        <xdr:cNvPr id="799" name="直線コネクタ 798"/>
        <xdr:cNvCxnSpPr/>
      </xdr:nvCxnSpPr>
      <xdr:spPr>
        <a:xfrm>
          <a:off x="18656300" y="10061435"/>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94538</xdr:rowOff>
    </xdr:from>
    <xdr:to>
      <xdr:col>116</xdr:col>
      <xdr:colOff>114300</xdr:colOff>
      <xdr:row>59</xdr:row>
      <xdr:rowOff>24688</xdr:rowOff>
    </xdr:to>
    <xdr:sp macro="" textlink="">
      <xdr:nvSpPr>
        <xdr:cNvPr id="809" name="楕円 808"/>
        <xdr:cNvSpPr/>
      </xdr:nvSpPr>
      <xdr:spPr>
        <a:xfrm>
          <a:off x="22110700" y="10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37875</xdr:rowOff>
    </xdr:from>
    <xdr:ext cx="469744" cy="259045"/>
    <xdr:sp macro="" textlink="">
      <xdr:nvSpPr>
        <xdr:cNvPr id="810" name="貸付金該当値テキスト"/>
        <xdr:cNvSpPr txBox="1"/>
      </xdr:nvSpPr>
      <xdr:spPr>
        <a:xfrm>
          <a:off x="22212300" y="9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94462</xdr:rowOff>
    </xdr:from>
    <xdr:to>
      <xdr:col>112</xdr:col>
      <xdr:colOff>38100</xdr:colOff>
      <xdr:row>59</xdr:row>
      <xdr:rowOff>24612</xdr:rowOff>
    </xdr:to>
    <xdr:sp macro="" textlink="">
      <xdr:nvSpPr>
        <xdr:cNvPr id="811" name="楕円 810"/>
        <xdr:cNvSpPr/>
      </xdr:nvSpPr>
      <xdr:spPr>
        <a:xfrm>
          <a:off x="21272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15739</xdr:rowOff>
    </xdr:from>
    <xdr:ext cx="469744" cy="259045"/>
    <xdr:sp macro="" textlink="">
      <xdr:nvSpPr>
        <xdr:cNvPr id="812" name="テキスト ボックス 811"/>
        <xdr:cNvSpPr txBox="1"/>
      </xdr:nvSpPr>
      <xdr:spPr>
        <a:xfrm>
          <a:off x="21088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94500</xdr:rowOff>
    </xdr:from>
    <xdr:to>
      <xdr:col>107</xdr:col>
      <xdr:colOff>101600</xdr:colOff>
      <xdr:row>59</xdr:row>
      <xdr:rowOff>24650</xdr:rowOff>
    </xdr:to>
    <xdr:sp macro="" textlink="">
      <xdr:nvSpPr>
        <xdr:cNvPr id="813" name="楕円 812"/>
        <xdr:cNvSpPr/>
      </xdr:nvSpPr>
      <xdr:spPr>
        <a:xfrm>
          <a:off x="20383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15777</xdr:rowOff>
    </xdr:from>
    <xdr:ext cx="469744" cy="259045"/>
    <xdr:sp macro="" textlink="">
      <xdr:nvSpPr>
        <xdr:cNvPr id="814" name="テキスト ボックス 813"/>
        <xdr:cNvSpPr txBox="1"/>
      </xdr:nvSpPr>
      <xdr:spPr>
        <a:xfrm>
          <a:off x="20199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94615</xdr:rowOff>
    </xdr:from>
    <xdr:to>
      <xdr:col>102</xdr:col>
      <xdr:colOff>165100</xdr:colOff>
      <xdr:row>59</xdr:row>
      <xdr:rowOff>24765</xdr:rowOff>
    </xdr:to>
    <xdr:sp macro="" textlink="">
      <xdr:nvSpPr>
        <xdr:cNvPr id="815" name="楕円 814"/>
        <xdr:cNvSpPr/>
      </xdr:nvSpPr>
      <xdr:spPr>
        <a:xfrm>
          <a:off x="19494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15892</xdr:rowOff>
    </xdr:from>
    <xdr:ext cx="469744" cy="259045"/>
    <xdr:sp macro="" textlink="">
      <xdr:nvSpPr>
        <xdr:cNvPr id="816" name="テキスト ボックス 815"/>
        <xdr:cNvSpPr txBox="1"/>
      </xdr:nvSpPr>
      <xdr:spPr>
        <a:xfrm>
          <a:off x="19310428"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66535</xdr:rowOff>
    </xdr:from>
    <xdr:to>
      <xdr:col>98</xdr:col>
      <xdr:colOff>38100</xdr:colOff>
      <xdr:row>58</xdr:row>
      <xdr:rowOff>168135</xdr:rowOff>
    </xdr:to>
    <xdr:sp macro="" textlink="">
      <xdr:nvSpPr>
        <xdr:cNvPr id="817" name="楕円 816"/>
        <xdr:cNvSpPr/>
      </xdr:nvSpPr>
      <xdr:spPr>
        <a:xfrm>
          <a:off x="18605500" y="1001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159262</xdr:rowOff>
    </xdr:from>
    <xdr:ext cx="469744" cy="259045"/>
    <xdr:sp macro="" textlink="">
      <xdr:nvSpPr>
        <xdr:cNvPr id="818" name="テキスト ボックス 817"/>
        <xdr:cNvSpPr txBox="1"/>
      </xdr:nvSpPr>
      <xdr:spPr>
        <a:xfrm>
          <a:off x="18421428" y="10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19038</xdr:rowOff>
    </xdr:from>
    <xdr:to>
      <xdr:col>116</xdr:col>
      <xdr:colOff>63500</xdr:colOff>
      <xdr:row>75</xdr:row>
      <xdr:rowOff>22085</xdr:rowOff>
    </xdr:to>
    <xdr:cxnSp macro="">
      <xdr:nvCxnSpPr>
        <xdr:cNvPr id="848" name="直線コネクタ 847"/>
        <xdr:cNvCxnSpPr/>
      </xdr:nvCxnSpPr>
      <xdr:spPr>
        <a:xfrm flipV="1">
          <a:off x="21323300" y="1287778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22085</xdr:rowOff>
    </xdr:from>
    <xdr:to>
      <xdr:col>111</xdr:col>
      <xdr:colOff>177800</xdr:colOff>
      <xdr:row>75</xdr:row>
      <xdr:rowOff>81902</xdr:rowOff>
    </xdr:to>
    <xdr:cxnSp macro="">
      <xdr:nvCxnSpPr>
        <xdr:cNvPr id="851" name="直線コネクタ 850"/>
        <xdr:cNvCxnSpPr/>
      </xdr:nvCxnSpPr>
      <xdr:spPr>
        <a:xfrm flipV="1">
          <a:off x="20434300" y="12880835"/>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81902</xdr:rowOff>
    </xdr:from>
    <xdr:to>
      <xdr:col>107</xdr:col>
      <xdr:colOff>50800</xdr:colOff>
      <xdr:row>75</xdr:row>
      <xdr:rowOff>145224</xdr:rowOff>
    </xdr:to>
    <xdr:cxnSp macro="">
      <xdr:nvCxnSpPr>
        <xdr:cNvPr id="854" name="直線コネクタ 853"/>
        <xdr:cNvCxnSpPr/>
      </xdr:nvCxnSpPr>
      <xdr:spPr>
        <a:xfrm flipV="1">
          <a:off x="19545300" y="12940652"/>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83731</xdr:rowOff>
    </xdr:from>
    <xdr:to>
      <xdr:col>102</xdr:col>
      <xdr:colOff>114300</xdr:colOff>
      <xdr:row>75</xdr:row>
      <xdr:rowOff>145224</xdr:rowOff>
    </xdr:to>
    <xdr:cxnSp macro="">
      <xdr:nvCxnSpPr>
        <xdr:cNvPr id="857" name="直線コネクタ 856"/>
        <xdr:cNvCxnSpPr/>
      </xdr:nvCxnSpPr>
      <xdr:spPr>
        <a:xfrm>
          <a:off x="18656300" y="12942481"/>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139688</xdr:rowOff>
    </xdr:from>
    <xdr:to>
      <xdr:col>116</xdr:col>
      <xdr:colOff>114300</xdr:colOff>
      <xdr:row>75</xdr:row>
      <xdr:rowOff>69838</xdr:rowOff>
    </xdr:to>
    <xdr:sp macro="" textlink="">
      <xdr:nvSpPr>
        <xdr:cNvPr id="867" name="楕円 866"/>
        <xdr:cNvSpPr/>
      </xdr:nvSpPr>
      <xdr:spPr>
        <a:xfrm>
          <a:off x="22110700" y="128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162565</xdr:rowOff>
    </xdr:from>
    <xdr:ext cx="534377" cy="259045"/>
    <xdr:sp macro="" textlink="">
      <xdr:nvSpPr>
        <xdr:cNvPr id="868" name="繰出金該当値テキスト"/>
        <xdr:cNvSpPr txBox="1"/>
      </xdr:nvSpPr>
      <xdr:spPr>
        <a:xfrm>
          <a:off x="22212300" y="126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142735</xdr:rowOff>
    </xdr:from>
    <xdr:to>
      <xdr:col>112</xdr:col>
      <xdr:colOff>38100</xdr:colOff>
      <xdr:row>75</xdr:row>
      <xdr:rowOff>72885</xdr:rowOff>
    </xdr:to>
    <xdr:sp macro="" textlink="">
      <xdr:nvSpPr>
        <xdr:cNvPr id="869" name="楕円 868"/>
        <xdr:cNvSpPr/>
      </xdr:nvSpPr>
      <xdr:spPr>
        <a:xfrm>
          <a:off x="21272500" y="128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89412</xdr:rowOff>
    </xdr:from>
    <xdr:ext cx="534377" cy="259045"/>
    <xdr:sp macro="" textlink="">
      <xdr:nvSpPr>
        <xdr:cNvPr id="870" name="テキスト ボックス 869"/>
        <xdr:cNvSpPr txBox="1"/>
      </xdr:nvSpPr>
      <xdr:spPr>
        <a:xfrm>
          <a:off x="21056111" y="126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31102</xdr:rowOff>
    </xdr:from>
    <xdr:to>
      <xdr:col>107</xdr:col>
      <xdr:colOff>101600</xdr:colOff>
      <xdr:row>75</xdr:row>
      <xdr:rowOff>132702</xdr:rowOff>
    </xdr:to>
    <xdr:sp macro="" textlink="">
      <xdr:nvSpPr>
        <xdr:cNvPr id="871" name="楕円 870"/>
        <xdr:cNvSpPr/>
      </xdr:nvSpPr>
      <xdr:spPr>
        <a:xfrm>
          <a:off x="20383500" y="128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123829</xdr:rowOff>
    </xdr:from>
    <xdr:ext cx="534377" cy="259045"/>
    <xdr:sp macro="" textlink="">
      <xdr:nvSpPr>
        <xdr:cNvPr id="872" name="テキスト ボックス 871"/>
        <xdr:cNvSpPr txBox="1"/>
      </xdr:nvSpPr>
      <xdr:spPr>
        <a:xfrm>
          <a:off x="20167111" y="129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94424</xdr:rowOff>
    </xdr:from>
    <xdr:to>
      <xdr:col>102</xdr:col>
      <xdr:colOff>165100</xdr:colOff>
      <xdr:row>76</xdr:row>
      <xdr:rowOff>24575</xdr:rowOff>
    </xdr:to>
    <xdr:sp macro="" textlink="">
      <xdr:nvSpPr>
        <xdr:cNvPr id="873" name="楕円 872"/>
        <xdr:cNvSpPr/>
      </xdr:nvSpPr>
      <xdr:spPr>
        <a:xfrm>
          <a:off x="19494500" y="12953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15702</xdr:rowOff>
    </xdr:from>
    <xdr:ext cx="534377" cy="259045"/>
    <xdr:sp macro="" textlink="">
      <xdr:nvSpPr>
        <xdr:cNvPr id="874" name="テキスト ボックス 873"/>
        <xdr:cNvSpPr txBox="1"/>
      </xdr:nvSpPr>
      <xdr:spPr>
        <a:xfrm>
          <a:off x="19278111" y="130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32931</xdr:rowOff>
    </xdr:from>
    <xdr:to>
      <xdr:col>98</xdr:col>
      <xdr:colOff>38100</xdr:colOff>
      <xdr:row>75</xdr:row>
      <xdr:rowOff>134531</xdr:rowOff>
    </xdr:to>
    <xdr:sp macro="" textlink="">
      <xdr:nvSpPr>
        <xdr:cNvPr id="875" name="楕円 874"/>
        <xdr:cNvSpPr/>
      </xdr:nvSpPr>
      <xdr:spPr>
        <a:xfrm>
          <a:off x="18605500" y="128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125658</xdr:rowOff>
    </xdr:from>
    <xdr:ext cx="534377" cy="259045"/>
    <xdr:sp macro="" textlink="">
      <xdr:nvSpPr>
        <xdr:cNvPr id="876" name="テキスト ボックス 875"/>
        <xdr:cNvSpPr txBox="1"/>
      </xdr:nvSpPr>
      <xdr:spPr>
        <a:xfrm>
          <a:off x="18389111" y="12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488,456</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113,270</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円増加している。主な要因としては、新型コロナウイルス感染症に係る緊急経済支援等を実施したことによる。また、主な構成項目である補助費等については、住民一人当たり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163,230</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114,375</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国の新型コロナウイルス感染症緊急経済対策として、特別低額給付金給付事業を実施したこと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や、市独自の小規模事業者緊急支援金等の緊急経済支援事業を実施したことによる。物件費については、住民一人当たり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59,520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円増加している。主な要因としては、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スクール構想に基づき、児童生徒に一人一台ずつのモバイル端末を購入したことによる。普通建設事業費については、住民一人当たり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円となり、昨年度と比べ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円減少している。主な要因としては、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スクール構想に基づき、教育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の整備を推進したものの、昨年度で市立学校空調設備整備事業等の終了による減が大きかったことによる。投資及び出資金については、住民一人当たり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円減少している。主な要因としては、一部事務組合の水道事業における老朽管更新等の整備完了による。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97,201
96,386
119.94
48,751,630
47,478,372
961,214
20,246,485
23,426,207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99466</xdr:rowOff>
    </xdr:from>
    <xdr:to>
      <xdr:col>24</xdr:col>
      <xdr:colOff>63500</xdr:colOff>
      <xdr:row>37</xdr:row>
      <xdr:rowOff>146101</xdr:rowOff>
    </xdr:to>
    <xdr:cxnSp macro="">
      <xdr:nvCxnSpPr>
        <xdr:cNvPr id="59" name="直線コネクタ 58"/>
        <xdr:cNvCxnSpPr/>
      </xdr:nvCxnSpPr>
      <xdr:spPr>
        <a:xfrm>
          <a:off x="3797300" y="6443116"/>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54204</xdr:rowOff>
    </xdr:from>
    <xdr:to>
      <xdr:col>19</xdr:col>
      <xdr:colOff>177800</xdr:colOff>
      <xdr:row>37</xdr:row>
      <xdr:rowOff>99466</xdr:rowOff>
    </xdr:to>
    <xdr:cxnSp macro="">
      <xdr:nvCxnSpPr>
        <xdr:cNvPr id="62" name="直線コネクタ 61"/>
        <xdr:cNvCxnSpPr/>
      </xdr:nvCxnSpPr>
      <xdr:spPr>
        <a:xfrm>
          <a:off x="2908300" y="6397854"/>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52375</xdr:rowOff>
    </xdr:from>
    <xdr:to>
      <xdr:col>15</xdr:col>
      <xdr:colOff>50800</xdr:colOff>
      <xdr:row>37</xdr:row>
      <xdr:rowOff>54204</xdr:rowOff>
    </xdr:to>
    <xdr:cxnSp macro="">
      <xdr:nvCxnSpPr>
        <xdr:cNvPr id="65" name="直線コネクタ 64"/>
        <xdr:cNvCxnSpPr/>
      </xdr:nvCxnSpPr>
      <xdr:spPr>
        <a:xfrm>
          <a:off x="2019300" y="63960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52375</xdr:rowOff>
    </xdr:from>
    <xdr:to>
      <xdr:col>10</xdr:col>
      <xdr:colOff>114300</xdr:colOff>
      <xdr:row>37</xdr:row>
      <xdr:rowOff>94437</xdr:rowOff>
    </xdr:to>
    <xdr:cxnSp macro="">
      <xdr:nvCxnSpPr>
        <xdr:cNvPr id="68" name="直線コネクタ 67"/>
        <xdr:cNvCxnSpPr/>
      </xdr:nvCxnSpPr>
      <xdr:spPr>
        <a:xfrm flipV="1">
          <a:off x="1130300" y="639602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95301</xdr:rowOff>
    </xdr:from>
    <xdr:to>
      <xdr:col>24</xdr:col>
      <xdr:colOff>114300</xdr:colOff>
      <xdr:row>38</xdr:row>
      <xdr:rowOff>25451</xdr:rowOff>
    </xdr:to>
    <xdr:sp macro="" textlink="">
      <xdr:nvSpPr>
        <xdr:cNvPr id="78" name="楕円 77"/>
        <xdr:cNvSpPr/>
      </xdr:nvSpPr>
      <xdr:spPr>
        <a:xfrm>
          <a:off x="45847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10228</xdr:rowOff>
    </xdr:from>
    <xdr:ext cx="469744" cy="259045"/>
    <xdr:sp macro="" textlink="">
      <xdr:nvSpPr>
        <xdr:cNvPr id="79" name="議会費該当値テキスト"/>
        <xdr:cNvSpPr txBox="1"/>
      </xdr:nvSpPr>
      <xdr:spPr>
        <a:xfrm>
          <a:off x="4686300" y="63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48666</xdr:rowOff>
    </xdr:from>
    <xdr:to>
      <xdr:col>20</xdr:col>
      <xdr:colOff>38100</xdr:colOff>
      <xdr:row>37</xdr:row>
      <xdr:rowOff>150266</xdr:rowOff>
    </xdr:to>
    <xdr:sp macro="" textlink="">
      <xdr:nvSpPr>
        <xdr:cNvPr id="80" name="楕円 79"/>
        <xdr:cNvSpPr/>
      </xdr:nvSpPr>
      <xdr:spPr>
        <a:xfrm>
          <a:off x="3746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141393</xdr:rowOff>
    </xdr:from>
    <xdr:ext cx="469744" cy="259045"/>
    <xdr:sp macro="" textlink="">
      <xdr:nvSpPr>
        <xdr:cNvPr id="81" name="テキスト ボックス 80"/>
        <xdr:cNvSpPr txBox="1"/>
      </xdr:nvSpPr>
      <xdr:spPr>
        <a:xfrm>
          <a:off x="3562428" y="648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3404</xdr:rowOff>
    </xdr:from>
    <xdr:to>
      <xdr:col>15</xdr:col>
      <xdr:colOff>101600</xdr:colOff>
      <xdr:row>37</xdr:row>
      <xdr:rowOff>105004</xdr:rowOff>
    </xdr:to>
    <xdr:sp macro="" textlink="">
      <xdr:nvSpPr>
        <xdr:cNvPr id="82" name="楕円 81"/>
        <xdr:cNvSpPr/>
      </xdr:nvSpPr>
      <xdr:spPr>
        <a:xfrm>
          <a:off x="2857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96131</xdr:rowOff>
    </xdr:from>
    <xdr:ext cx="469744" cy="259045"/>
    <xdr:sp macro="" textlink="">
      <xdr:nvSpPr>
        <xdr:cNvPr id="83" name="テキスト ボックス 82"/>
        <xdr:cNvSpPr txBox="1"/>
      </xdr:nvSpPr>
      <xdr:spPr>
        <a:xfrm>
          <a:off x="2673428" y="64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1575</xdr:rowOff>
    </xdr:from>
    <xdr:to>
      <xdr:col>10</xdr:col>
      <xdr:colOff>165100</xdr:colOff>
      <xdr:row>37</xdr:row>
      <xdr:rowOff>103175</xdr:rowOff>
    </xdr:to>
    <xdr:sp macro="" textlink="">
      <xdr:nvSpPr>
        <xdr:cNvPr id="84" name="楕円 83"/>
        <xdr:cNvSpPr/>
      </xdr:nvSpPr>
      <xdr:spPr>
        <a:xfrm>
          <a:off x="19685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94302</xdr:rowOff>
    </xdr:from>
    <xdr:ext cx="469744" cy="259045"/>
    <xdr:sp macro="" textlink="">
      <xdr:nvSpPr>
        <xdr:cNvPr id="85" name="テキスト ボックス 84"/>
        <xdr:cNvSpPr txBox="1"/>
      </xdr:nvSpPr>
      <xdr:spPr>
        <a:xfrm>
          <a:off x="1784428" y="64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43637</xdr:rowOff>
    </xdr:from>
    <xdr:to>
      <xdr:col>6</xdr:col>
      <xdr:colOff>38100</xdr:colOff>
      <xdr:row>37</xdr:row>
      <xdr:rowOff>145237</xdr:rowOff>
    </xdr:to>
    <xdr:sp macro="" textlink="">
      <xdr:nvSpPr>
        <xdr:cNvPr id="86" name="楕円 85"/>
        <xdr:cNvSpPr/>
      </xdr:nvSpPr>
      <xdr:spPr>
        <a:xfrm>
          <a:off x="1079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136364</xdr:rowOff>
    </xdr:from>
    <xdr:ext cx="469744" cy="259045"/>
    <xdr:sp macro="" textlink="">
      <xdr:nvSpPr>
        <xdr:cNvPr id="87" name="テキスト ボックス 86"/>
        <xdr:cNvSpPr txBox="1"/>
      </xdr:nvSpPr>
      <xdr:spPr>
        <a:xfrm>
          <a:off x="895428" y="64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33065</xdr:rowOff>
    </xdr:from>
    <xdr:to>
      <xdr:col>24</xdr:col>
      <xdr:colOff>63500</xdr:colOff>
      <xdr:row>58</xdr:row>
      <xdr:rowOff>157912</xdr:rowOff>
    </xdr:to>
    <xdr:cxnSp macro="">
      <xdr:nvCxnSpPr>
        <xdr:cNvPr id="117" name="直線コネクタ 116"/>
        <xdr:cNvCxnSpPr/>
      </xdr:nvCxnSpPr>
      <xdr:spPr>
        <a:xfrm flipV="1">
          <a:off x="3797300" y="9291365"/>
          <a:ext cx="838200" cy="8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64735</xdr:rowOff>
    </xdr:from>
    <xdr:to>
      <xdr:col>19</xdr:col>
      <xdr:colOff>177800</xdr:colOff>
      <xdr:row>58</xdr:row>
      <xdr:rowOff>157912</xdr:rowOff>
    </xdr:to>
    <xdr:cxnSp macro="">
      <xdr:nvCxnSpPr>
        <xdr:cNvPr id="120" name="直線コネクタ 119"/>
        <xdr:cNvCxnSpPr/>
      </xdr:nvCxnSpPr>
      <xdr:spPr>
        <a:xfrm>
          <a:off x="2908300" y="10008835"/>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64735</xdr:rowOff>
    </xdr:from>
    <xdr:to>
      <xdr:col>15</xdr:col>
      <xdr:colOff>50800</xdr:colOff>
      <xdr:row>58</xdr:row>
      <xdr:rowOff>126883</xdr:rowOff>
    </xdr:to>
    <xdr:cxnSp macro="">
      <xdr:nvCxnSpPr>
        <xdr:cNvPr id="123" name="直線コネクタ 122"/>
        <xdr:cNvCxnSpPr/>
      </xdr:nvCxnSpPr>
      <xdr:spPr>
        <a:xfrm flipV="1">
          <a:off x="2019300" y="10008835"/>
          <a:ext cx="889000" cy="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126883</xdr:rowOff>
    </xdr:from>
    <xdr:to>
      <xdr:col>10</xdr:col>
      <xdr:colOff>114300</xdr:colOff>
      <xdr:row>59</xdr:row>
      <xdr:rowOff>14511</xdr:rowOff>
    </xdr:to>
    <xdr:cxnSp macro="">
      <xdr:nvCxnSpPr>
        <xdr:cNvPr id="126" name="直線コネクタ 125"/>
        <xdr:cNvCxnSpPr/>
      </xdr:nvCxnSpPr>
      <xdr:spPr>
        <a:xfrm flipV="1">
          <a:off x="1130300" y="10070983"/>
          <a:ext cx="889000" cy="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153715</xdr:rowOff>
    </xdr:from>
    <xdr:to>
      <xdr:col>24</xdr:col>
      <xdr:colOff>114300</xdr:colOff>
      <xdr:row>54</xdr:row>
      <xdr:rowOff>83865</xdr:rowOff>
    </xdr:to>
    <xdr:sp macro="" textlink="">
      <xdr:nvSpPr>
        <xdr:cNvPr id="136" name="楕円 135"/>
        <xdr:cNvSpPr/>
      </xdr:nvSpPr>
      <xdr:spPr>
        <a:xfrm>
          <a:off x="4584700" y="92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5142</xdr:rowOff>
    </xdr:from>
    <xdr:ext cx="599010" cy="259045"/>
    <xdr:sp macro="" textlink="">
      <xdr:nvSpPr>
        <xdr:cNvPr id="137" name="総務費該当値テキスト"/>
        <xdr:cNvSpPr txBox="1"/>
      </xdr:nvSpPr>
      <xdr:spPr>
        <a:xfrm>
          <a:off x="4686300" y="909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107112</xdr:rowOff>
    </xdr:from>
    <xdr:to>
      <xdr:col>20</xdr:col>
      <xdr:colOff>38100</xdr:colOff>
      <xdr:row>59</xdr:row>
      <xdr:rowOff>37262</xdr:rowOff>
    </xdr:to>
    <xdr:sp macro="" textlink="">
      <xdr:nvSpPr>
        <xdr:cNvPr id="138" name="楕円 137"/>
        <xdr:cNvSpPr/>
      </xdr:nvSpPr>
      <xdr:spPr>
        <a:xfrm>
          <a:off x="3746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53789</xdr:rowOff>
    </xdr:from>
    <xdr:ext cx="534377" cy="259045"/>
    <xdr:sp macro="" textlink="">
      <xdr:nvSpPr>
        <xdr:cNvPr id="139" name="テキスト ボックス 138"/>
        <xdr:cNvSpPr txBox="1"/>
      </xdr:nvSpPr>
      <xdr:spPr>
        <a:xfrm>
          <a:off x="3530111" y="98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13935</xdr:rowOff>
    </xdr:from>
    <xdr:to>
      <xdr:col>15</xdr:col>
      <xdr:colOff>101600</xdr:colOff>
      <xdr:row>58</xdr:row>
      <xdr:rowOff>115535</xdr:rowOff>
    </xdr:to>
    <xdr:sp macro="" textlink="">
      <xdr:nvSpPr>
        <xdr:cNvPr id="140" name="楕円 139"/>
        <xdr:cNvSpPr/>
      </xdr:nvSpPr>
      <xdr:spPr>
        <a:xfrm>
          <a:off x="2857500" y="995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132062</xdr:rowOff>
    </xdr:from>
    <xdr:ext cx="534377" cy="259045"/>
    <xdr:sp macro="" textlink="">
      <xdr:nvSpPr>
        <xdr:cNvPr id="141" name="テキスト ボックス 140"/>
        <xdr:cNvSpPr txBox="1"/>
      </xdr:nvSpPr>
      <xdr:spPr>
        <a:xfrm>
          <a:off x="2641111" y="97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76083</xdr:rowOff>
    </xdr:from>
    <xdr:to>
      <xdr:col>10</xdr:col>
      <xdr:colOff>165100</xdr:colOff>
      <xdr:row>59</xdr:row>
      <xdr:rowOff>6233</xdr:rowOff>
    </xdr:to>
    <xdr:sp macro="" textlink="">
      <xdr:nvSpPr>
        <xdr:cNvPr id="142" name="楕円 141"/>
        <xdr:cNvSpPr/>
      </xdr:nvSpPr>
      <xdr:spPr>
        <a:xfrm>
          <a:off x="1968500" y="100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22760</xdr:rowOff>
    </xdr:from>
    <xdr:ext cx="534377" cy="259045"/>
    <xdr:sp macro="" textlink="">
      <xdr:nvSpPr>
        <xdr:cNvPr id="143" name="テキスト ボックス 142"/>
        <xdr:cNvSpPr txBox="1"/>
      </xdr:nvSpPr>
      <xdr:spPr>
        <a:xfrm>
          <a:off x="1752111" y="97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135161</xdr:rowOff>
    </xdr:from>
    <xdr:to>
      <xdr:col>6</xdr:col>
      <xdr:colOff>38100</xdr:colOff>
      <xdr:row>59</xdr:row>
      <xdr:rowOff>65311</xdr:rowOff>
    </xdr:to>
    <xdr:sp macro="" textlink="">
      <xdr:nvSpPr>
        <xdr:cNvPr id="144" name="楕円 143"/>
        <xdr:cNvSpPr/>
      </xdr:nvSpPr>
      <xdr:spPr>
        <a:xfrm>
          <a:off x="1079500" y="100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81838</xdr:rowOff>
    </xdr:from>
    <xdr:ext cx="534377" cy="259045"/>
    <xdr:sp macro="" textlink="">
      <xdr:nvSpPr>
        <xdr:cNvPr id="145" name="テキスト ボックス 144"/>
        <xdr:cNvSpPr txBox="1"/>
      </xdr:nvSpPr>
      <xdr:spPr>
        <a:xfrm>
          <a:off x="863111" y="98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160883</xdr:rowOff>
    </xdr:from>
    <xdr:to>
      <xdr:col>24</xdr:col>
      <xdr:colOff>63500</xdr:colOff>
      <xdr:row>76</xdr:row>
      <xdr:rowOff>68269</xdr:rowOff>
    </xdr:to>
    <xdr:cxnSp macro="">
      <xdr:nvCxnSpPr>
        <xdr:cNvPr id="177" name="直線コネクタ 176"/>
        <xdr:cNvCxnSpPr/>
      </xdr:nvCxnSpPr>
      <xdr:spPr>
        <a:xfrm flipV="1">
          <a:off x="3797300" y="13019633"/>
          <a:ext cx="838200" cy="7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67539</xdr:rowOff>
    </xdr:from>
    <xdr:to>
      <xdr:col>19</xdr:col>
      <xdr:colOff>177800</xdr:colOff>
      <xdr:row>76</xdr:row>
      <xdr:rowOff>68269</xdr:rowOff>
    </xdr:to>
    <xdr:cxnSp macro="">
      <xdr:nvCxnSpPr>
        <xdr:cNvPr id="180" name="直線コネクタ 179"/>
        <xdr:cNvCxnSpPr/>
      </xdr:nvCxnSpPr>
      <xdr:spPr>
        <a:xfrm>
          <a:off x="2908300" y="13097739"/>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67539</xdr:rowOff>
    </xdr:from>
    <xdr:to>
      <xdr:col>15</xdr:col>
      <xdr:colOff>50800</xdr:colOff>
      <xdr:row>76</xdr:row>
      <xdr:rowOff>155997</xdr:rowOff>
    </xdr:to>
    <xdr:cxnSp macro="">
      <xdr:nvCxnSpPr>
        <xdr:cNvPr id="183" name="直線コネクタ 182"/>
        <xdr:cNvCxnSpPr/>
      </xdr:nvCxnSpPr>
      <xdr:spPr>
        <a:xfrm flipV="1">
          <a:off x="2019300" y="13097739"/>
          <a:ext cx="889000" cy="8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155997</xdr:rowOff>
    </xdr:from>
    <xdr:to>
      <xdr:col>10</xdr:col>
      <xdr:colOff>114300</xdr:colOff>
      <xdr:row>77</xdr:row>
      <xdr:rowOff>20284</xdr:rowOff>
    </xdr:to>
    <xdr:cxnSp macro="">
      <xdr:nvCxnSpPr>
        <xdr:cNvPr id="186" name="直線コネクタ 185"/>
        <xdr:cNvCxnSpPr/>
      </xdr:nvCxnSpPr>
      <xdr:spPr>
        <a:xfrm flipV="1">
          <a:off x="1130300" y="13186197"/>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110084</xdr:rowOff>
    </xdr:from>
    <xdr:to>
      <xdr:col>24</xdr:col>
      <xdr:colOff>114300</xdr:colOff>
      <xdr:row>76</xdr:row>
      <xdr:rowOff>40233</xdr:rowOff>
    </xdr:to>
    <xdr:sp macro="" textlink="">
      <xdr:nvSpPr>
        <xdr:cNvPr id="196" name="楕円 195"/>
        <xdr:cNvSpPr/>
      </xdr:nvSpPr>
      <xdr:spPr>
        <a:xfrm>
          <a:off x="4584700" y="12968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88511</xdr:rowOff>
    </xdr:from>
    <xdr:ext cx="599010" cy="259045"/>
    <xdr:sp macro="" textlink="">
      <xdr:nvSpPr>
        <xdr:cNvPr id="197" name="民生費該当値テキスト"/>
        <xdr:cNvSpPr txBox="1"/>
      </xdr:nvSpPr>
      <xdr:spPr>
        <a:xfrm>
          <a:off x="4686300" y="1294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17469</xdr:rowOff>
    </xdr:from>
    <xdr:to>
      <xdr:col>20</xdr:col>
      <xdr:colOff>38100</xdr:colOff>
      <xdr:row>76</xdr:row>
      <xdr:rowOff>119069</xdr:rowOff>
    </xdr:to>
    <xdr:sp macro="" textlink="">
      <xdr:nvSpPr>
        <xdr:cNvPr id="198" name="楕円 197"/>
        <xdr:cNvSpPr/>
      </xdr:nvSpPr>
      <xdr:spPr>
        <a:xfrm>
          <a:off x="3746500" y="130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110196</xdr:rowOff>
    </xdr:from>
    <xdr:ext cx="599010" cy="259045"/>
    <xdr:sp macro="" textlink="">
      <xdr:nvSpPr>
        <xdr:cNvPr id="199" name="テキスト ボックス 198"/>
        <xdr:cNvSpPr txBox="1"/>
      </xdr:nvSpPr>
      <xdr:spPr>
        <a:xfrm>
          <a:off x="3497795" y="1314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16739</xdr:rowOff>
    </xdr:from>
    <xdr:to>
      <xdr:col>15</xdr:col>
      <xdr:colOff>101600</xdr:colOff>
      <xdr:row>76</xdr:row>
      <xdr:rowOff>118339</xdr:rowOff>
    </xdr:to>
    <xdr:sp macro="" textlink="">
      <xdr:nvSpPr>
        <xdr:cNvPr id="200" name="楕円 199"/>
        <xdr:cNvSpPr/>
      </xdr:nvSpPr>
      <xdr:spPr>
        <a:xfrm>
          <a:off x="2857500" y="130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109466</xdr:rowOff>
    </xdr:from>
    <xdr:ext cx="599010" cy="259045"/>
    <xdr:sp macro="" textlink="">
      <xdr:nvSpPr>
        <xdr:cNvPr id="201" name="テキスト ボックス 200"/>
        <xdr:cNvSpPr txBox="1"/>
      </xdr:nvSpPr>
      <xdr:spPr>
        <a:xfrm>
          <a:off x="2608795" y="1313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105197</xdr:rowOff>
    </xdr:from>
    <xdr:to>
      <xdr:col>10</xdr:col>
      <xdr:colOff>165100</xdr:colOff>
      <xdr:row>77</xdr:row>
      <xdr:rowOff>35347</xdr:rowOff>
    </xdr:to>
    <xdr:sp macro="" textlink="">
      <xdr:nvSpPr>
        <xdr:cNvPr id="202" name="楕円 201"/>
        <xdr:cNvSpPr/>
      </xdr:nvSpPr>
      <xdr:spPr>
        <a:xfrm>
          <a:off x="1968500" y="131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26474</xdr:rowOff>
    </xdr:from>
    <xdr:ext cx="599010" cy="259045"/>
    <xdr:sp macro="" textlink="">
      <xdr:nvSpPr>
        <xdr:cNvPr id="203" name="テキスト ボックス 202"/>
        <xdr:cNvSpPr txBox="1"/>
      </xdr:nvSpPr>
      <xdr:spPr>
        <a:xfrm>
          <a:off x="1719795" y="132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140934</xdr:rowOff>
    </xdr:from>
    <xdr:to>
      <xdr:col>6</xdr:col>
      <xdr:colOff>38100</xdr:colOff>
      <xdr:row>77</xdr:row>
      <xdr:rowOff>71084</xdr:rowOff>
    </xdr:to>
    <xdr:sp macro="" textlink="">
      <xdr:nvSpPr>
        <xdr:cNvPr id="204" name="楕円 203"/>
        <xdr:cNvSpPr/>
      </xdr:nvSpPr>
      <xdr:spPr>
        <a:xfrm>
          <a:off x="1079500" y="131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62211</xdr:rowOff>
    </xdr:from>
    <xdr:ext cx="599010" cy="259045"/>
    <xdr:sp macro="" textlink="">
      <xdr:nvSpPr>
        <xdr:cNvPr id="205" name="テキスト ボックス 204"/>
        <xdr:cNvSpPr txBox="1"/>
      </xdr:nvSpPr>
      <xdr:spPr>
        <a:xfrm>
          <a:off x="830795" y="1326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24791</xdr:rowOff>
    </xdr:from>
    <xdr:to>
      <xdr:col>24</xdr:col>
      <xdr:colOff>63500</xdr:colOff>
      <xdr:row>97</xdr:row>
      <xdr:rowOff>26594</xdr:rowOff>
    </xdr:to>
    <xdr:cxnSp macro="">
      <xdr:nvCxnSpPr>
        <xdr:cNvPr id="234" name="直線コネクタ 233"/>
        <xdr:cNvCxnSpPr/>
      </xdr:nvCxnSpPr>
      <xdr:spPr>
        <a:xfrm>
          <a:off x="3797300" y="16655441"/>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1169</xdr:rowOff>
    </xdr:from>
    <xdr:to>
      <xdr:col>19</xdr:col>
      <xdr:colOff>177800</xdr:colOff>
      <xdr:row>97</xdr:row>
      <xdr:rowOff>24791</xdr:rowOff>
    </xdr:to>
    <xdr:cxnSp macro="">
      <xdr:nvCxnSpPr>
        <xdr:cNvPr id="237" name="直線コネクタ 236"/>
        <xdr:cNvCxnSpPr/>
      </xdr:nvCxnSpPr>
      <xdr:spPr>
        <a:xfrm>
          <a:off x="2908300" y="1663181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139903</xdr:rowOff>
    </xdr:from>
    <xdr:to>
      <xdr:col>15</xdr:col>
      <xdr:colOff>50800</xdr:colOff>
      <xdr:row>97</xdr:row>
      <xdr:rowOff>1169</xdr:rowOff>
    </xdr:to>
    <xdr:cxnSp macro="">
      <xdr:nvCxnSpPr>
        <xdr:cNvPr id="240" name="直線コネクタ 239"/>
        <xdr:cNvCxnSpPr/>
      </xdr:nvCxnSpPr>
      <xdr:spPr>
        <a:xfrm>
          <a:off x="2019300" y="16599103"/>
          <a:ext cx="8890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118808</xdr:rowOff>
    </xdr:from>
    <xdr:to>
      <xdr:col>10</xdr:col>
      <xdr:colOff>114300</xdr:colOff>
      <xdr:row>96</xdr:row>
      <xdr:rowOff>139903</xdr:rowOff>
    </xdr:to>
    <xdr:cxnSp macro="">
      <xdr:nvCxnSpPr>
        <xdr:cNvPr id="243" name="直線コネクタ 242"/>
        <xdr:cNvCxnSpPr/>
      </xdr:nvCxnSpPr>
      <xdr:spPr>
        <a:xfrm>
          <a:off x="1130300" y="16578008"/>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147244</xdr:rowOff>
    </xdr:from>
    <xdr:to>
      <xdr:col>24</xdr:col>
      <xdr:colOff>114300</xdr:colOff>
      <xdr:row>97</xdr:row>
      <xdr:rowOff>77394</xdr:rowOff>
    </xdr:to>
    <xdr:sp macro="" textlink="">
      <xdr:nvSpPr>
        <xdr:cNvPr id="253" name="楕円 252"/>
        <xdr:cNvSpPr/>
      </xdr:nvSpPr>
      <xdr:spPr>
        <a:xfrm>
          <a:off x="4584700" y="166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62171</xdr:rowOff>
    </xdr:from>
    <xdr:ext cx="534377" cy="259045"/>
    <xdr:sp macro="" textlink="">
      <xdr:nvSpPr>
        <xdr:cNvPr id="254" name="衛生費該当値テキスト"/>
        <xdr:cNvSpPr txBox="1"/>
      </xdr:nvSpPr>
      <xdr:spPr>
        <a:xfrm>
          <a:off x="4686300" y="165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145441</xdr:rowOff>
    </xdr:from>
    <xdr:to>
      <xdr:col>20</xdr:col>
      <xdr:colOff>38100</xdr:colOff>
      <xdr:row>97</xdr:row>
      <xdr:rowOff>75591</xdr:rowOff>
    </xdr:to>
    <xdr:sp macro="" textlink="">
      <xdr:nvSpPr>
        <xdr:cNvPr id="255" name="楕円 254"/>
        <xdr:cNvSpPr/>
      </xdr:nvSpPr>
      <xdr:spPr>
        <a:xfrm>
          <a:off x="3746500" y="166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66718</xdr:rowOff>
    </xdr:from>
    <xdr:ext cx="534377" cy="259045"/>
    <xdr:sp macro="" textlink="">
      <xdr:nvSpPr>
        <xdr:cNvPr id="256" name="テキスト ボックス 255"/>
        <xdr:cNvSpPr txBox="1"/>
      </xdr:nvSpPr>
      <xdr:spPr>
        <a:xfrm>
          <a:off x="3530111" y="166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121819</xdr:rowOff>
    </xdr:from>
    <xdr:to>
      <xdr:col>15</xdr:col>
      <xdr:colOff>101600</xdr:colOff>
      <xdr:row>97</xdr:row>
      <xdr:rowOff>51969</xdr:rowOff>
    </xdr:to>
    <xdr:sp macro="" textlink="">
      <xdr:nvSpPr>
        <xdr:cNvPr id="257" name="楕円 256"/>
        <xdr:cNvSpPr/>
      </xdr:nvSpPr>
      <xdr:spPr>
        <a:xfrm>
          <a:off x="2857500" y="165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43096</xdr:rowOff>
    </xdr:from>
    <xdr:ext cx="534377" cy="259045"/>
    <xdr:sp macro="" textlink="">
      <xdr:nvSpPr>
        <xdr:cNvPr id="258" name="テキスト ボックス 257"/>
        <xdr:cNvSpPr txBox="1"/>
      </xdr:nvSpPr>
      <xdr:spPr>
        <a:xfrm>
          <a:off x="2641111" y="166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89103</xdr:rowOff>
    </xdr:from>
    <xdr:to>
      <xdr:col>10</xdr:col>
      <xdr:colOff>165100</xdr:colOff>
      <xdr:row>97</xdr:row>
      <xdr:rowOff>19253</xdr:rowOff>
    </xdr:to>
    <xdr:sp macro="" textlink="">
      <xdr:nvSpPr>
        <xdr:cNvPr id="259" name="楕円 258"/>
        <xdr:cNvSpPr/>
      </xdr:nvSpPr>
      <xdr:spPr>
        <a:xfrm>
          <a:off x="1968500" y="165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10380</xdr:rowOff>
    </xdr:from>
    <xdr:ext cx="534377" cy="259045"/>
    <xdr:sp macro="" textlink="">
      <xdr:nvSpPr>
        <xdr:cNvPr id="260" name="テキスト ボックス 259"/>
        <xdr:cNvSpPr txBox="1"/>
      </xdr:nvSpPr>
      <xdr:spPr>
        <a:xfrm>
          <a:off x="1752111" y="166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68008</xdr:rowOff>
    </xdr:from>
    <xdr:to>
      <xdr:col>6</xdr:col>
      <xdr:colOff>38100</xdr:colOff>
      <xdr:row>96</xdr:row>
      <xdr:rowOff>169608</xdr:rowOff>
    </xdr:to>
    <xdr:sp macro="" textlink="">
      <xdr:nvSpPr>
        <xdr:cNvPr id="261" name="楕円 260"/>
        <xdr:cNvSpPr/>
      </xdr:nvSpPr>
      <xdr:spPr>
        <a:xfrm>
          <a:off x="1079500" y="165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14685</xdr:rowOff>
    </xdr:from>
    <xdr:ext cx="534377" cy="259045"/>
    <xdr:sp macro="" textlink="">
      <xdr:nvSpPr>
        <xdr:cNvPr id="262" name="テキスト ボックス 261"/>
        <xdr:cNvSpPr txBox="1"/>
      </xdr:nvSpPr>
      <xdr:spPr>
        <a:xfrm>
          <a:off x="863111" y="1630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9017</xdr:rowOff>
    </xdr:from>
    <xdr:to>
      <xdr:col>55</xdr:col>
      <xdr:colOff>0</xdr:colOff>
      <xdr:row>39</xdr:row>
      <xdr:rowOff>9017</xdr:rowOff>
    </xdr:to>
    <xdr:cxnSp macro="">
      <xdr:nvCxnSpPr>
        <xdr:cNvPr id="291" name="直線コネクタ 290"/>
        <xdr:cNvCxnSpPr/>
      </xdr:nvCxnSpPr>
      <xdr:spPr>
        <a:xfrm>
          <a:off x="9639300" y="6695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9017</xdr:rowOff>
    </xdr:from>
    <xdr:to>
      <xdr:col>50</xdr:col>
      <xdr:colOff>114300</xdr:colOff>
      <xdr:row>39</xdr:row>
      <xdr:rowOff>9017</xdr:rowOff>
    </xdr:to>
    <xdr:cxnSp macro="">
      <xdr:nvCxnSpPr>
        <xdr:cNvPr id="294" name="直線コネクタ 293"/>
        <xdr:cNvCxnSpPr/>
      </xdr:nvCxnSpPr>
      <xdr:spPr>
        <a:xfrm>
          <a:off x="8750300" y="6695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5207</xdr:rowOff>
    </xdr:from>
    <xdr:to>
      <xdr:col>45</xdr:col>
      <xdr:colOff>177800</xdr:colOff>
      <xdr:row>39</xdr:row>
      <xdr:rowOff>9017</xdr:rowOff>
    </xdr:to>
    <xdr:cxnSp macro="">
      <xdr:nvCxnSpPr>
        <xdr:cNvPr id="297" name="直線コネクタ 296"/>
        <xdr:cNvCxnSpPr/>
      </xdr:nvCxnSpPr>
      <xdr:spPr>
        <a:xfrm>
          <a:off x="7861300" y="66917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1016</xdr:rowOff>
    </xdr:from>
    <xdr:to>
      <xdr:col>41</xdr:col>
      <xdr:colOff>50800</xdr:colOff>
      <xdr:row>39</xdr:row>
      <xdr:rowOff>5207</xdr:rowOff>
    </xdr:to>
    <xdr:cxnSp macro="">
      <xdr:nvCxnSpPr>
        <xdr:cNvPr id="300" name="直線コネクタ 299"/>
        <xdr:cNvCxnSpPr/>
      </xdr:nvCxnSpPr>
      <xdr:spPr>
        <a:xfrm>
          <a:off x="6972300" y="668756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129667</xdr:rowOff>
    </xdr:from>
    <xdr:to>
      <xdr:col>55</xdr:col>
      <xdr:colOff>50800</xdr:colOff>
      <xdr:row>39</xdr:row>
      <xdr:rowOff>59817</xdr:rowOff>
    </xdr:to>
    <xdr:sp macro="" textlink="">
      <xdr:nvSpPr>
        <xdr:cNvPr id="310" name="楕円 309"/>
        <xdr:cNvSpPr/>
      </xdr:nvSpPr>
      <xdr:spPr>
        <a:xfrm>
          <a:off x="104267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44594</xdr:rowOff>
    </xdr:from>
    <xdr:ext cx="313932" cy="259045"/>
    <xdr:sp macro="" textlink="">
      <xdr:nvSpPr>
        <xdr:cNvPr id="311" name="労働費該当値テキスト"/>
        <xdr:cNvSpPr txBox="1"/>
      </xdr:nvSpPr>
      <xdr:spPr>
        <a:xfrm>
          <a:off x="10528300" y="65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129667</xdr:rowOff>
    </xdr:from>
    <xdr:to>
      <xdr:col>50</xdr:col>
      <xdr:colOff>165100</xdr:colOff>
      <xdr:row>39</xdr:row>
      <xdr:rowOff>59817</xdr:rowOff>
    </xdr:to>
    <xdr:sp macro="" textlink="">
      <xdr:nvSpPr>
        <xdr:cNvPr id="312" name="楕円 311"/>
        <xdr:cNvSpPr/>
      </xdr:nvSpPr>
      <xdr:spPr>
        <a:xfrm>
          <a:off x="9588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50944</xdr:rowOff>
    </xdr:from>
    <xdr:ext cx="313932" cy="259045"/>
    <xdr:sp macro="" textlink="">
      <xdr:nvSpPr>
        <xdr:cNvPr id="313" name="テキスト ボックス 312"/>
        <xdr:cNvSpPr txBox="1"/>
      </xdr:nvSpPr>
      <xdr:spPr>
        <a:xfrm>
          <a:off x="9482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129667</xdr:rowOff>
    </xdr:from>
    <xdr:to>
      <xdr:col>46</xdr:col>
      <xdr:colOff>38100</xdr:colOff>
      <xdr:row>39</xdr:row>
      <xdr:rowOff>59817</xdr:rowOff>
    </xdr:to>
    <xdr:sp macro="" textlink="">
      <xdr:nvSpPr>
        <xdr:cNvPr id="314" name="楕円 313"/>
        <xdr:cNvSpPr/>
      </xdr:nvSpPr>
      <xdr:spPr>
        <a:xfrm>
          <a:off x="8699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50944</xdr:rowOff>
    </xdr:from>
    <xdr:ext cx="313932" cy="259045"/>
    <xdr:sp macro="" textlink="">
      <xdr:nvSpPr>
        <xdr:cNvPr id="315" name="テキスト ボックス 314"/>
        <xdr:cNvSpPr txBox="1"/>
      </xdr:nvSpPr>
      <xdr:spPr>
        <a:xfrm>
          <a:off x="8593333" y="6737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125857</xdr:rowOff>
    </xdr:from>
    <xdr:to>
      <xdr:col>41</xdr:col>
      <xdr:colOff>101600</xdr:colOff>
      <xdr:row>39</xdr:row>
      <xdr:rowOff>56007</xdr:rowOff>
    </xdr:to>
    <xdr:sp macro="" textlink="">
      <xdr:nvSpPr>
        <xdr:cNvPr id="316" name="楕円 315"/>
        <xdr:cNvSpPr/>
      </xdr:nvSpPr>
      <xdr:spPr>
        <a:xfrm>
          <a:off x="7810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47134</xdr:rowOff>
    </xdr:from>
    <xdr:ext cx="378565" cy="259045"/>
    <xdr:sp macro="" textlink="">
      <xdr:nvSpPr>
        <xdr:cNvPr id="317" name="テキスト ボックス 316"/>
        <xdr:cNvSpPr txBox="1"/>
      </xdr:nvSpPr>
      <xdr:spPr>
        <a:xfrm>
          <a:off x="7672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121666</xdr:rowOff>
    </xdr:from>
    <xdr:to>
      <xdr:col>36</xdr:col>
      <xdr:colOff>165100</xdr:colOff>
      <xdr:row>39</xdr:row>
      <xdr:rowOff>51816</xdr:rowOff>
    </xdr:to>
    <xdr:sp macro="" textlink="">
      <xdr:nvSpPr>
        <xdr:cNvPr id="318" name="楕円 317"/>
        <xdr:cNvSpPr/>
      </xdr:nvSpPr>
      <xdr:spPr>
        <a:xfrm>
          <a:off x="6921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42943</xdr:rowOff>
    </xdr:from>
    <xdr:ext cx="378565" cy="259045"/>
    <xdr:sp macro="" textlink="">
      <xdr:nvSpPr>
        <xdr:cNvPr id="319" name="テキスト ボックス 318"/>
        <xdr:cNvSpPr txBox="1"/>
      </xdr:nvSpPr>
      <xdr:spPr>
        <a:xfrm>
          <a:off x="6783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126702</xdr:rowOff>
    </xdr:from>
    <xdr:to>
      <xdr:col>55</xdr:col>
      <xdr:colOff>0</xdr:colOff>
      <xdr:row>57</xdr:row>
      <xdr:rowOff>88233</xdr:rowOff>
    </xdr:to>
    <xdr:cxnSp macro="">
      <xdr:nvCxnSpPr>
        <xdr:cNvPr id="350" name="直線コネクタ 349"/>
        <xdr:cNvCxnSpPr/>
      </xdr:nvCxnSpPr>
      <xdr:spPr>
        <a:xfrm>
          <a:off x="9639300" y="9727902"/>
          <a:ext cx="838200" cy="1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126702</xdr:rowOff>
    </xdr:from>
    <xdr:to>
      <xdr:col>50</xdr:col>
      <xdr:colOff>114300</xdr:colOff>
      <xdr:row>57</xdr:row>
      <xdr:rowOff>109754</xdr:rowOff>
    </xdr:to>
    <xdr:cxnSp macro="">
      <xdr:nvCxnSpPr>
        <xdr:cNvPr id="353" name="直線コネクタ 352"/>
        <xdr:cNvCxnSpPr/>
      </xdr:nvCxnSpPr>
      <xdr:spPr>
        <a:xfrm flipV="1">
          <a:off x="8750300" y="9727902"/>
          <a:ext cx="889000" cy="1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31180</xdr:rowOff>
    </xdr:from>
    <xdr:to>
      <xdr:col>45</xdr:col>
      <xdr:colOff>177800</xdr:colOff>
      <xdr:row>57</xdr:row>
      <xdr:rowOff>109754</xdr:rowOff>
    </xdr:to>
    <xdr:cxnSp macro="">
      <xdr:nvCxnSpPr>
        <xdr:cNvPr id="356" name="直線コネクタ 355"/>
        <xdr:cNvCxnSpPr/>
      </xdr:nvCxnSpPr>
      <xdr:spPr>
        <a:xfrm>
          <a:off x="7861300" y="9803830"/>
          <a:ext cx="889000" cy="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24780</xdr:rowOff>
    </xdr:from>
    <xdr:to>
      <xdr:col>41</xdr:col>
      <xdr:colOff>50800</xdr:colOff>
      <xdr:row>57</xdr:row>
      <xdr:rowOff>31180</xdr:rowOff>
    </xdr:to>
    <xdr:cxnSp macro="">
      <xdr:nvCxnSpPr>
        <xdr:cNvPr id="359" name="直線コネクタ 358"/>
        <xdr:cNvCxnSpPr/>
      </xdr:nvCxnSpPr>
      <xdr:spPr>
        <a:xfrm>
          <a:off x="6972300" y="979743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37433</xdr:rowOff>
    </xdr:from>
    <xdr:to>
      <xdr:col>55</xdr:col>
      <xdr:colOff>50800</xdr:colOff>
      <xdr:row>57</xdr:row>
      <xdr:rowOff>139033</xdr:rowOff>
    </xdr:to>
    <xdr:sp macro="" textlink="">
      <xdr:nvSpPr>
        <xdr:cNvPr id="369" name="楕円 368"/>
        <xdr:cNvSpPr/>
      </xdr:nvSpPr>
      <xdr:spPr>
        <a:xfrm>
          <a:off x="10426700" y="98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60310</xdr:rowOff>
    </xdr:from>
    <xdr:ext cx="534377" cy="259045"/>
    <xdr:sp macro="" textlink="">
      <xdr:nvSpPr>
        <xdr:cNvPr id="370" name="農林水産業費該当値テキスト"/>
        <xdr:cNvSpPr txBox="1"/>
      </xdr:nvSpPr>
      <xdr:spPr>
        <a:xfrm>
          <a:off x="10528300" y="96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75902</xdr:rowOff>
    </xdr:from>
    <xdr:to>
      <xdr:col>50</xdr:col>
      <xdr:colOff>165100</xdr:colOff>
      <xdr:row>57</xdr:row>
      <xdr:rowOff>6052</xdr:rowOff>
    </xdr:to>
    <xdr:sp macro="" textlink="">
      <xdr:nvSpPr>
        <xdr:cNvPr id="371" name="楕円 370"/>
        <xdr:cNvSpPr/>
      </xdr:nvSpPr>
      <xdr:spPr>
        <a:xfrm>
          <a:off x="9588500" y="96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22579</xdr:rowOff>
    </xdr:from>
    <xdr:ext cx="534377" cy="259045"/>
    <xdr:sp macro="" textlink="">
      <xdr:nvSpPr>
        <xdr:cNvPr id="372" name="テキスト ボックス 371"/>
        <xdr:cNvSpPr txBox="1"/>
      </xdr:nvSpPr>
      <xdr:spPr>
        <a:xfrm>
          <a:off x="9372111" y="94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58954</xdr:rowOff>
    </xdr:from>
    <xdr:to>
      <xdr:col>46</xdr:col>
      <xdr:colOff>38100</xdr:colOff>
      <xdr:row>57</xdr:row>
      <xdr:rowOff>160554</xdr:rowOff>
    </xdr:to>
    <xdr:sp macro="" textlink="">
      <xdr:nvSpPr>
        <xdr:cNvPr id="373" name="楕円 372"/>
        <xdr:cNvSpPr/>
      </xdr:nvSpPr>
      <xdr:spPr>
        <a:xfrm>
          <a:off x="8699500" y="9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5631</xdr:rowOff>
    </xdr:from>
    <xdr:ext cx="534377" cy="259045"/>
    <xdr:sp macro="" textlink="">
      <xdr:nvSpPr>
        <xdr:cNvPr id="374" name="テキスト ボックス 373"/>
        <xdr:cNvSpPr txBox="1"/>
      </xdr:nvSpPr>
      <xdr:spPr>
        <a:xfrm>
          <a:off x="8483111" y="960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151830</xdr:rowOff>
    </xdr:from>
    <xdr:to>
      <xdr:col>41</xdr:col>
      <xdr:colOff>101600</xdr:colOff>
      <xdr:row>57</xdr:row>
      <xdr:rowOff>81980</xdr:rowOff>
    </xdr:to>
    <xdr:sp macro="" textlink="">
      <xdr:nvSpPr>
        <xdr:cNvPr id="375" name="楕円 374"/>
        <xdr:cNvSpPr/>
      </xdr:nvSpPr>
      <xdr:spPr>
        <a:xfrm>
          <a:off x="7810500" y="97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98507</xdr:rowOff>
    </xdr:from>
    <xdr:ext cx="534377" cy="259045"/>
    <xdr:sp macro="" textlink="">
      <xdr:nvSpPr>
        <xdr:cNvPr id="376" name="テキスト ボックス 375"/>
        <xdr:cNvSpPr txBox="1"/>
      </xdr:nvSpPr>
      <xdr:spPr>
        <a:xfrm>
          <a:off x="7594111" y="95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145430</xdr:rowOff>
    </xdr:from>
    <xdr:to>
      <xdr:col>36</xdr:col>
      <xdr:colOff>165100</xdr:colOff>
      <xdr:row>57</xdr:row>
      <xdr:rowOff>75580</xdr:rowOff>
    </xdr:to>
    <xdr:sp macro="" textlink="">
      <xdr:nvSpPr>
        <xdr:cNvPr id="377" name="楕円 376"/>
        <xdr:cNvSpPr/>
      </xdr:nvSpPr>
      <xdr:spPr>
        <a:xfrm>
          <a:off x="6921500" y="97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92107</xdr:rowOff>
    </xdr:from>
    <xdr:ext cx="534377" cy="259045"/>
    <xdr:sp macro="" textlink="">
      <xdr:nvSpPr>
        <xdr:cNvPr id="378" name="テキスト ボックス 377"/>
        <xdr:cNvSpPr txBox="1"/>
      </xdr:nvSpPr>
      <xdr:spPr>
        <a:xfrm>
          <a:off x="6705111" y="95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88356</xdr:rowOff>
    </xdr:from>
    <xdr:to>
      <xdr:col>55</xdr:col>
      <xdr:colOff>0</xdr:colOff>
      <xdr:row>77</xdr:row>
      <xdr:rowOff>130556</xdr:rowOff>
    </xdr:to>
    <xdr:cxnSp macro="">
      <xdr:nvCxnSpPr>
        <xdr:cNvPr id="405" name="直線コネクタ 404"/>
        <xdr:cNvCxnSpPr/>
      </xdr:nvCxnSpPr>
      <xdr:spPr>
        <a:xfrm flipV="1">
          <a:off x="9639300" y="13118556"/>
          <a:ext cx="838200" cy="2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77474</xdr:rowOff>
    </xdr:from>
    <xdr:to>
      <xdr:col>50</xdr:col>
      <xdr:colOff>114300</xdr:colOff>
      <xdr:row>77</xdr:row>
      <xdr:rowOff>130556</xdr:rowOff>
    </xdr:to>
    <xdr:cxnSp macro="">
      <xdr:nvCxnSpPr>
        <xdr:cNvPr id="408" name="直線コネクタ 407"/>
        <xdr:cNvCxnSpPr/>
      </xdr:nvCxnSpPr>
      <xdr:spPr>
        <a:xfrm>
          <a:off x="8750300" y="13279124"/>
          <a:ext cx="889000" cy="5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5192</xdr:rowOff>
    </xdr:from>
    <xdr:to>
      <xdr:col>45</xdr:col>
      <xdr:colOff>177800</xdr:colOff>
      <xdr:row>77</xdr:row>
      <xdr:rowOff>77474</xdr:rowOff>
    </xdr:to>
    <xdr:cxnSp macro="">
      <xdr:nvCxnSpPr>
        <xdr:cNvPr id="411" name="直線コネクタ 410"/>
        <xdr:cNvCxnSpPr/>
      </xdr:nvCxnSpPr>
      <xdr:spPr>
        <a:xfrm>
          <a:off x="7861300" y="13206842"/>
          <a:ext cx="889000" cy="7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5192</xdr:rowOff>
    </xdr:from>
    <xdr:to>
      <xdr:col>41</xdr:col>
      <xdr:colOff>50800</xdr:colOff>
      <xdr:row>77</xdr:row>
      <xdr:rowOff>167429</xdr:rowOff>
    </xdr:to>
    <xdr:cxnSp macro="">
      <xdr:nvCxnSpPr>
        <xdr:cNvPr id="414" name="直線コネクタ 413"/>
        <xdr:cNvCxnSpPr/>
      </xdr:nvCxnSpPr>
      <xdr:spPr>
        <a:xfrm flipV="1">
          <a:off x="6972300" y="13206842"/>
          <a:ext cx="889000" cy="1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37556</xdr:rowOff>
    </xdr:from>
    <xdr:to>
      <xdr:col>55</xdr:col>
      <xdr:colOff>50800</xdr:colOff>
      <xdr:row>76</xdr:row>
      <xdr:rowOff>139156</xdr:rowOff>
    </xdr:to>
    <xdr:sp macro="" textlink="">
      <xdr:nvSpPr>
        <xdr:cNvPr id="424" name="楕円 423"/>
        <xdr:cNvSpPr/>
      </xdr:nvSpPr>
      <xdr:spPr>
        <a:xfrm>
          <a:off x="10426700" y="13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60434</xdr:rowOff>
    </xdr:from>
    <xdr:ext cx="534377" cy="259045"/>
    <xdr:sp macro="" textlink="">
      <xdr:nvSpPr>
        <xdr:cNvPr id="425" name="商工費該当値テキスト"/>
        <xdr:cNvSpPr txBox="1"/>
      </xdr:nvSpPr>
      <xdr:spPr>
        <a:xfrm>
          <a:off x="10528300" y="129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79756</xdr:rowOff>
    </xdr:from>
    <xdr:to>
      <xdr:col>50</xdr:col>
      <xdr:colOff>165100</xdr:colOff>
      <xdr:row>78</xdr:row>
      <xdr:rowOff>9906</xdr:rowOff>
    </xdr:to>
    <xdr:sp macro="" textlink="">
      <xdr:nvSpPr>
        <xdr:cNvPr id="426" name="楕円 425"/>
        <xdr:cNvSpPr/>
      </xdr:nvSpPr>
      <xdr:spPr>
        <a:xfrm>
          <a:off x="9588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26433</xdr:rowOff>
    </xdr:from>
    <xdr:ext cx="469744" cy="259045"/>
    <xdr:sp macro="" textlink="">
      <xdr:nvSpPr>
        <xdr:cNvPr id="427" name="テキスト ボックス 426"/>
        <xdr:cNvSpPr txBox="1"/>
      </xdr:nvSpPr>
      <xdr:spPr>
        <a:xfrm>
          <a:off x="9404428" y="1305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26674</xdr:rowOff>
    </xdr:from>
    <xdr:to>
      <xdr:col>46</xdr:col>
      <xdr:colOff>38100</xdr:colOff>
      <xdr:row>77</xdr:row>
      <xdr:rowOff>128274</xdr:rowOff>
    </xdr:to>
    <xdr:sp macro="" textlink="">
      <xdr:nvSpPr>
        <xdr:cNvPr id="428" name="楕円 427"/>
        <xdr:cNvSpPr/>
      </xdr:nvSpPr>
      <xdr:spPr>
        <a:xfrm>
          <a:off x="8699500" y="132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144801</xdr:rowOff>
    </xdr:from>
    <xdr:ext cx="534377" cy="259045"/>
    <xdr:sp macro="" textlink="">
      <xdr:nvSpPr>
        <xdr:cNvPr id="429" name="テキスト ボックス 428"/>
        <xdr:cNvSpPr txBox="1"/>
      </xdr:nvSpPr>
      <xdr:spPr>
        <a:xfrm>
          <a:off x="8483111" y="1300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125842</xdr:rowOff>
    </xdr:from>
    <xdr:to>
      <xdr:col>41</xdr:col>
      <xdr:colOff>101600</xdr:colOff>
      <xdr:row>77</xdr:row>
      <xdr:rowOff>55992</xdr:rowOff>
    </xdr:to>
    <xdr:sp macro="" textlink="">
      <xdr:nvSpPr>
        <xdr:cNvPr id="430" name="楕円 429"/>
        <xdr:cNvSpPr/>
      </xdr:nvSpPr>
      <xdr:spPr>
        <a:xfrm>
          <a:off x="7810500" y="131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72519</xdr:rowOff>
    </xdr:from>
    <xdr:ext cx="534377" cy="259045"/>
    <xdr:sp macro="" textlink="">
      <xdr:nvSpPr>
        <xdr:cNvPr id="431" name="テキスト ボックス 430"/>
        <xdr:cNvSpPr txBox="1"/>
      </xdr:nvSpPr>
      <xdr:spPr>
        <a:xfrm>
          <a:off x="7594111" y="129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116629</xdr:rowOff>
    </xdr:from>
    <xdr:to>
      <xdr:col>36</xdr:col>
      <xdr:colOff>165100</xdr:colOff>
      <xdr:row>78</xdr:row>
      <xdr:rowOff>46779</xdr:rowOff>
    </xdr:to>
    <xdr:sp macro="" textlink="">
      <xdr:nvSpPr>
        <xdr:cNvPr id="432" name="楕円 431"/>
        <xdr:cNvSpPr/>
      </xdr:nvSpPr>
      <xdr:spPr>
        <a:xfrm>
          <a:off x="6921500" y="133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63306</xdr:rowOff>
    </xdr:from>
    <xdr:ext cx="469744" cy="259045"/>
    <xdr:sp macro="" textlink="">
      <xdr:nvSpPr>
        <xdr:cNvPr id="433" name="テキスト ボックス 432"/>
        <xdr:cNvSpPr txBox="1"/>
      </xdr:nvSpPr>
      <xdr:spPr>
        <a:xfrm>
          <a:off x="6737428" y="130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53530</xdr:rowOff>
    </xdr:from>
    <xdr:to>
      <xdr:col>55</xdr:col>
      <xdr:colOff>0</xdr:colOff>
      <xdr:row>97</xdr:row>
      <xdr:rowOff>89319</xdr:rowOff>
    </xdr:to>
    <xdr:cxnSp macro="">
      <xdr:nvCxnSpPr>
        <xdr:cNvPr id="462" name="直線コネクタ 461"/>
        <xdr:cNvCxnSpPr/>
      </xdr:nvCxnSpPr>
      <xdr:spPr>
        <a:xfrm>
          <a:off x="9639300" y="16684180"/>
          <a:ext cx="8382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53530</xdr:rowOff>
    </xdr:from>
    <xdr:to>
      <xdr:col>50</xdr:col>
      <xdr:colOff>114300</xdr:colOff>
      <xdr:row>97</xdr:row>
      <xdr:rowOff>54660</xdr:rowOff>
    </xdr:to>
    <xdr:cxnSp macro="">
      <xdr:nvCxnSpPr>
        <xdr:cNvPr id="465" name="直線コネクタ 464"/>
        <xdr:cNvCxnSpPr/>
      </xdr:nvCxnSpPr>
      <xdr:spPr>
        <a:xfrm flipV="1">
          <a:off x="8750300" y="16684180"/>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116357</xdr:rowOff>
    </xdr:from>
    <xdr:to>
      <xdr:col>45</xdr:col>
      <xdr:colOff>177800</xdr:colOff>
      <xdr:row>97</xdr:row>
      <xdr:rowOff>54660</xdr:rowOff>
    </xdr:to>
    <xdr:cxnSp macro="">
      <xdr:nvCxnSpPr>
        <xdr:cNvPr id="468" name="直線コネクタ 467"/>
        <xdr:cNvCxnSpPr/>
      </xdr:nvCxnSpPr>
      <xdr:spPr>
        <a:xfrm>
          <a:off x="7861300" y="16575557"/>
          <a:ext cx="889000" cy="1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116357</xdr:rowOff>
    </xdr:from>
    <xdr:to>
      <xdr:col>41</xdr:col>
      <xdr:colOff>50800</xdr:colOff>
      <xdr:row>97</xdr:row>
      <xdr:rowOff>1372</xdr:rowOff>
    </xdr:to>
    <xdr:cxnSp macro="">
      <xdr:nvCxnSpPr>
        <xdr:cNvPr id="471" name="直線コネクタ 470"/>
        <xdr:cNvCxnSpPr/>
      </xdr:nvCxnSpPr>
      <xdr:spPr>
        <a:xfrm flipV="1">
          <a:off x="6972300" y="16575557"/>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38519</xdr:rowOff>
    </xdr:from>
    <xdr:to>
      <xdr:col>55</xdr:col>
      <xdr:colOff>50800</xdr:colOff>
      <xdr:row>97</xdr:row>
      <xdr:rowOff>140119</xdr:rowOff>
    </xdr:to>
    <xdr:sp macro="" textlink="">
      <xdr:nvSpPr>
        <xdr:cNvPr id="481" name="楕円 480"/>
        <xdr:cNvSpPr/>
      </xdr:nvSpPr>
      <xdr:spPr>
        <a:xfrm>
          <a:off x="10426700" y="166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124896</xdr:rowOff>
    </xdr:from>
    <xdr:ext cx="534377" cy="259045"/>
    <xdr:sp macro="" textlink="">
      <xdr:nvSpPr>
        <xdr:cNvPr id="482" name="土木費該当値テキスト"/>
        <xdr:cNvSpPr txBox="1"/>
      </xdr:nvSpPr>
      <xdr:spPr>
        <a:xfrm>
          <a:off x="10528300"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2730</xdr:rowOff>
    </xdr:from>
    <xdr:to>
      <xdr:col>50</xdr:col>
      <xdr:colOff>165100</xdr:colOff>
      <xdr:row>97</xdr:row>
      <xdr:rowOff>104330</xdr:rowOff>
    </xdr:to>
    <xdr:sp macro="" textlink="">
      <xdr:nvSpPr>
        <xdr:cNvPr id="483" name="楕円 482"/>
        <xdr:cNvSpPr/>
      </xdr:nvSpPr>
      <xdr:spPr>
        <a:xfrm>
          <a:off x="9588500" y="166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95457</xdr:rowOff>
    </xdr:from>
    <xdr:ext cx="534377" cy="259045"/>
    <xdr:sp macro="" textlink="">
      <xdr:nvSpPr>
        <xdr:cNvPr id="484" name="テキスト ボックス 483"/>
        <xdr:cNvSpPr txBox="1"/>
      </xdr:nvSpPr>
      <xdr:spPr>
        <a:xfrm>
          <a:off x="9372111" y="167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3860</xdr:rowOff>
    </xdr:from>
    <xdr:to>
      <xdr:col>46</xdr:col>
      <xdr:colOff>38100</xdr:colOff>
      <xdr:row>97</xdr:row>
      <xdr:rowOff>105460</xdr:rowOff>
    </xdr:to>
    <xdr:sp macro="" textlink="">
      <xdr:nvSpPr>
        <xdr:cNvPr id="485" name="楕円 484"/>
        <xdr:cNvSpPr/>
      </xdr:nvSpPr>
      <xdr:spPr>
        <a:xfrm>
          <a:off x="8699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96587</xdr:rowOff>
    </xdr:from>
    <xdr:ext cx="534377" cy="259045"/>
    <xdr:sp macro="" textlink="">
      <xdr:nvSpPr>
        <xdr:cNvPr id="486" name="テキスト ボックス 485"/>
        <xdr:cNvSpPr txBox="1"/>
      </xdr:nvSpPr>
      <xdr:spPr>
        <a:xfrm>
          <a:off x="8483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65557</xdr:rowOff>
    </xdr:from>
    <xdr:to>
      <xdr:col>41</xdr:col>
      <xdr:colOff>101600</xdr:colOff>
      <xdr:row>96</xdr:row>
      <xdr:rowOff>167157</xdr:rowOff>
    </xdr:to>
    <xdr:sp macro="" textlink="">
      <xdr:nvSpPr>
        <xdr:cNvPr id="487" name="楕円 486"/>
        <xdr:cNvSpPr/>
      </xdr:nvSpPr>
      <xdr:spPr>
        <a:xfrm>
          <a:off x="7810500" y="165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158284</xdr:rowOff>
    </xdr:from>
    <xdr:ext cx="534377" cy="259045"/>
    <xdr:sp macro="" textlink="">
      <xdr:nvSpPr>
        <xdr:cNvPr id="488" name="テキスト ボックス 487"/>
        <xdr:cNvSpPr txBox="1"/>
      </xdr:nvSpPr>
      <xdr:spPr>
        <a:xfrm>
          <a:off x="7594111" y="166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122022</xdr:rowOff>
    </xdr:from>
    <xdr:to>
      <xdr:col>36</xdr:col>
      <xdr:colOff>165100</xdr:colOff>
      <xdr:row>97</xdr:row>
      <xdr:rowOff>52172</xdr:rowOff>
    </xdr:to>
    <xdr:sp macro="" textlink="">
      <xdr:nvSpPr>
        <xdr:cNvPr id="489" name="楕円 488"/>
        <xdr:cNvSpPr/>
      </xdr:nvSpPr>
      <xdr:spPr>
        <a:xfrm>
          <a:off x="6921500" y="165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43299</xdr:rowOff>
    </xdr:from>
    <xdr:ext cx="534377" cy="259045"/>
    <xdr:sp macro="" textlink="">
      <xdr:nvSpPr>
        <xdr:cNvPr id="490" name="テキスト ボックス 489"/>
        <xdr:cNvSpPr txBox="1"/>
      </xdr:nvSpPr>
      <xdr:spPr>
        <a:xfrm>
          <a:off x="6705111" y="166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65119</xdr:rowOff>
    </xdr:from>
    <xdr:to>
      <xdr:col>85</xdr:col>
      <xdr:colOff>127000</xdr:colOff>
      <xdr:row>37</xdr:row>
      <xdr:rowOff>76264</xdr:rowOff>
    </xdr:to>
    <xdr:cxnSp macro="">
      <xdr:nvCxnSpPr>
        <xdr:cNvPr id="516" name="直線コネクタ 515"/>
        <xdr:cNvCxnSpPr/>
      </xdr:nvCxnSpPr>
      <xdr:spPr>
        <a:xfrm flipV="1">
          <a:off x="15481300" y="6408769"/>
          <a:ext cx="8382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76264</xdr:rowOff>
    </xdr:from>
    <xdr:to>
      <xdr:col>81</xdr:col>
      <xdr:colOff>50800</xdr:colOff>
      <xdr:row>37</xdr:row>
      <xdr:rowOff>128613</xdr:rowOff>
    </xdr:to>
    <xdr:cxnSp macro="">
      <xdr:nvCxnSpPr>
        <xdr:cNvPr id="519" name="直線コネクタ 518"/>
        <xdr:cNvCxnSpPr/>
      </xdr:nvCxnSpPr>
      <xdr:spPr>
        <a:xfrm flipV="1">
          <a:off x="14592300" y="641991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128613</xdr:rowOff>
    </xdr:from>
    <xdr:to>
      <xdr:col>76</xdr:col>
      <xdr:colOff>114300</xdr:colOff>
      <xdr:row>37</xdr:row>
      <xdr:rowOff>160217</xdr:rowOff>
    </xdr:to>
    <xdr:cxnSp macro="">
      <xdr:nvCxnSpPr>
        <xdr:cNvPr id="522" name="直線コネクタ 521"/>
        <xdr:cNvCxnSpPr/>
      </xdr:nvCxnSpPr>
      <xdr:spPr>
        <a:xfrm flipV="1">
          <a:off x="13703300" y="647226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160217</xdr:rowOff>
    </xdr:from>
    <xdr:to>
      <xdr:col>71</xdr:col>
      <xdr:colOff>177800</xdr:colOff>
      <xdr:row>38</xdr:row>
      <xdr:rowOff>10141</xdr:rowOff>
    </xdr:to>
    <xdr:cxnSp macro="">
      <xdr:nvCxnSpPr>
        <xdr:cNvPr id="525" name="直線コネクタ 524"/>
        <xdr:cNvCxnSpPr/>
      </xdr:nvCxnSpPr>
      <xdr:spPr>
        <a:xfrm flipV="1">
          <a:off x="12814300" y="650386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14319</xdr:rowOff>
    </xdr:from>
    <xdr:to>
      <xdr:col>85</xdr:col>
      <xdr:colOff>177800</xdr:colOff>
      <xdr:row>37</xdr:row>
      <xdr:rowOff>115919</xdr:rowOff>
    </xdr:to>
    <xdr:sp macro="" textlink="">
      <xdr:nvSpPr>
        <xdr:cNvPr id="535" name="楕円 534"/>
        <xdr:cNvSpPr/>
      </xdr:nvSpPr>
      <xdr:spPr>
        <a:xfrm>
          <a:off x="16268700" y="63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164196</xdr:rowOff>
    </xdr:from>
    <xdr:ext cx="534377" cy="259045"/>
    <xdr:sp macro="" textlink="">
      <xdr:nvSpPr>
        <xdr:cNvPr id="536" name="消防費該当値テキスト"/>
        <xdr:cNvSpPr txBox="1"/>
      </xdr:nvSpPr>
      <xdr:spPr>
        <a:xfrm>
          <a:off x="16370300" y="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25464</xdr:rowOff>
    </xdr:from>
    <xdr:to>
      <xdr:col>81</xdr:col>
      <xdr:colOff>101600</xdr:colOff>
      <xdr:row>37</xdr:row>
      <xdr:rowOff>127064</xdr:rowOff>
    </xdr:to>
    <xdr:sp macro="" textlink="">
      <xdr:nvSpPr>
        <xdr:cNvPr id="537" name="楕円 536"/>
        <xdr:cNvSpPr/>
      </xdr:nvSpPr>
      <xdr:spPr>
        <a:xfrm>
          <a:off x="154305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118191</xdr:rowOff>
    </xdr:from>
    <xdr:ext cx="534377" cy="259045"/>
    <xdr:sp macro="" textlink="">
      <xdr:nvSpPr>
        <xdr:cNvPr id="538" name="テキスト ボックス 537"/>
        <xdr:cNvSpPr txBox="1"/>
      </xdr:nvSpPr>
      <xdr:spPr>
        <a:xfrm>
          <a:off x="15214111" y="64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77813</xdr:rowOff>
    </xdr:from>
    <xdr:to>
      <xdr:col>76</xdr:col>
      <xdr:colOff>165100</xdr:colOff>
      <xdr:row>38</xdr:row>
      <xdr:rowOff>7963</xdr:rowOff>
    </xdr:to>
    <xdr:sp macro="" textlink="">
      <xdr:nvSpPr>
        <xdr:cNvPr id="539" name="楕円 538"/>
        <xdr:cNvSpPr/>
      </xdr:nvSpPr>
      <xdr:spPr>
        <a:xfrm>
          <a:off x="14541500" y="64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170540</xdr:rowOff>
    </xdr:from>
    <xdr:ext cx="534377" cy="259045"/>
    <xdr:sp macro="" textlink="">
      <xdr:nvSpPr>
        <xdr:cNvPr id="540" name="テキスト ボックス 539"/>
        <xdr:cNvSpPr txBox="1"/>
      </xdr:nvSpPr>
      <xdr:spPr>
        <a:xfrm>
          <a:off x="14325111" y="6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109417</xdr:rowOff>
    </xdr:from>
    <xdr:to>
      <xdr:col>72</xdr:col>
      <xdr:colOff>38100</xdr:colOff>
      <xdr:row>38</xdr:row>
      <xdr:rowOff>39567</xdr:rowOff>
    </xdr:to>
    <xdr:sp macro="" textlink="">
      <xdr:nvSpPr>
        <xdr:cNvPr id="541" name="楕円 540"/>
        <xdr:cNvSpPr/>
      </xdr:nvSpPr>
      <xdr:spPr>
        <a:xfrm>
          <a:off x="13652500" y="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30694</xdr:rowOff>
    </xdr:from>
    <xdr:ext cx="534377" cy="259045"/>
    <xdr:sp macro="" textlink="">
      <xdr:nvSpPr>
        <xdr:cNvPr id="542" name="テキスト ボックス 541"/>
        <xdr:cNvSpPr txBox="1"/>
      </xdr:nvSpPr>
      <xdr:spPr>
        <a:xfrm>
          <a:off x="13436111" y="65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130791</xdr:rowOff>
    </xdr:from>
    <xdr:to>
      <xdr:col>67</xdr:col>
      <xdr:colOff>101600</xdr:colOff>
      <xdr:row>38</xdr:row>
      <xdr:rowOff>60940</xdr:rowOff>
    </xdr:to>
    <xdr:sp macro="" textlink="">
      <xdr:nvSpPr>
        <xdr:cNvPr id="543" name="楕円 542"/>
        <xdr:cNvSpPr/>
      </xdr:nvSpPr>
      <xdr:spPr>
        <a:xfrm>
          <a:off x="12763500" y="64744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52068</xdr:rowOff>
    </xdr:from>
    <xdr:ext cx="534377" cy="259045"/>
    <xdr:sp macro="" textlink="">
      <xdr:nvSpPr>
        <xdr:cNvPr id="544" name="テキスト ボックス 543"/>
        <xdr:cNvSpPr txBox="1"/>
      </xdr:nvSpPr>
      <xdr:spPr>
        <a:xfrm>
          <a:off x="12547111" y="65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71748</xdr:rowOff>
    </xdr:from>
    <xdr:to>
      <xdr:col>85</xdr:col>
      <xdr:colOff>127000</xdr:colOff>
      <xdr:row>56</xdr:row>
      <xdr:rowOff>152330</xdr:rowOff>
    </xdr:to>
    <xdr:cxnSp macro="">
      <xdr:nvCxnSpPr>
        <xdr:cNvPr id="574" name="直線コネクタ 573"/>
        <xdr:cNvCxnSpPr/>
      </xdr:nvCxnSpPr>
      <xdr:spPr>
        <a:xfrm>
          <a:off x="15481300" y="9672948"/>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71748</xdr:rowOff>
    </xdr:from>
    <xdr:to>
      <xdr:col>81</xdr:col>
      <xdr:colOff>50800</xdr:colOff>
      <xdr:row>57</xdr:row>
      <xdr:rowOff>11950</xdr:rowOff>
    </xdr:to>
    <xdr:cxnSp macro="">
      <xdr:nvCxnSpPr>
        <xdr:cNvPr id="577" name="直線コネクタ 576"/>
        <xdr:cNvCxnSpPr/>
      </xdr:nvCxnSpPr>
      <xdr:spPr>
        <a:xfrm flipV="1">
          <a:off x="14592300" y="9672948"/>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121603</xdr:rowOff>
    </xdr:from>
    <xdr:to>
      <xdr:col>76</xdr:col>
      <xdr:colOff>114300</xdr:colOff>
      <xdr:row>57</xdr:row>
      <xdr:rowOff>11950</xdr:rowOff>
    </xdr:to>
    <xdr:cxnSp macro="">
      <xdr:nvCxnSpPr>
        <xdr:cNvPr id="580" name="直線コネクタ 579"/>
        <xdr:cNvCxnSpPr/>
      </xdr:nvCxnSpPr>
      <xdr:spPr>
        <a:xfrm>
          <a:off x="13703300" y="9722803"/>
          <a:ext cx="889000" cy="6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121603</xdr:rowOff>
    </xdr:from>
    <xdr:to>
      <xdr:col>71</xdr:col>
      <xdr:colOff>177800</xdr:colOff>
      <xdr:row>58</xdr:row>
      <xdr:rowOff>3359</xdr:rowOff>
    </xdr:to>
    <xdr:cxnSp macro="">
      <xdr:nvCxnSpPr>
        <xdr:cNvPr id="583" name="直線コネクタ 582"/>
        <xdr:cNvCxnSpPr/>
      </xdr:nvCxnSpPr>
      <xdr:spPr>
        <a:xfrm flipV="1">
          <a:off x="12814300" y="9722803"/>
          <a:ext cx="889000" cy="2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101530</xdr:rowOff>
    </xdr:from>
    <xdr:to>
      <xdr:col>85</xdr:col>
      <xdr:colOff>177800</xdr:colOff>
      <xdr:row>57</xdr:row>
      <xdr:rowOff>31680</xdr:rowOff>
    </xdr:to>
    <xdr:sp macro="" textlink="">
      <xdr:nvSpPr>
        <xdr:cNvPr id="593" name="楕円 592"/>
        <xdr:cNvSpPr/>
      </xdr:nvSpPr>
      <xdr:spPr>
        <a:xfrm>
          <a:off x="16268700" y="97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79957</xdr:rowOff>
    </xdr:from>
    <xdr:ext cx="534377" cy="259045"/>
    <xdr:sp macro="" textlink="">
      <xdr:nvSpPr>
        <xdr:cNvPr id="594" name="教育費該当値テキスト"/>
        <xdr:cNvSpPr txBox="1"/>
      </xdr:nvSpPr>
      <xdr:spPr>
        <a:xfrm>
          <a:off x="16370300" y="968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20948</xdr:rowOff>
    </xdr:from>
    <xdr:to>
      <xdr:col>81</xdr:col>
      <xdr:colOff>101600</xdr:colOff>
      <xdr:row>56</xdr:row>
      <xdr:rowOff>122548</xdr:rowOff>
    </xdr:to>
    <xdr:sp macro="" textlink="">
      <xdr:nvSpPr>
        <xdr:cNvPr id="595" name="楕円 594"/>
        <xdr:cNvSpPr/>
      </xdr:nvSpPr>
      <xdr:spPr>
        <a:xfrm>
          <a:off x="15430500" y="96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113675</xdr:rowOff>
    </xdr:from>
    <xdr:ext cx="534377" cy="259045"/>
    <xdr:sp macro="" textlink="">
      <xdr:nvSpPr>
        <xdr:cNvPr id="596" name="テキスト ボックス 595"/>
        <xdr:cNvSpPr txBox="1"/>
      </xdr:nvSpPr>
      <xdr:spPr>
        <a:xfrm>
          <a:off x="15214111" y="97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132600</xdr:rowOff>
    </xdr:from>
    <xdr:to>
      <xdr:col>76</xdr:col>
      <xdr:colOff>165100</xdr:colOff>
      <xdr:row>57</xdr:row>
      <xdr:rowOff>62750</xdr:rowOff>
    </xdr:to>
    <xdr:sp macro="" textlink="">
      <xdr:nvSpPr>
        <xdr:cNvPr id="597" name="楕円 596"/>
        <xdr:cNvSpPr/>
      </xdr:nvSpPr>
      <xdr:spPr>
        <a:xfrm>
          <a:off x="14541500" y="9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53877</xdr:rowOff>
    </xdr:from>
    <xdr:ext cx="534377" cy="259045"/>
    <xdr:sp macro="" textlink="">
      <xdr:nvSpPr>
        <xdr:cNvPr id="598" name="テキスト ボックス 597"/>
        <xdr:cNvSpPr txBox="1"/>
      </xdr:nvSpPr>
      <xdr:spPr>
        <a:xfrm>
          <a:off x="14325111" y="98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70803</xdr:rowOff>
    </xdr:from>
    <xdr:to>
      <xdr:col>72</xdr:col>
      <xdr:colOff>38100</xdr:colOff>
      <xdr:row>57</xdr:row>
      <xdr:rowOff>953</xdr:rowOff>
    </xdr:to>
    <xdr:sp macro="" textlink="">
      <xdr:nvSpPr>
        <xdr:cNvPr id="599" name="楕円 598"/>
        <xdr:cNvSpPr/>
      </xdr:nvSpPr>
      <xdr:spPr>
        <a:xfrm>
          <a:off x="13652500" y="96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17480</xdr:rowOff>
    </xdr:from>
    <xdr:ext cx="534377" cy="259045"/>
    <xdr:sp macro="" textlink="">
      <xdr:nvSpPr>
        <xdr:cNvPr id="600" name="テキスト ボックス 599"/>
        <xdr:cNvSpPr txBox="1"/>
      </xdr:nvSpPr>
      <xdr:spPr>
        <a:xfrm>
          <a:off x="13436111" y="94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124009</xdr:rowOff>
    </xdr:from>
    <xdr:to>
      <xdr:col>67</xdr:col>
      <xdr:colOff>101600</xdr:colOff>
      <xdr:row>58</xdr:row>
      <xdr:rowOff>54159</xdr:rowOff>
    </xdr:to>
    <xdr:sp macro="" textlink="">
      <xdr:nvSpPr>
        <xdr:cNvPr id="601" name="楕円 600"/>
        <xdr:cNvSpPr/>
      </xdr:nvSpPr>
      <xdr:spPr>
        <a:xfrm>
          <a:off x="12763500" y="98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45286</xdr:rowOff>
    </xdr:from>
    <xdr:ext cx="534377" cy="259045"/>
    <xdr:sp macro="" textlink="">
      <xdr:nvSpPr>
        <xdr:cNvPr id="602" name="テキスト ボックス 601"/>
        <xdr:cNvSpPr txBox="1"/>
      </xdr:nvSpPr>
      <xdr:spPr>
        <a:xfrm>
          <a:off x="12547111" y="99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13570</xdr:rowOff>
    </xdr:from>
    <xdr:to>
      <xdr:col>85</xdr:col>
      <xdr:colOff>127000</xdr:colOff>
      <xdr:row>78</xdr:row>
      <xdr:rowOff>14199</xdr:rowOff>
    </xdr:to>
    <xdr:cxnSp macro="">
      <xdr:nvCxnSpPr>
        <xdr:cNvPr id="627" name="直線コネクタ 626"/>
        <xdr:cNvCxnSpPr/>
      </xdr:nvCxnSpPr>
      <xdr:spPr>
        <a:xfrm>
          <a:off x="15481300" y="13386670"/>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139815</xdr:rowOff>
    </xdr:from>
    <xdr:to>
      <xdr:col>81</xdr:col>
      <xdr:colOff>50800</xdr:colOff>
      <xdr:row>78</xdr:row>
      <xdr:rowOff>13570</xdr:rowOff>
    </xdr:to>
    <xdr:cxnSp macro="">
      <xdr:nvCxnSpPr>
        <xdr:cNvPr id="630" name="直線コネクタ 629"/>
        <xdr:cNvCxnSpPr/>
      </xdr:nvCxnSpPr>
      <xdr:spPr>
        <a:xfrm>
          <a:off x="14592300" y="13341465"/>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139815</xdr:rowOff>
    </xdr:from>
    <xdr:to>
      <xdr:col>76</xdr:col>
      <xdr:colOff>114300</xdr:colOff>
      <xdr:row>78</xdr:row>
      <xdr:rowOff>21513</xdr:rowOff>
    </xdr:to>
    <xdr:cxnSp macro="">
      <xdr:nvCxnSpPr>
        <xdr:cNvPr id="633" name="直線コネクタ 632"/>
        <xdr:cNvCxnSpPr/>
      </xdr:nvCxnSpPr>
      <xdr:spPr>
        <a:xfrm flipV="1">
          <a:off x="13703300" y="13341465"/>
          <a:ext cx="889000" cy="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13627</xdr:rowOff>
    </xdr:from>
    <xdr:to>
      <xdr:col>71</xdr:col>
      <xdr:colOff>177800</xdr:colOff>
      <xdr:row>78</xdr:row>
      <xdr:rowOff>21513</xdr:rowOff>
    </xdr:to>
    <xdr:cxnSp macro="">
      <xdr:nvCxnSpPr>
        <xdr:cNvPr id="636" name="直線コネクタ 635"/>
        <xdr:cNvCxnSpPr/>
      </xdr:nvCxnSpPr>
      <xdr:spPr>
        <a:xfrm>
          <a:off x="12814300" y="13386727"/>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134849</xdr:rowOff>
    </xdr:from>
    <xdr:to>
      <xdr:col>85</xdr:col>
      <xdr:colOff>177800</xdr:colOff>
      <xdr:row>78</xdr:row>
      <xdr:rowOff>64999</xdr:rowOff>
    </xdr:to>
    <xdr:sp macro="" textlink="">
      <xdr:nvSpPr>
        <xdr:cNvPr id="646" name="楕円 645"/>
        <xdr:cNvSpPr/>
      </xdr:nvSpPr>
      <xdr:spPr>
        <a:xfrm>
          <a:off x="162687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134220</xdr:rowOff>
    </xdr:from>
    <xdr:to>
      <xdr:col>81</xdr:col>
      <xdr:colOff>101600</xdr:colOff>
      <xdr:row>78</xdr:row>
      <xdr:rowOff>64370</xdr:rowOff>
    </xdr:to>
    <xdr:sp macro="" textlink="">
      <xdr:nvSpPr>
        <xdr:cNvPr id="648" name="楕円 647"/>
        <xdr:cNvSpPr/>
      </xdr:nvSpPr>
      <xdr:spPr>
        <a:xfrm>
          <a:off x="15430500" y="133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55497</xdr:rowOff>
    </xdr:from>
    <xdr:ext cx="378565" cy="259045"/>
    <xdr:sp macro="" textlink="">
      <xdr:nvSpPr>
        <xdr:cNvPr id="649" name="テキスト ボックス 648"/>
        <xdr:cNvSpPr txBox="1"/>
      </xdr:nvSpPr>
      <xdr:spPr>
        <a:xfrm>
          <a:off x="15292017" y="1342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89015</xdr:rowOff>
    </xdr:from>
    <xdr:to>
      <xdr:col>76</xdr:col>
      <xdr:colOff>165100</xdr:colOff>
      <xdr:row>78</xdr:row>
      <xdr:rowOff>19165</xdr:rowOff>
    </xdr:to>
    <xdr:sp macro="" textlink="">
      <xdr:nvSpPr>
        <xdr:cNvPr id="650" name="楕円 649"/>
        <xdr:cNvSpPr/>
      </xdr:nvSpPr>
      <xdr:spPr>
        <a:xfrm>
          <a:off x="14541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10292</xdr:rowOff>
    </xdr:from>
    <xdr:ext cx="378565" cy="259045"/>
    <xdr:sp macro="" textlink="">
      <xdr:nvSpPr>
        <xdr:cNvPr id="651" name="テキスト ボックス 650"/>
        <xdr:cNvSpPr txBox="1"/>
      </xdr:nvSpPr>
      <xdr:spPr>
        <a:xfrm>
          <a:off x="14403017" y="133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142163</xdr:rowOff>
    </xdr:from>
    <xdr:to>
      <xdr:col>72</xdr:col>
      <xdr:colOff>38100</xdr:colOff>
      <xdr:row>78</xdr:row>
      <xdr:rowOff>72313</xdr:rowOff>
    </xdr:to>
    <xdr:sp macro="" textlink="">
      <xdr:nvSpPr>
        <xdr:cNvPr id="652" name="楕円 651"/>
        <xdr:cNvSpPr/>
      </xdr:nvSpPr>
      <xdr:spPr>
        <a:xfrm>
          <a:off x="13652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63440</xdr:rowOff>
    </xdr:from>
    <xdr:ext cx="313932" cy="259045"/>
    <xdr:sp macro="" textlink="">
      <xdr:nvSpPr>
        <xdr:cNvPr id="653" name="テキスト ボックス 652"/>
        <xdr:cNvSpPr txBox="1"/>
      </xdr:nvSpPr>
      <xdr:spPr>
        <a:xfrm>
          <a:off x="13546333" y="13436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134277</xdr:rowOff>
    </xdr:from>
    <xdr:to>
      <xdr:col>67</xdr:col>
      <xdr:colOff>101600</xdr:colOff>
      <xdr:row>78</xdr:row>
      <xdr:rowOff>64427</xdr:rowOff>
    </xdr:to>
    <xdr:sp macro="" textlink="">
      <xdr:nvSpPr>
        <xdr:cNvPr id="654" name="楕円 653"/>
        <xdr:cNvSpPr/>
      </xdr:nvSpPr>
      <xdr:spPr>
        <a:xfrm>
          <a:off x="12763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55554</xdr:rowOff>
    </xdr:from>
    <xdr:ext cx="378565" cy="259045"/>
    <xdr:sp macro="" textlink="">
      <xdr:nvSpPr>
        <xdr:cNvPr id="655" name="テキスト ボックス 654"/>
        <xdr:cNvSpPr txBox="1"/>
      </xdr:nvSpPr>
      <xdr:spPr>
        <a:xfrm>
          <a:off x="12625017" y="1342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149546</xdr:rowOff>
    </xdr:from>
    <xdr:to>
      <xdr:col>85</xdr:col>
      <xdr:colOff>127000</xdr:colOff>
      <xdr:row>96</xdr:row>
      <xdr:rowOff>4451</xdr:rowOff>
    </xdr:to>
    <xdr:cxnSp macro="">
      <xdr:nvCxnSpPr>
        <xdr:cNvPr id="686" name="直線コネクタ 685"/>
        <xdr:cNvCxnSpPr/>
      </xdr:nvCxnSpPr>
      <xdr:spPr>
        <a:xfrm flipV="1">
          <a:off x="15481300" y="16437296"/>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150298</xdr:rowOff>
    </xdr:from>
    <xdr:to>
      <xdr:col>81</xdr:col>
      <xdr:colOff>50800</xdr:colOff>
      <xdr:row>96</xdr:row>
      <xdr:rowOff>4451</xdr:rowOff>
    </xdr:to>
    <xdr:cxnSp macro="">
      <xdr:nvCxnSpPr>
        <xdr:cNvPr id="689" name="直線コネクタ 688"/>
        <xdr:cNvCxnSpPr/>
      </xdr:nvCxnSpPr>
      <xdr:spPr>
        <a:xfrm>
          <a:off x="14592300" y="1643804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150298</xdr:rowOff>
    </xdr:from>
    <xdr:to>
      <xdr:col>76</xdr:col>
      <xdr:colOff>114300</xdr:colOff>
      <xdr:row>96</xdr:row>
      <xdr:rowOff>21203</xdr:rowOff>
    </xdr:to>
    <xdr:cxnSp macro="">
      <xdr:nvCxnSpPr>
        <xdr:cNvPr id="692" name="直線コネクタ 691"/>
        <xdr:cNvCxnSpPr/>
      </xdr:nvCxnSpPr>
      <xdr:spPr>
        <a:xfrm flipV="1">
          <a:off x="13703300" y="16438048"/>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21203</xdr:rowOff>
    </xdr:from>
    <xdr:to>
      <xdr:col>71</xdr:col>
      <xdr:colOff>177800</xdr:colOff>
      <xdr:row>96</xdr:row>
      <xdr:rowOff>107826</xdr:rowOff>
    </xdr:to>
    <xdr:cxnSp macro="">
      <xdr:nvCxnSpPr>
        <xdr:cNvPr id="695" name="直線コネクタ 694"/>
        <xdr:cNvCxnSpPr/>
      </xdr:nvCxnSpPr>
      <xdr:spPr>
        <a:xfrm flipV="1">
          <a:off x="12814300" y="16480403"/>
          <a:ext cx="889000" cy="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98746</xdr:rowOff>
    </xdr:from>
    <xdr:to>
      <xdr:col>85</xdr:col>
      <xdr:colOff>177800</xdr:colOff>
      <xdr:row>96</xdr:row>
      <xdr:rowOff>28896</xdr:rowOff>
    </xdr:to>
    <xdr:sp macro="" textlink="">
      <xdr:nvSpPr>
        <xdr:cNvPr id="705" name="楕円 704"/>
        <xdr:cNvSpPr/>
      </xdr:nvSpPr>
      <xdr:spPr>
        <a:xfrm>
          <a:off x="16268700" y="163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121623</xdr:rowOff>
    </xdr:from>
    <xdr:ext cx="534377" cy="259045"/>
    <xdr:sp macro="" textlink="">
      <xdr:nvSpPr>
        <xdr:cNvPr id="706" name="公債費該当値テキスト"/>
        <xdr:cNvSpPr txBox="1"/>
      </xdr:nvSpPr>
      <xdr:spPr>
        <a:xfrm>
          <a:off x="16370300" y="1623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125101</xdr:rowOff>
    </xdr:from>
    <xdr:to>
      <xdr:col>81</xdr:col>
      <xdr:colOff>101600</xdr:colOff>
      <xdr:row>96</xdr:row>
      <xdr:rowOff>55251</xdr:rowOff>
    </xdr:to>
    <xdr:sp macro="" textlink="">
      <xdr:nvSpPr>
        <xdr:cNvPr id="707" name="楕円 706"/>
        <xdr:cNvSpPr/>
      </xdr:nvSpPr>
      <xdr:spPr>
        <a:xfrm>
          <a:off x="15430500" y="16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71778</xdr:rowOff>
    </xdr:from>
    <xdr:ext cx="534377" cy="259045"/>
    <xdr:sp macro="" textlink="">
      <xdr:nvSpPr>
        <xdr:cNvPr id="708" name="テキスト ボックス 707"/>
        <xdr:cNvSpPr txBox="1"/>
      </xdr:nvSpPr>
      <xdr:spPr>
        <a:xfrm>
          <a:off x="15214111" y="161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99498</xdr:rowOff>
    </xdr:from>
    <xdr:to>
      <xdr:col>76</xdr:col>
      <xdr:colOff>165100</xdr:colOff>
      <xdr:row>96</xdr:row>
      <xdr:rowOff>29648</xdr:rowOff>
    </xdr:to>
    <xdr:sp macro="" textlink="">
      <xdr:nvSpPr>
        <xdr:cNvPr id="709" name="楕円 708"/>
        <xdr:cNvSpPr/>
      </xdr:nvSpPr>
      <xdr:spPr>
        <a:xfrm>
          <a:off x="14541500" y="16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46175</xdr:rowOff>
    </xdr:from>
    <xdr:ext cx="534377" cy="259045"/>
    <xdr:sp macro="" textlink="">
      <xdr:nvSpPr>
        <xdr:cNvPr id="710" name="テキスト ボックス 709"/>
        <xdr:cNvSpPr txBox="1"/>
      </xdr:nvSpPr>
      <xdr:spPr>
        <a:xfrm>
          <a:off x="14325111" y="161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141853</xdr:rowOff>
    </xdr:from>
    <xdr:to>
      <xdr:col>72</xdr:col>
      <xdr:colOff>38100</xdr:colOff>
      <xdr:row>96</xdr:row>
      <xdr:rowOff>72003</xdr:rowOff>
    </xdr:to>
    <xdr:sp macro="" textlink="">
      <xdr:nvSpPr>
        <xdr:cNvPr id="711" name="楕円 710"/>
        <xdr:cNvSpPr/>
      </xdr:nvSpPr>
      <xdr:spPr>
        <a:xfrm>
          <a:off x="13652500" y="164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88530</xdr:rowOff>
    </xdr:from>
    <xdr:ext cx="534377" cy="259045"/>
    <xdr:sp macro="" textlink="">
      <xdr:nvSpPr>
        <xdr:cNvPr id="712" name="テキスト ボックス 711"/>
        <xdr:cNvSpPr txBox="1"/>
      </xdr:nvSpPr>
      <xdr:spPr>
        <a:xfrm>
          <a:off x="13436111" y="162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57026</xdr:rowOff>
    </xdr:from>
    <xdr:to>
      <xdr:col>67</xdr:col>
      <xdr:colOff>101600</xdr:colOff>
      <xdr:row>96</xdr:row>
      <xdr:rowOff>158626</xdr:rowOff>
    </xdr:to>
    <xdr:sp macro="" textlink="">
      <xdr:nvSpPr>
        <xdr:cNvPr id="713" name="楕円 712"/>
        <xdr:cNvSpPr/>
      </xdr:nvSpPr>
      <xdr:spPr>
        <a:xfrm>
          <a:off x="12763500" y="16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149753</xdr:rowOff>
    </xdr:from>
    <xdr:ext cx="534377" cy="259045"/>
    <xdr:sp macro="" textlink="">
      <xdr:nvSpPr>
        <xdr:cNvPr id="714" name="テキスト ボックス 713"/>
        <xdr:cNvSpPr txBox="1"/>
      </xdr:nvSpPr>
      <xdr:spPr>
        <a:xfrm>
          <a:off x="12547111" y="166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9855</xdr:rowOff>
    </xdr:from>
    <xdr:to>
      <xdr:col>116</xdr:col>
      <xdr:colOff>63500</xdr:colOff>
      <xdr:row>33</xdr:row>
      <xdr:rowOff>71577</xdr:rowOff>
    </xdr:to>
    <xdr:cxnSp macro="">
      <xdr:nvCxnSpPr>
        <xdr:cNvPr id="741" name="直線コネクタ 740"/>
        <xdr:cNvCxnSpPr/>
      </xdr:nvCxnSpPr>
      <xdr:spPr>
        <a:xfrm>
          <a:off x="21323300" y="566770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12463</xdr:rowOff>
    </xdr:from>
    <xdr:ext cx="378565" cy="259045"/>
    <xdr:sp macro="" textlink="">
      <xdr:nvSpPr>
        <xdr:cNvPr id="742" name="諸支出金平均値テキスト"/>
        <xdr:cNvSpPr txBox="1"/>
      </xdr:nvSpPr>
      <xdr:spPr>
        <a:xfrm>
          <a:off x="22212300" y="6527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9855</xdr:rowOff>
    </xdr:from>
    <xdr:to>
      <xdr:col>111</xdr:col>
      <xdr:colOff>177800</xdr:colOff>
      <xdr:row>34</xdr:row>
      <xdr:rowOff>139243</xdr:rowOff>
    </xdr:to>
    <xdr:cxnSp macro="">
      <xdr:nvCxnSpPr>
        <xdr:cNvPr id="744" name="直線コネクタ 743"/>
        <xdr:cNvCxnSpPr/>
      </xdr:nvCxnSpPr>
      <xdr:spPr>
        <a:xfrm flipV="1">
          <a:off x="20434300" y="5667705"/>
          <a:ext cx="889000" cy="3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132707</xdr:rowOff>
    </xdr:from>
    <xdr:ext cx="378565" cy="259045"/>
    <xdr:sp macro="" textlink="">
      <xdr:nvSpPr>
        <xdr:cNvPr id="746" name="テキスト ボックス 745"/>
        <xdr:cNvSpPr txBox="1"/>
      </xdr:nvSpPr>
      <xdr:spPr>
        <a:xfrm>
          <a:off x="21134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139243</xdr:rowOff>
    </xdr:from>
    <xdr:to>
      <xdr:col>107</xdr:col>
      <xdr:colOff>50800</xdr:colOff>
      <xdr:row>38</xdr:row>
      <xdr:rowOff>139700</xdr:rowOff>
    </xdr:to>
    <xdr:cxnSp macro="">
      <xdr:nvCxnSpPr>
        <xdr:cNvPr id="747" name="直線コネクタ 746"/>
        <xdr:cNvCxnSpPr/>
      </xdr:nvCxnSpPr>
      <xdr:spPr>
        <a:xfrm flipV="1">
          <a:off x="19545300" y="5968543"/>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102074</xdr:rowOff>
    </xdr:from>
    <xdr:ext cx="378565" cy="259045"/>
    <xdr:sp macro="" textlink="">
      <xdr:nvSpPr>
        <xdr:cNvPr id="749" name="テキスト ボックス 748"/>
        <xdr:cNvSpPr txBox="1"/>
      </xdr:nvSpPr>
      <xdr:spPr>
        <a:xfrm>
          <a:off x="20245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96266</xdr:rowOff>
    </xdr:from>
    <xdr:to>
      <xdr:col>102</xdr:col>
      <xdr:colOff>114300</xdr:colOff>
      <xdr:row>38</xdr:row>
      <xdr:rowOff>139700</xdr:rowOff>
    </xdr:to>
    <xdr:cxnSp macro="">
      <xdr:nvCxnSpPr>
        <xdr:cNvPr id="750" name="直線コネクタ 749"/>
        <xdr:cNvCxnSpPr/>
      </xdr:nvCxnSpPr>
      <xdr:spPr>
        <a:xfrm>
          <a:off x="18656300" y="6097016"/>
          <a:ext cx="8890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118991</xdr:rowOff>
    </xdr:from>
    <xdr:ext cx="378565" cy="259045"/>
    <xdr:sp macro="" textlink="">
      <xdr:nvSpPr>
        <xdr:cNvPr id="754" name="テキスト ボックス 753"/>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20777</xdr:rowOff>
    </xdr:from>
    <xdr:to>
      <xdr:col>116</xdr:col>
      <xdr:colOff>114300</xdr:colOff>
      <xdr:row>33</xdr:row>
      <xdr:rowOff>122377</xdr:rowOff>
    </xdr:to>
    <xdr:sp macro="" textlink="">
      <xdr:nvSpPr>
        <xdr:cNvPr id="760" name="楕円 759"/>
        <xdr:cNvSpPr/>
      </xdr:nvSpPr>
      <xdr:spPr>
        <a:xfrm>
          <a:off x="221107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43654</xdr:rowOff>
    </xdr:from>
    <xdr:ext cx="469744" cy="259045"/>
    <xdr:sp macro="" textlink="">
      <xdr:nvSpPr>
        <xdr:cNvPr id="761" name="諸支出金該当値テキスト"/>
        <xdr:cNvSpPr txBox="1"/>
      </xdr:nvSpPr>
      <xdr:spPr>
        <a:xfrm>
          <a:off x="22212300" y="55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130505</xdr:rowOff>
    </xdr:from>
    <xdr:to>
      <xdr:col>112</xdr:col>
      <xdr:colOff>38100</xdr:colOff>
      <xdr:row>33</xdr:row>
      <xdr:rowOff>60655</xdr:rowOff>
    </xdr:to>
    <xdr:sp macro="" textlink="">
      <xdr:nvSpPr>
        <xdr:cNvPr id="762" name="楕円 761"/>
        <xdr:cNvSpPr/>
      </xdr:nvSpPr>
      <xdr:spPr>
        <a:xfrm>
          <a:off x="21272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77182</xdr:rowOff>
    </xdr:from>
    <xdr:ext cx="469744" cy="259045"/>
    <xdr:sp macro="" textlink="">
      <xdr:nvSpPr>
        <xdr:cNvPr id="763" name="テキスト ボックス 762"/>
        <xdr:cNvSpPr txBox="1"/>
      </xdr:nvSpPr>
      <xdr:spPr>
        <a:xfrm>
          <a:off x="21088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88443</xdr:rowOff>
    </xdr:from>
    <xdr:to>
      <xdr:col>107</xdr:col>
      <xdr:colOff>101600</xdr:colOff>
      <xdr:row>35</xdr:row>
      <xdr:rowOff>18593</xdr:rowOff>
    </xdr:to>
    <xdr:sp macro="" textlink="">
      <xdr:nvSpPr>
        <xdr:cNvPr id="764" name="楕円 763"/>
        <xdr:cNvSpPr/>
      </xdr:nvSpPr>
      <xdr:spPr>
        <a:xfrm>
          <a:off x="20383500" y="59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35120</xdr:rowOff>
    </xdr:from>
    <xdr:ext cx="469744" cy="259045"/>
    <xdr:sp macro="" textlink="">
      <xdr:nvSpPr>
        <xdr:cNvPr id="765" name="テキスト ボックス 764"/>
        <xdr:cNvSpPr txBox="1"/>
      </xdr:nvSpPr>
      <xdr:spPr>
        <a:xfrm>
          <a:off x="20199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45466</xdr:rowOff>
    </xdr:from>
    <xdr:to>
      <xdr:col>98</xdr:col>
      <xdr:colOff>38100</xdr:colOff>
      <xdr:row>35</xdr:row>
      <xdr:rowOff>147066</xdr:rowOff>
    </xdr:to>
    <xdr:sp macro="" textlink="">
      <xdr:nvSpPr>
        <xdr:cNvPr id="768" name="楕円 767"/>
        <xdr:cNvSpPr/>
      </xdr:nvSpPr>
      <xdr:spPr>
        <a:xfrm>
          <a:off x="18605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163593</xdr:rowOff>
    </xdr:from>
    <xdr:ext cx="469744" cy="259045"/>
    <xdr:sp macro="" textlink="">
      <xdr:nvSpPr>
        <xdr:cNvPr id="769" name="テキスト ボックス 768"/>
        <xdr:cNvSpPr txBox="1"/>
      </xdr:nvSpPr>
      <xdr:spPr>
        <a:xfrm>
          <a:off x="18421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163,994</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106,384</a:t>
          </a:r>
          <a:r>
            <a:rPr kumimoji="1" lang="ja-JP" altLang="en-US" sz="1300">
              <a:latin typeface="ＭＳ Ｐゴシック" panose="020B0600070205080204" pitchFamily="50" charset="-128"/>
              <a:ea typeface="ＭＳ Ｐゴシック" panose="020B0600070205080204" pitchFamily="50" charset="-128"/>
            </a:rPr>
            <a:t>円増加している。主な要因は、国の新型コロナウイルス感染症緊急経済対策として、特別低額給付金給付事業を実施したことや、ふるさと寄附の増加に伴うふるさと基金積立金の増加による。ふるさと寄附の増減でふるさと基金積立金が変動するため、今後も引き続き、税外収入の確保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147,304</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7,242</a:t>
          </a:r>
          <a:r>
            <a:rPr kumimoji="1" lang="ja-JP" altLang="en-US" sz="1300">
              <a:latin typeface="ＭＳ Ｐゴシック" panose="020B0600070205080204" pitchFamily="50" charset="-128"/>
              <a:ea typeface="ＭＳ Ｐゴシック" panose="020B0600070205080204" pitchFamily="50" charset="-128"/>
            </a:rPr>
            <a:t>円増加している。主な要因は、国の新型コロナウイルス感染症緊急経済対策として、子育て世帯等臨時特別給付金事業や市独自の子育て世帯応援金給付事業を実施したことによる。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17,246</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9,346</a:t>
          </a:r>
          <a:r>
            <a:rPr kumimoji="1" lang="ja-JP" altLang="en-US" sz="1300">
              <a:latin typeface="ＭＳ Ｐゴシック" panose="020B0600070205080204" pitchFamily="50" charset="-128"/>
              <a:ea typeface="ＭＳ Ｐゴシック" panose="020B0600070205080204" pitchFamily="50" charset="-128"/>
            </a:rPr>
            <a:t>円増加している。主な要因は、新型コロナウイルス感染症緊急経済対策として、市独自の小規模事業者緊急支援金等の緊急経済支援事業を実施したことによる。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諸支出金については、住民一人当たり</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円となり、昨年度と比べ</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円減少している。主な要因は、渡船事業特別会計繰出金の減少による。昨年度に引き続き、赤字繰り出しを減らし、普通会計への負担が少なくなるよう収支のバランスを検討する必要がある。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財政調整基金残高については、新型コロナウイルス感染症に係る国庫補助金が交付されたことで、結果として、財政調整基金を取り崩さずに財政運営を行うことができたため、昨年度より</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ポイント増加した。実質単年度収支の</a:t>
          </a:r>
          <a:r>
            <a:rPr kumimoji="1" lang="en-US" altLang="ja-JP" sz="1200">
              <a:latin typeface="ＭＳ ゴシック" pitchFamily="49" charset="-128"/>
              <a:ea typeface="ＭＳ ゴシック" pitchFamily="49" charset="-128"/>
            </a:rPr>
            <a:t>2.69</a:t>
          </a:r>
          <a:r>
            <a:rPr kumimoji="1" lang="ja-JP" altLang="en-US" sz="1200">
              <a:latin typeface="ＭＳ ゴシック" pitchFamily="49" charset="-128"/>
              <a:ea typeface="ＭＳ ゴシック" pitchFamily="49" charset="-128"/>
            </a:rPr>
            <a:t>ポイントの減少については、主な要因として、今後の新型コロナウイルス感染症対策経費の財源とするため、財政調整基金積立金を昨年度よりも約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増額したことによる。引き続き、新型コロナウイルス感染症等の影響による不測の財政出動が予想されるため、緊急時であっても揺るぎない強固な財政基盤の構築と将来を見据え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全会計で黒字を維持しており、引き続き、財政の健全化に努めていく。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80" zoomScaleNormal="90" zoomScaleSheetLayoutView="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48751630</v>
      </c>
      <c r="BO4" s="464"/>
      <c r="BP4" s="464"/>
      <c r="BQ4" s="464"/>
      <c r="BR4" s="464"/>
      <c r="BS4" s="464"/>
      <c r="BT4" s="464"/>
      <c r="BU4" s="465"/>
      <c r="BV4" s="463">
        <v>37672124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4.7</v>
      </c>
      <c r="CU4" s="648"/>
      <c r="CV4" s="648"/>
      <c r="CW4" s="648"/>
      <c r="CX4" s="648"/>
      <c r="CY4" s="648"/>
      <c r="CZ4" s="648"/>
      <c r="DA4" s="649"/>
      <c r="DB4" s="647">
        <v>5.6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47478372</v>
      </c>
      <c r="BO5" s="469"/>
      <c r="BP5" s="469"/>
      <c r="BQ5" s="469"/>
      <c r="BR5" s="469"/>
      <c r="BS5" s="469"/>
      <c r="BT5" s="469"/>
      <c r="BU5" s="470"/>
      <c r="BV5" s="468">
        <v>36424915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v>
      </c>
      <c r="CU5" s="439"/>
      <c r="CV5" s="439"/>
      <c r="CW5" s="439"/>
      <c r="CX5" s="439"/>
      <c r="CY5" s="439"/>
      <c r="CZ5" s="439"/>
      <c r="DA5" s="440"/>
      <c r="DB5" s="438">
        <v>92.4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1273258</v>
      </c>
      <c r="BO6" s="469"/>
      <c r="BP6" s="469"/>
      <c r="BQ6" s="469"/>
      <c r="BR6" s="469"/>
      <c r="BS6" s="469"/>
      <c r="BT6" s="469"/>
      <c r="BU6" s="470"/>
      <c r="BV6" s="468">
        <v>1247209</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97.1</v>
      </c>
      <c r="CU6" s="622"/>
      <c r="CV6" s="622"/>
      <c r="CW6" s="622"/>
      <c r="CX6" s="622"/>
      <c r="CY6" s="622"/>
      <c r="CZ6" s="622"/>
      <c r="DA6" s="623"/>
      <c r="DB6" s="621">
        <v>97.7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312044</v>
      </c>
      <c r="BO7" s="469"/>
      <c r="BP7" s="469"/>
      <c r="BQ7" s="469"/>
      <c r="BR7" s="469"/>
      <c r="BS7" s="469"/>
      <c r="BT7" s="469"/>
      <c r="BU7" s="470"/>
      <c r="BV7" s="468">
        <v>140764</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20246485</v>
      </c>
      <c r="CU7" s="469"/>
      <c r="CV7" s="469"/>
      <c r="CW7" s="469"/>
      <c r="CX7" s="469"/>
      <c r="CY7" s="469"/>
      <c r="CZ7" s="469"/>
      <c r="DA7" s="470"/>
      <c r="DB7" s="468">
        <v>19776265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961214</v>
      </c>
      <c r="BO8" s="469"/>
      <c r="BP8" s="469"/>
      <c r="BQ8" s="469"/>
      <c r="BR8" s="469"/>
      <c r="BS8" s="469"/>
      <c r="BT8" s="469"/>
      <c r="BU8" s="470"/>
      <c r="BV8" s="468">
        <v>1106445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97095</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107</v>
      </c>
      <c r="AV9" s="526"/>
      <c r="AW9" s="526"/>
      <c r="AX9" s="526"/>
      <c r="AY9" s="448" t="s">
        <v>114</v>
      </c>
      <c r="AZ9" s="449"/>
      <c r="BA9" s="449"/>
      <c r="BB9" s="449"/>
      <c r="BC9" s="449"/>
      <c r="BD9" s="449"/>
      <c r="BE9" s="449"/>
      <c r="BF9" s="449"/>
      <c r="BG9" s="449"/>
      <c r="BH9" s="449"/>
      <c r="BI9" s="449"/>
      <c r="BJ9" s="449"/>
      <c r="BK9" s="449"/>
      <c r="BL9" s="449"/>
      <c r="BM9" s="450"/>
      <c r="BN9" s="468">
        <v>-145231</v>
      </c>
      <c r="BO9" s="469"/>
      <c r="BP9" s="469"/>
      <c r="BQ9" s="469"/>
      <c r="BR9" s="469"/>
      <c r="BS9" s="469"/>
      <c r="BT9" s="469"/>
      <c r="BU9" s="470"/>
      <c r="BV9" s="468">
        <v>666168</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14.5</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96516</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402361</v>
      </c>
      <c r="BO10" s="469"/>
      <c r="BP10" s="469"/>
      <c r="BQ10" s="469"/>
      <c r="BR10" s="469"/>
      <c r="BS10" s="469"/>
      <c r="BT10" s="469"/>
      <c r="BU10" s="470"/>
      <c r="BV10" s="468">
        <v>193248</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107</v>
      </c>
      <c r="AV11" s="526"/>
      <c r="AW11" s="526"/>
      <c r="AX11" s="526"/>
      <c r="AY11" s="448" t="s">
        <v>124</v>
      </c>
      <c r="AZ11" s="449"/>
      <c r="BA11" s="449"/>
      <c r="BB11" s="449"/>
      <c r="BC11" s="449"/>
      <c r="BD11" s="449"/>
      <c r="BE11" s="449"/>
      <c r="BF11" s="449"/>
      <c r="BG11" s="449"/>
      <c r="BH11" s="449"/>
      <c r="BI11" s="449"/>
      <c r="BJ11" s="449"/>
      <c r="BK11" s="449"/>
      <c r="BL11" s="449"/>
      <c r="BM11" s="450"/>
      <c r="BN11" s="468">
        <v>1006452</v>
      </c>
      <c r="BO11" s="469"/>
      <c r="BP11" s="469"/>
      <c r="BQ11" s="469"/>
      <c r="BR11" s="469"/>
      <c r="BS11" s="469"/>
      <c r="BT11" s="469"/>
      <c r="BU11" s="470"/>
      <c r="BV11" s="468">
        <v>907024</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97201</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96386</v>
      </c>
      <c r="S13" s="572"/>
      <c r="T13" s="572"/>
      <c r="U13" s="572"/>
      <c r="V13" s="573"/>
      <c r="W13" s="559" t="s">
        <v>138</v>
      </c>
      <c r="X13" s="481"/>
      <c r="Y13" s="481"/>
      <c r="Z13" s="481"/>
      <c r="AA13" s="481"/>
      <c r="AB13" s="482"/>
      <c r="AC13" s="444">
        <v>1413</v>
      </c>
      <c r="AD13" s="445"/>
      <c r="AE13" s="445"/>
      <c r="AF13" s="445"/>
      <c r="AG13" s="446"/>
      <c r="AH13" s="444">
        <v>1599</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1263582</v>
      </c>
      <c r="BO13" s="469"/>
      <c r="BP13" s="469"/>
      <c r="BQ13" s="469"/>
      <c r="BR13" s="469"/>
      <c r="BS13" s="469"/>
      <c r="BT13" s="469"/>
      <c r="BU13" s="470"/>
      <c r="BV13" s="468">
        <v>1766440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-2.7</v>
      </c>
      <c r="CU13" s="439"/>
      <c r="CV13" s="439"/>
      <c r="CW13" s="439"/>
      <c r="CX13" s="439"/>
      <c r="CY13" s="439"/>
      <c r="CZ13" s="439"/>
      <c r="DA13" s="440"/>
      <c r="DB13" s="438">
        <v>-2.2000000000000002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97085</v>
      </c>
      <c r="S14" s="572"/>
      <c r="T14" s="572"/>
      <c r="U14" s="572"/>
      <c r="V14" s="573"/>
      <c r="W14" s="574"/>
      <c r="X14" s="484"/>
      <c r="Y14" s="484"/>
      <c r="Z14" s="484"/>
      <c r="AA14" s="484"/>
      <c r="AB14" s="485"/>
      <c r="AC14" s="564">
        <v>3.4</v>
      </c>
      <c r="AD14" s="565"/>
      <c r="AE14" s="565"/>
      <c r="AF14" s="565"/>
      <c r="AG14" s="566"/>
      <c r="AH14" s="564">
        <v>4.0999999999999996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136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96327</v>
      </c>
      <c r="S15" s="572"/>
      <c r="T15" s="572"/>
      <c r="U15" s="572"/>
      <c r="V15" s="573"/>
      <c r="W15" s="559" t="s">
        <v>147</v>
      </c>
      <c r="X15" s="481"/>
      <c r="Y15" s="481"/>
      <c r="Z15" s="481"/>
      <c r="AA15" s="481"/>
      <c r="AB15" s="482"/>
      <c r="AC15" s="444">
        <v>8801</v>
      </c>
      <c r="AD15" s="445"/>
      <c r="AE15" s="445"/>
      <c r="AF15" s="445"/>
      <c r="AG15" s="446"/>
      <c r="AH15" s="444">
        <v>8036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10099589</v>
      </c>
      <c r="BO15" s="464"/>
      <c r="BP15" s="464"/>
      <c r="BQ15" s="464"/>
      <c r="BR15" s="464"/>
      <c r="BS15" s="464"/>
      <c r="BT15" s="464"/>
      <c r="BU15" s="465"/>
      <c r="BV15" s="463">
        <v>9640650</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21.3</v>
      </c>
      <c r="AD16" s="565"/>
      <c r="AE16" s="565"/>
      <c r="AF16" s="565"/>
      <c r="AG16" s="566"/>
      <c r="AH16" s="564">
        <v>20.399999999999999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16665852</v>
      </c>
      <c r="BO16" s="469"/>
      <c r="BP16" s="469"/>
      <c r="BQ16" s="469"/>
      <c r="BR16" s="469"/>
      <c r="BS16" s="469"/>
      <c r="BT16" s="469"/>
      <c r="BU16" s="470"/>
      <c r="BV16" s="468">
        <v>16140772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31134</v>
      </c>
      <c r="AD17" s="445"/>
      <c r="AE17" s="445"/>
      <c r="AF17" s="445"/>
      <c r="AG17" s="446"/>
      <c r="AH17" s="444">
        <v>29825</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12641616</v>
      </c>
      <c r="BO17" s="469"/>
      <c r="BP17" s="469"/>
      <c r="BQ17" s="469"/>
      <c r="BR17" s="469"/>
      <c r="BS17" s="469"/>
      <c r="BT17" s="469"/>
      <c r="BU17" s="470"/>
      <c r="BV17" s="468">
        <v>12221104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119.94</v>
      </c>
      <c r="M18" s="533"/>
      <c r="N18" s="533"/>
      <c r="O18" s="533"/>
      <c r="P18" s="533"/>
      <c r="Q18" s="533"/>
      <c r="R18" s="534"/>
      <c r="S18" s="534"/>
      <c r="T18" s="534"/>
      <c r="U18" s="534"/>
      <c r="V18" s="535"/>
      <c r="W18" s="549"/>
      <c r="X18" s="550"/>
      <c r="Y18" s="550"/>
      <c r="Z18" s="550"/>
      <c r="AA18" s="550"/>
      <c r="AB18" s="560"/>
      <c r="AC18" s="432">
        <v>75.3</v>
      </c>
      <c r="AD18" s="433"/>
      <c r="AE18" s="433"/>
      <c r="AF18" s="433"/>
      <c r="AG18" s="536"/>
      <c r="AH18" s="432">
        <v>75.599999999999994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18598074</v>
      </c>
      <c r="BO18" s="469"/>
      <c r="BP18" s="469"/>
      <c r="BQ18" s="469"/>
      <c r="BR18" s="469"/>
      <c r="BS18" s="469"/>
      <c r="BT18" s="469"/>
      <c r="BU18" s="470"/>
      <c r="BV18" s="468">
        <v>18356073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810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25935575</v>
      </c>
      <c r="BO19" s="469"/>
      <c r="BP19" s="469"/>
      <c r="BQ19" s="469"/>
      <c r="BR19" s="469"/>
      <c r="BS19" s="469"/>
      <c r="BT19" s="469"/>
      <c r="BU19" s="470"/>
      <c r="BV19" s="468">
        <v>23274801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41038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23426207</v>
      </c>
      <c r="BO23" s="469"/>
      <c r="BP23" s="469"/>
      <c r="BQ23" s="469"/>
      <c r="BR23" s="469"/>
      <c r="BS23" s="469"/>
      <c r="BT23" s="469"/>
      <c r="BU23" s="470"/>
      <c r="BV23" s="468">
        <v>25323750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8480</v>
      </c>
      <c r="R24" s="445"/>
      <c r="S24" s="445"/>
      <c r="T24" s="445"/>
      <c r="U24" s="445"/>
      <c r="V24" s="446"/>
      <c r="W24" s="510"/>
      <c r="X24" s="501"/>
      <c r="Y24" s="502"/>
      <c r="Z24" s="441" t="s">
        <v>170</v>
      </c>
      <c r="AA24" s="442"/>
      <c r="AB24" s="442"/>
      <c r="AC24" s="442"/>
      <c r="AD24" s="442"/>
      <c r="AE24" s="442"/>
      <c r="AF24" s="442"/>
      <c r="AG24" s="443"/>
      <c r="AH24" s="444">
        <v>419</v>
      </c>
      <c r="AI24" s="445"/>
      <c r="AJ24" s="445"/>
      <c r="AK24" s="445"/>
      <c r="AL24" s="446"/>
      <c r="AM24" s="444">
        <v>1259933</v>
      </c>
      <c r="AN24" s="445"/>
      <c r="AO24" s="445"/>
      <c r="AP24" s="445"/>
      <c r="AQ24" s="445"/>
      <c r="AR24" s="446"/>
      <c r="AS24" s="444">
        <v>3007</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6921864</v>
      </c>
      <c r="BO24" s="469"/>
      <c r="BP24" s="469"/>
      <c r="BQ24" s="469"/>
      <c r="BR24" s="469"/>
      <c r="BS24" s="469"/>
      <c r="BT24" s="469"/>
      <c r="BU24" s="470"/>
      <c r="BV24" s="468">
        <v>7493027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6810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136</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9492293</v>
      </c>
      <c r="BO25" s="464"/>
      <c r="BP25" s="464"/>
      <c r="BQ25" s="464"/>
      <c r="BR25" s="464"/>
      <c r="BS25" s="464"/>
      <c r="BT25" s="464"/>
      <c r="BU25" s="465"/>
      <c r="BV25" s="463">
        <v>5869097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6380</v>
      </c>
      <c r="R26" s="445"/>
      <c r="S26" s="445"/>
      <c r="T26" s="445"/>
      <c r="U26" s="445"/>
      <c r="V26" s="446"/>
      <c r="W26" s="510"/>
      <c r="X26" s="501"/>
      <c r="Y26" s="502"/>
      <c r="Z26" s="441" t="s">
        <v>177</v>
      </c>
      <c r="AA26" s="523"/>
      <c r="AB26" s="523"/>
      <c r="AC26" s="523"/>
      <c r="AD26" s="523"/>
      <c r="AE26" s="523"/>
      <c r="AF26" s="523"/>
      <c r="AG26" s="524"/>
      <c r="AH26" s="444" t="s">
        <v>174</v>
      </c>
      <c r="AI26" s="445"/>
      <c r="AJ26" s="445"/>
      <c r="AK26" s="445"/>
      <c r="AL26" s="446"/>
      <c r="AM26" s="444" t="s">
        <v>174</v>
      </c>
      <c r="AN26" s="445"/>
      <c r="AO26" s="445"/>
      <c r="AP26" s="445"/>
      <c r="AQ26" s="445"/>
      <c r="AR26" s="446"/>
      <c r="AS26" s="444" t="s">
        <v>126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5330</v>
      </c>
      <c r="R27" s="445"/>
      <c r="S27" s="445"/>
      <c r="T27" s="445"/>
      <c r="U27" s="445"/>
      <c r="V27" s="446"/>
      <c r="W27" s="510"/>
      <c r="X27" s="501"/>
      <c r="Y27" s="502"/>
      <c r="Z27" s="441" t="s">
        <v>180</v>
      </c>
      <c r="AA27" s="442"/>
      <c r="AB27" s="442"/>
      <c r="AC27" s="442"/>
      <c r="AD27" s="442"/>
      <c r="AE27" s="442"/>
      <c r="AF27" s="442"/>
      <c r="AG27" s="443"/>
      <c r="AH27" s="444">
        <v>5</v>
      </c>
      <c r="AI27" s="445"/>
      <c r="AJ27" s="445"/>
      <c r="AK27" s="445"/>
      <c r="AL27" s="446"/>
      <c r="AM27" s="444">
        <v>18525</v>
      </c>
      <c r="AN27" s="445"/>
      <c r="AO27" s="445"/>
      <c r="AP27" s="445"/>
      <c r="AQ27" s="445"/>
      <c r="AR27" s="446"/>
      <c r="AS27" s="444">
        <v>3705</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4740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126</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5830041</v>
      </c>
      <c r="BO28" s="464"/>
      <c r="BP28" s="464"/>
      <c r="BQ28" s="464"/>
      <c r="BR28" s="464"/>
      <c r="BS28" s="464"/>
      <c r="BT28" s="464"/>
      <c r="BU28" s="465"/>
      <c r="BV28" s="463">
        <v>5427680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18</v>
      </c>
      <c r="M29" s="445"/>
      <c r="N29" s="445"/>
      <c r="O29" s="445"/>
      <c r="P29" s="446"/>
      <c r="Q29" s="444">
        <v>4410</v>
      </c>
      <c r="R29" s="445"/>
      <c r="S29" s="445"/>
      <c r="T29" s="445"/>
      <c r="U29" s="445"/>
      <c r="V29" s="446"/>
      <c r="W29" s="511"/>
      <c r="X29" s="512"/>
      <c r="Y29" s="513"/>
      <c r="Z29" s="441" t="s">
        <v>186</v>
      </c>
      <c r="AA29" s="442"/>
      <c r="AB29" s="442"/>
      <c r="AC29" s="442"/>
      <c r="AD29" s="442"/>
      <c r="AE29" s="442"/>
      <c r="AF29" s="442"/>
      <c r="AG29" s="443"/>
      <c r="AH29" s="444">
        <v>424</v>
      </c>
      <c r="AI29" s="445"/>
      <c r="AJ29" s="445"/>
      <c r="AK29" s="445"/>
      <c r="AL29" s="446"/>
      <c r="AM29" s="444">
        <v>1278458</v>
      </c>
      <c r="AN29" s="445"/>
      <c r="AO29" s="445"/>
      <c r="AP29" s="445"/>
      <c r="AQ29" s="445"/>
      <c r="AR29" s="446"/>
      <c r="AS29" s="444">
        <v>3015</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2565546</v>
      </c>
      <c r="BO29" s="469"/>
      <c r="BP29" s="469"/>
      <c r="BQ29" s="469"/>
      <c r="BR29" s="469"/>
      <c r="BS29" s="469"/>
      <c r="BT29" s="469"/>
      <c r="BU29" s="470"/>
      <c r="BV29" s="468">
        <v>2902285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12273712</v>
      </c>
      <c r="BO30" s="472"/>
      <c r="BP30" s="472"/>
      <c r="BQ30" s="472"/>
      <c r="BR30" s="472"/>
      <c r="BS30" s="472"/>
      <c r="BT30" s="472"/>
      <c r="BU30" s="473"/>
      <c r="BV30" s="471">
        <v>12263867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197</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下水道事業会計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渡船事業特別会計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玄界環境組合（一般会計）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宗像ユリックス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国民健康保険特別会計（直営診療施設勘定）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福岡県市町村消防団員等公務災害補償組合（一般会計）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宗像市土地開発公社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福岡県市町村職員退職手当組合（一般会計）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介護保険特別会計（保険事業勘定）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福岡県市町村職員退職手当組合（基金特別会計）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福岡地区水道企業団（水道用水供給事業会計）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宗像地区事務組合（宗像地区事務組合一般会計）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宗像地区事務組合（宗像地区事務組合急患センター事業特別会計）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宗像地区事務組合（宗像地区事務組合水道事業会計）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宗像地区事務組合（宗像地区事務組合本木簡易水道事業特別会計）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福岡県自治振興組合（一般会計）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QveiIyTBti5/TKmgb2pD7UJw9fkaSP3KWiIirUK4jKahOkVYKHVxvwQfy6RxV5reFrPlIL0msciOFLp90KmFQ==" saltValue="k4pjYoG9cpOmYY+LZWWl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1"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5" t="s">
        <v>561</v>
      </c>
      <c r="D34" s="1255"/>
      <c r="E34" s="1256"/>
      <c r="F34" s="32">
        <v>5.66</v>
      </c>
      <c r="G34" s="33">
        <v>6.29</v>
      </c>
      <c r="H34" s="33">
        <v>6.94</v>
      </c>
      <c r="I34" s="33">
        <v>7.33</v>
      </c>
      <c r="J34" s="34">
        <v>8.09</v>
      </c>
      <c r="K34" s="22"/>
      <c r="L34" s="22"/>
      <c r="M34" s="22"/>
      <c r="N34" s="22"/>
      <c r="O34" s="22"/>
      <c r="P34" s="22"/>
    </row>
    <row r="35" spans="1:16" ht="39" customHeight="1" x14ac:dyDescent="0.15">
      <c r="A35" s="22"/>
      <c r="B35" s="35"/>
      <c r="C35" s="1249" t="s">
        <v>562</v>
      </c>
      <c r="D35" s="1250"/>
      <c r="E35" s="1251"/>
      <c r="F35" s="36">
        <v>3.18</v>
      </c>
      <c r="G35" s="37">
        <v>5.27</v>
      </c>
      <c r="H35" s="37">
        <v>2.21</v>
      </c>
      <c r="I35" s="37">
        <v>5.58</v>
      </c>
      <c r="J35" s="38">
        <v>4.7300000000000004</v>
      </c>
      <c r="K35" s="22"/>
      <c r="L35" s="22"/>
      <c r="M35" s="22"/>
      <c r="N35" s="22"/>
      <c r="O35" s="22"/>
      <c r="P35" s="22"/>
    </row>
    <row r="36" spans="1:16" ht="39" customHeight="1" x14ac:dyDescent="0.15">
      <c r="A36" s="22"/>
      <c r="B36" s="35"/>
      <c r="C36" s="1249" t="s">
        <v>563</v>
      </c>
      <c r="D36" s="1250"/>
      <c r="E36" s="1251"/>
      <c r="F36" s="36">
        <v>0.88</v>
      </c>
      <c r="G36" s="37">
        <v>0.89</v>
      </c>
      <c r="H36" s="37">
        <v>1.07</v>
      </c>
      <c r="I36" s="37">
        <v>0.95</v>
      </c>
      <c r="J36" s="38">
        <v>1.21</v>
      </c>
      <c r="K36" s="22"/>
      <c r="L36" s="22"/>
      <c r="M36" s="22"/>
      <c r="N36" s="22"/>
      <c r="O36" s="22"/>
      <c r="P36" s="22"/>
    </row>
    <row r="37" spans="1:16" ht="39" customHeight="1" x14ac:dyDescent="0.15">
      <c r="A37" s="22"/>
      <c r="B37" s="35"/>
      <c r="C37" s="1249" t="s">
        <v>564</v>
      </c>
      <c r="D37" s="1250"/>
      <c r="E37" s="1251"/>
      <c r="F37" s="36">
        <v>1.94</v>
      </c>
      <c r="G37" s="37">
        <v>2.0299999999999998</v>
      </c>
      <c r="H37" s="37">
        <v>0.7</v>
      </c>
      <c r="I37" s="37">
        <v>1.61</v>
      </c>
      <c r="J37" s="38">
        <v>1</v>
      </c>
      <c r="K37" s="22"/>
      <c r="L37" s="22"/>
      <c r="M37" s="22"/>
      <c r="N37" s="22"/>
      <c r="O37" s="22"/>
      <c r="P37" s="22"/>
    </row>
    <row r="38" spans="1:16" ht="39" customHeight="1" x14ac:dyDescent="0.15">
      <c r="A38" s="22"/>
      <c r="B38" s="35"/>
      <c r="C38" s="1249" t="s">
        <v>565</v>
      </c>
      <c r="D38" s="1250"/>
      <c r="E38" s="1251"/>
      <c r="F38" s="36">
        <v>0.21</v>
      </c>
      <c r="G38" s="37">
        <v>0.23</v>
      </c>
      <c r="H38" s="37">
        <v>0.24</v>
      </c>
      <c r="I38" s="37">
        <v>0.22</v>
      </c>
      <c r="J38" s="38">
        <v>0.21</v>
      </c>
      <c r="K38" s="22"/>
      <c r="L38" s="22"/>
      <c r="M38" s="22"/>
      <c r="N38" s="22"/>
      <c r="O38" s="22"/>
      <c r="P38" s="22"/>
    </row>
    <row r="39" spans="1:16" ht="39" customHeight="1" x14ac:dyDescent="0.15">
      <c r="A39" s="22"/>
      <c r="B39" s="35"/>
      <c r="C39" s="1249" t="s">
        <v>566</v>
      </c>
      <c r="D39" s="1250"/>
      <c r="E39" s="1251"/>
      <c r="F39" s="36">
        <v>0.03</v>
      </c>
      <c r="G39" s="37">
        <v>0.01</v>
      </c>
      <c r="H39" s="37">
        <v>0.03</v>
      </c>
      <c r="I39" s="37">
        <v>0.01</v>
      </c>
      <c r="J39" s="38">
        <v>0.01</v>
      </c>
      <c r="K39" s="22"/>
      <c r="L39" s="22"/>
      <c r="M39" s="22"/>
      <c r="N39" s="22"/>
      <c r="O39" s="22"/>
      <c r="P39" s="22"/>
    </row>
    <row r="40" spans="1:16" ht="39" customHeight="1" x14ac:dyDescent="0.15">
      <c r="A40" s="22"/>
      <c r="B40" s="35"/>
      <c r="C40" s="1249" t="s">
        <v>567</v>
      </c>
      <c r="D40" s="1250"/>
      <c r="E40" s="1251"/>
      <c r="F40" s="36">
        <v>0</v>
      </c>
      <c r="G40" s="37">
        <v>0</v>
      </c>
      <c r="H40" s="37">
        <v>0</v>
      </c>
      <c r="I40" s="37">
        <v>0</v>
      </c>
      <c r="J40" s="38">
        <v>0.01</v>
      </c>
      <c r="K40" s="22"/>
      <c r="L40" s="22"/>
      <c r="M40" s="22"/>
      <c r="N40" s="22"/>
      <c r="O40" s="22"/>
      <c r="P40" s="22"/>
    </row>
    <row r="41" spans="1:16" ht="39" customHeight="1" x14ac:dyDescent="0.15">
      <c r="A41" s="22"/>
      <c r="B41" s="35"/>
      <c r="C41" s="1249" t="s">
        <v>568</v>
      </c>
      <c r="D41" s="1250"/>
      <c r="E41" s="1251"/>
      <c r="F41" s="36">
        <v>0</v>
      </c>
      <c r="G41" s="37">
        <v>0.09</v>
      </c>
      <c r="H41" s="37">
        <v>0</v>
      </c>
      <c r="I41" s="37">
        <v>0</v>
      </c>
      <c r="J41" s="38">
        <v>0</v>
      </c>
      <c r="K41" s="22"/>
      <c r="L41" s="22"/>
      <c r="M41" s="22"/>
      <c r="N41" s="22"/>
      <c r="O41" s="22"/>
      <c r="P41" s="22"/>
    </row>
    <row r="42" spans="1:16" ht="39" customHeight="1" x14ac:dyDescent="0.15">
      <c r="A42" s="22"/>
      <c r="B42" s="39"/>
      <c r="C42" s="1249" t="s">
        <v>569</v>
      </c>
      <c r="D42" s="1250"/>
      <c r="E42" s="1251"/>
      <c r="F42" s="36" t="s">
        <v>514</v>
      </c>
      <c r="G42" s="37" t="s">
        <v>514</v>
      </c>
      <c r="H42" s="37" t="s">
        <v>514</v>
      </c>
      <c r="I42" s="37" t="s">
        <v>514</v>
      </c>
      <c r="J42" s="38" t="s">
        <v>514</v>
      </c>
      <c r="K42" s="22"/>
      <c r="L42" s="22"/>
      <c r="M42" s="22"/>
      <c r="N42" s="22"/>
      <c r="O42" s="22"/>
      <c r="P42" s="22"/>
    </row>
    <row r="43" spans="1:16" ht="39" customHeight="1" thickBot="1" x14ac:dyDescent="0.2">
      <c r="A43" s="22"/>
      <c r="B43" s="40"/>
      <c r="C43" s="1252" t="s">
        <v>570</v>
      </c>
      <c r="D43" s="1253"/>
      <c r="E43" s="1254"/>
      <c r="F43" s="41">
        <v>0.04</v>
      </c>
      <c r="G43" s="42">
        <v>0</v>
      </c>
      <c r="H43" s="42">
        <v>0</v>
      </c>
      <c r="I43" s="42">
        <v>0.05</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mtvmAonZytGR3CSxnjlM054dgQrkakU2TI5hlSzVkiQPAdmk7APdU+JhRoUUXgL6Q/cwEUEtf8aSK4Jx59YNA==" saltValue="Yrb078vFr33CZca+4/ve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5" t="s">
        <v>11</v>
      </c>
      <c r="C45" s="1276"/>
      <c r="D45" s="58"/>
      <c r="E45" s="1281" t="s">
        <v>12</v>
      </c>
      <c r="F45" s="1281"/>
      <c r="G45" s="1281"/>
      <c r="H45" s="1281"/>
      <c r="I45" s="1281"/>
      <c r="J45" s="1282"/>
      <c r="K45" s="59">
        <v>2799</v>
      </c>
      <c r="L45" s="60">
        <v>2652</v>
      </c>
      <c r="M45" s="60">
        <v>2594</v>
      </c>
      <c r="N45" s="60">
        <v>2533</v>
      </c>
      <c r="O45" s="61">
        <v>2604</v>
      </c>
      <c r="P45" s="48"/>
      <c r="Q45" s="48"/>
      <c r="R45" s="48"/>
      <c r="S45" s="48"/>
      <c r="T45" s="48"/>
      <c r="U45" s="48"/>
    </row>
    <row r="46" spans="1:21" ht="30.75" customHeight="1" x14ac:dyDescent="0.15">
      <c r="A46" s="48"/>
      <c r="B46" s="1277"/>
      <c r="C46" s="1278"/>
      <c r="D46" s="62"/>
      <c r="E46" s="1259" t="s">
        <v>13</v>
      </c>
      <c r="F46" s="1259"/>
      <c r="G46" s="1259"/>
      <c r="H46" s="1259"/>
      <c r="I46" s="1259"/>
      <c r="J46" s="1260"/>
      <c r="K46" s="63">
        <v>3</v>
      </c>
      <c r="L46" s="64">
        <v>3</v>
      </c>
      <c r="M46" s="64" t="s">
        <v>514</v>
      </c>
      <c r="N46" s="64" t="s">
        <v>514</v>
      </c>
      <c r="O46" s="65" t="s">
        <v>514</v>
      </c>
      <c r="P46" s="48"/>
      <c r="Q46" s="48"/>
      <c r="R46" s="48"/>
      <c r="S46" s="48"/>
      <c r="T46" s="48"/>
      <c r="U46" s="48"/>
    </row>
    <row r="47" spans="1:21" ht="30.75" customHeight="1" x14ac:dyDescent="0.15">
      <c r="A47" s="48"/>
      <c r="B47" s="1277"/>
      <c r="C47" s="1278"/>
      <c r="D47" s="62"/>
      <c r="E47" s="1259" t="s">
        <v>14</v>
      </c>
      <c r="F47" s="1259"/>
      <c r="G47" s="1259"/>
      <c r="H47" s="1259"/>
      <c r="I47" s="1259"/>
      <c r="J47" s="1260"/>
      <c r="K47" s="63">
        <v>33</v>
      </c>
      <c r="L47" s="64">
        <v>27</v>
      </c>
      <c r="M47" s="64">
        <v>20</v>
      </c>
      <c r="N47" s="64">
        <v>13</v>
      </c>
      <c r="O47" s="65">
        <v>7</v>
      </c>
      <c r="P47" s="48"/>
      <c r="Q47" s="48"/>
      <c r="R47" s="48"/>
      <c r="S47" s="48"/>
      <c r="T47" s="48"/>
      <c r="U47" s="48"/>
    </row>
    <row r="48" spans="1:21" ht="30.75" customHeight="1" x14ac:dyDescent="0.15">
      <c r="A48" s="48"/>
      <c r="B48" s="1277"/>
      <c r="C48" s="1278"/>
      <c r="D48" s="62"/>
      <c r="E48" s="1259" t="s">
        <v>15</v>
      </c>
      <c r="F48" s="1259"/>
      <c r="G48" s="1259"/>
      <c r="H48" s="1259"/>
      <c r="I48" s="1259"/>
      <c r="J48" s="1260"/>
      <c r="K48" s="63">
        <v>399</v>
      </c>
      <c r="L48" s="64">
        <v>374</v>
      </c>
      <c r="M48" s="64">
        <v>395</v>
      </c>
      <c r="N48" s="64">
        <v>394</v>
      </c>
      <c r="O48" s="65">
        <v>396</v>
      </c>
      <c r="P48" s="48"/>
      <c r="Q48" s="48"/>
      <c r="R48" s="48"/>
      <c r="S48" s="48"/>
      <c r="T48" s="48"/>
      <c r="U48" s="48"/>
    </row>
    <row r="49" spans="1:21" ht="30.75" customHeight="1" x14ac:dyDescent="0.15">
      <c r="A49" s="48"/>
      <c r="B49" s="1277"/>
      <c r="C49" s="1278"/>
      <c r="D49" s="62"/>
      <c r="E49" s="1259" t="s">
        <v>16</v>
      </c>
      <c r="F49" s="1259"/>
      <c r="G49" s="1259"/>
      <c r="H49" s="1259"/>
      <c r="I49" s="1259"/>
      <c r="J49" s="1260"/>
      <c r="K49" s="63">
        <v>497</v>
      </c>
      <c r="L49" s="64">
        <v>170</v>
      </c>
      <c r="M49" s="64">
        <v>167</v>
      </c>
      <c r="N49" s="64">
        <v>27</v>
      </c>
      <c r="O49" s="65">
        <v>20</v>
      </c>
      <c r="P49" s="48"/>
      <c r="Q49" s="48"/>
      <c r="R49" s="48"/>
      <c r="S49" s="48"/>
      <c r="T49" s="48"/>
      <c r="U49" s="48"/>
    </row>
    <row r="50" spans="1:21" ht="30.75" customHeight="1" x14ac:dyDescent="0.15">
      <c r="A50" s="48"/>
      <c r="B50" s="1277"/>
      <c r="C50" s="1278"/>
      <c r="D50" s="62"/>
      <c r="E50" s="1259" t="s">
        <v>17</v>
      </c>
      <c r="F50" s="1259"/>
      <c r="G50" s="1259"/>
      <c r="H50" s="1259"/>
      <c r="I50" s="1259"/>
      <c r="J50" s="1260"/>
      <c r="K50" s="63">
        <v>376</v>
      </c>
      <c r="L50" s="64">
        <v>379</v>
      </c>
      <c r="M50" s="64">
        <v>101</v>
      </c>
      <c r="N50" s="64">
        <v>221</v>
      </c>
      <c r="O50" s="65">
        <v>269</v>
      </c>
      <c r="P50" s="48"/>
      <c r="Q50" s="48"/>
      <c r="R50" s="48"/>
      <c r="S50" s="48"/>
      <c r="T50" s="48"/>
      <c r="U50" s="48"/>
    </row>
    <row r="51" spans="1:21" ht="30.75" customHeight="1" x14ac:dyDescent="0.15">
      <c r="A51" s="48"/>
      <c r="B51" s="1279"/>
      <c r="C51" s="1280"/>
      <c r="D51" s="66"/>
      <c r="E51" s="1259" t="s">
        <v>18</v>
      </c>
      <c r="F51" s="1259"/>
      <c r="G51" s="1259"/>
      <c r="H51" s="1259"/>
      <c r="I51" s="1259"/>
      <c r="J51" s="1260"/>
      <c r="K51" s="63" t="s">
        <v>514</v>
      </c>
      <c r="L51" s="64" t="s">
        <v>514</v>
      </c>
      <c r="M51" s="64" t="s">
        <v>514</v>
      </c>
      <c r="N51" s="64" t="s">
        <v>514</v>
      </c>
      <c r="O51" s="65" t="s">
        <v>514</v>
      </c>
      <c r="P51" s="48"/>
      <c r="Q51" s="48"/>
      <c r="R51" s="48"/>
      <c r="S51" s="48"/>
      <c r="T51" s="48"/>
      <c r="U51" s="48"/>
    </row>
    <row r="52" spans="1:21" ht="30.75" customHeight="1" x14ac:dyDescent="0.15">
      <c r="A52" s="48"/>
      <c r="B52" s="1257" t="s">
        <v>19</v>
      </c>
      <c r="C52" s="1258"/>
      <c r="D52" s="66"/>
      <c r="E52" s="1259" t="s">
        <v>20</v>
      </c>
      <c r="F52" s="1259"/>
      <c r="G52" s="1259"/>
      <c r="H52" s="1259"/>
      <c r="I52" s="1259"/>
      <c r="J52" s="1260"/>
      <c r="K52" s="63">
        <v>3951</v>
      </c>
      <c r="L52" s="64">
        <v>3733</v>
      </c>
      <c r="M52" s="64">
        <v>3689</v>
      </c>
      <c r="N52" s="64">
        <v>3732</v>
      </c>
      <c r="O52" s="65">
        <v>3713</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156</v>
      </c>
      <c r="L53" s="69">
        <v>-128</v>
      </c>
      <c r="M53" s="69">
        <v>-412</v>
      </c>
      <c r="N53" s="69">
        <v>-544</v>
      </c>
      <c r="O53" s="70">
        <v>-417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5" t="s">
        <v>25</v>
      </c>
      <c r="C57" s="1266"/>
      <c r="D57" s="1269" t="s">
        <v>26</v>
      </c>
      <c r="E57" s="1270"/>
      <c r="F57" s="1270"/>
      <c r="G57" s="1270"/>
      <c r="H57" s="1270"/>
      <c r="I57" s="1270"/>
      <c r="J57" s="1271"/>
      <c r="K57" s="83">
        <v>60</v>
      </c>
      <c r="L57" s="84">
        <v>60</v>
      </c>
      <c r="M57" s="84">
        <v>60</v>
      </c>
      <c r="N57" s="84">
        <v>60</v>
      </c>
      <c r="O57" s="85">
        <v>50</v>
      </c>
    </row>
    <row r="58" spans="1:21" ht="31.5" customHeight="1" thickBot="1" x14ac:dyDescent="0.2">
      <c r="B58" s="1267"/>
      <c r="C58" s="1268"/>
      <c r="D58" s="1272" t="s">
        <v>27</v>
      </c>
      <c r="E58" s="1273"/>
      <c r="F58" s="1273"/>
      <c r="G58" s="1273"/>
      <c r="H58" s="1273"/>
      <c r="I58" s="1273"/>
      <c r="J58" s="1274"/>
      <c r="K58" s="86">
        <v>67</v>
      </c>
      <c r="L58" s="87">
        <v>67</v>
      </c>
      <c r="M58" s="87">
        <v>60</v>
      </c>
      <c r="N58" s="87">
        <v>60</v>
      </c>
      <c r="O58" s="88">
        <v>47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ebHGhbF4ZgtrQ4LUXFmpFwK7JiibMWWrJBELdb4AcRHZ8QQ9Sk9vIzp1FRYKpBdkOpbktHrgelVVR6bJeLIg==" saltValue="Pm/+Cojw8JfINX4zbaaQ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5" t="s">
        <v>30</v>
      </c>
      <c r="C41" s="1296"/>
      <c r="D41" s="102"/>
      <c r="E41" s="1297" t="s">
        <v>31</v>
      </c>
      <c r="F41" s="1297"/>
      <c r="G41" s="1297"/>
      <c r="H41" s="1298"/>
      <c r="I41" s="103">
        <v>24994</v>
      </c>
      <c r="J41" s="104">
        <v>25768</v>
      </c>
      <c r="K41" s="104">
        <v>25873</v>
      </c>
      <c r="L41" s="104">
        <v>25354</v>
      </c>
      <c r="M41" s="105">
        <v>23426</v>
      </c>
    </row>
    <row r="42" spans="2:13" ht="27.75" customHeight="1" x14ac:dyDescent="0.15">
      <c r="B42" s="1285"/>
      <c r="C42" s="1286"/>
      <c r="D42" s="106"/>
      <c r="E42" s="1289" t="s">
        <v>32</v>
      </c>
      <c r="F42" s="1289"/>
      <c r="G42" s="1289"/>
      <c r="H42" s="1290"/>
      <c r="I42" s="107">
        <v>103</v>
      </c>
      <c r="J42" s="108">
        <v>103</v>
      </c>
      <c r="K42" s="108">
        <v>103</v>
      </c>
      <c r="L42" s="108">
        <v>103</v>
      </c>
      <c r="M42" s="109">
        <v>103</v>
      </c>
    </row>
    <row r="43" spans="2:13" ht="27.75" customHeight="1" x14ac:dyDescent="0.15">
      <c r="B43" s="1285"/>
      <c r="C43" s="1286"/>
      <c r="D43" s="106"/>
      <c r="E43" s="1289" t="s">
        <v>33</v>
      </c>
      <c r="F43" s="1289"/>
      <c r="G43" s="1289"/>
      <c r="H43" s="1290"/>
      <c r="I43" s="107">
        <v>3970</v>
      </c>
      <c r="J43" s="108">
        <v>3602</v>
      </c>
      <c r="K43" s="108">
        <v>3453</v>
      </c>
      <c r="L43" s="108">
        <v>3413</v>
      </c>
      <c r="M43" s="109">
        <v>2953</v>
      </c>
    </row>
    <row r="44" spans="2:13" ht="27.75" customHeight="1" x14ac:dyDescent="0.15">
      <c r="B44" s="1285"/>
      <c r="C44" s="1286"/>
      <c r="D44" s="106"/>
      <c r="E44" s="1289" t="s">
        <v>34</v>
      </c>
      <c r="F44" s="1289"/>
      <c r="G44" s="1289"/>
      <c r="H44" s="1290"/>
      <c r="I44" s="107">
        <v>1746</v>
      </c>
      <c r="J44" s="108">
        <v>1857</v>
      </c>
      <c r="K44" s="108">
        <v>2174</v>
      </c>
      <c r="L44" s="108">
        <v>1823</v>
      </c>
      <c r="M44" s="109">
        <v>1601</v>
      </c>
    </row>
    <row r="45" spans="2:13" ht="27.75" customHeight="1" x14ac:dyDescent="0.15">
      <c r="B45" s="1285"/>
      <c r="C45" s="1286"/>
      <c r="D45" s="106"/>
      <c r="E45" s="1289" t="s">
        <v>35</v>
      </c>
      <c r="F45" s="1289"/>
      <c r="G45" s="1289"/>
      <c r="H45" s="1290"/>
      <c r="I45" s="107">
        <v>2523</v>
      </c>
      <c r="J45" s="108">
        <v>2170</v>
      </c>
      <c r="K45" s="108">
        <v>1806</v>
      </c>
      <c r="L45" s="108">
        <v>1845</v>
      </c>
      <c r="M45" s="109">
        <v>1873</v>
      </c>
    </row>
    <row r="46" spans="2:13" ht="27.75" customHeight="1" x14ac:dyDescent="0.15">
      <c r="B46" s="1285"/>
      <c r="C46" s="1286"/>
      <c r="D46" s="110"/>
      <c r="E46" s="1289" t="s">
        <v>36</v>
      </c>
      <c r="F46" s="1289"/>
      <c r="G46" s="1289"/>
      <c r="H46" s="1290"/>
      <c r="I46" s="107" t="s">
        <v>514</v>
      </c>
      <c r="J46" s="108" t="s">
        <v>514</v>
      </c>
      <c r="K46" s="108" t="s">
        <v>514</v>
      </c>
      <c r="L46" s="108" t="s">
        <v>514</v>
      </c>
      <c r="M46" s="109" t="s">
        <v>514</v>
      </c>
    </row>
    <row r="47" spans="2:13" ht="27.75" customHeight="1" x14ac:dyDescent="0.15">
      <c r="B47" s="1285"/>
      <c r="C47" s="1286"/>
      <c r="D47" s="111"/>
      <c r="E47" s="1299" t="s">
        <v>37</v>
      </c>
      <c r="F47" s="1300"/>
      <c r="G47" s="1300"/>
      <c r="H47" s="1301"/>
      <c r="I47" s="107" t="s">
        <v>514</v>
      </c>
      <c r="J47" s="108" t="s">
        <v>514</v>
      </c>
      <c r="K47" s="108" t="s">
        <v>514</v>
      </c>
      <c r="L47" s="108" t="s">
        <v>514</v>
      </c>
      <c r="M47" s="109" t="s">
        <v>514</v>
      </c>
    </row>
    <row r="48" spans="2:13" ht="27.75" customHeight="1" x14ac:dyDescent="0.15">
      <c r="B48" s="1285"/>
      <c r="C48" s="1286"/>
      <c r="D48" s="106"/>
      <c r="E48" s="1289" t="s">
        <v>38</v>
      </c>
      <c r="F48" s="1289"/>
      <c r="G48" s="1289"/>
      <c r="H48" s="1290"/>
      <c r="I48" s="107" t="s">
        <v>514</v>
      </c>
      <c r="J48" s="108" t="s">
        <v>514</v>
      </c>
      <c r="K48" s="108" t="s">
        <v>514</v>
      </c>
      <c r="L48" s="108" t="s">
        <v>514</v>
      </c>
      <c r="M48" s="109" t="s">
        <v>514</v>
      </c>
    </row>
    <row r="49" spans="2:13" ht="27.75" customHeight="1" x14ac:dyDescent="0.15">
      <c r="B49" s="1287"/>
      <c r="C49" s="1288"/>
      <c r="D49" s="106"/>
      <c r="E49" s="1289" t="s">
        <v>39</v>
      </c>
      <c r="F49" s="1289"/>
      <c r="G49" s="1289"/>
      <c r="H49" s="1290"/>
      <c r="I49" s="107" t="s">
        <v>514</v>
      </c>
      <c r="J49" s="108" t="s">
        <v>514</v>
      </c>
      <c r="K49" s="108" t="s">
        <v>514</v>
      </c>
      <c r="L49" s="108" t="s">
        <v>514</v>
      </c>
      <c r="M49" s="109" t="s">
        <v>514</v>
      </c>
    </row>
    <row r="50" spans="2:13" ht="27.75" customHeight="1" x14ac:dyDescent="0.15">
      <c r="B50" s="1283" t="s">
        <v>40</v>
      </c>
      <c r="C50" s="1284"/>
      <c r="D50" s="112"/>
      <c r="E50" s="1289" t="s">
        <v>41</v>
      </c>
      <c r="F50" s="1289"/>
      <c r="G50" s="1289"/>
      <c r="H50" s="1290"/>
      <c r="I50" s="107">
        <v>16253</v>
      </c>
      <c r="J50" s="108">
        <v>16297</v>
      </c>
      <c r="K50" s="108">
        <v>15918</v>
      </c>
      <c r="L50" s="108">
        <v>16136</v>
      </c>
      <c r="M50" s="109">
        <v>16310</v>
      </c>
    </row>
    <row r="51" spans="2:13" ht="27.75" customHeight="1" x14ac:dyDescent="0.15">
      <c r="B51" s="1285"/>
      <c r="C51" s="1286"/>
      <c r="D51" s="106"/>
      <c r="E51" s="1289" t="s">
        <v>42</v>
      </c>
      <c r="F51" s="1289"/>
      <c r="G51" s="1289"/>
      <c r="H51" s="1290"/>
      <c r="I51" s="107">
        <v>3145</v>
      </c>
      <c r="J51" s="108">
        <v>3542</v>
      </c>
      <c r="K51" s="108">
        <v>2756</v>
      </c>
      <c r="L51" s="108">
        <v>2541</v>
      </c>
      <c r="M51" s="109">
        <v>2414</v>
      </c>
    </row>
    <row r="52" spans="2:13" ht="27.75" customHeight="1" x14ac:dyDescent="0.15">
      <c r="B52" s="1287"/>
      <c r="C52" s="1288"/>
      <c r="D52" s="106"/>
      <c r="E52" s="1289" t="s">
        <v>43</v>
      </c>
      <c r="F52" s="1289"/>
      <c r="G52" s="1289"/>
      <c r="H52" s="1290"/>
      <c r="I52" s="107">
        <v>35224</v>
      </c>
      <c r="J52" s="108">
        <v>34602</v>
      </c>
      <c r="K52" s="108">
        <v>35204</v>
      </c>
      <c r="L52" s="108">
        <v>34425</v>
      </c>
      <c r="M52" s="109">
        <v>32912</v>
      </c>
    </row>
    <row r="53" spans="2:13" ht="27.75" customHeight="1" thickBot="1" x14ac:dyDescent="0.2">
      <c r="B53" s="1291" t="s">
        <v>44</v>
      </c>
      <c r="C53" s="1292"/>
      <c r="D53" s="113"/>
      <c r="E53" s="1293" t="s">
        <v>45</v>
      </c>
      <c r="F53" s="1293"/>
      <c r="G53" s="1293"/>
      <c r="H53" s="1294"/>
      <c r="I53" s="114">
        <v>-21287</v>
      </c>
      <c r="J53" s="115">
        <v>-20941</v>
      </c>
      <c r="K53" s="115">
        <v>-20469</v>
      </c>
      <c r="L53" s="115">
        <v>-20564</v>
      </c>
      <c r="M53" s="116">
        <v>-21679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0KPk9KuJluxDOAIGNlVojbbhfA+yhcOf9MXF717Mkx/WNSudkV/vxPGfAFVonPZvQxbhD5T3EQOlbQ796ZNsQ==" saltValue="ofe8ZmG4Zlq4ofJxG8f4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10" t="s">
        <v>48</v>
      </c>
      <c r="D55" s="1310"/>
      <c r="E55" s="1311"/>
      <c r="F55" s="128">
        <v>5234</v>
      </c>
      <c r="G55" s="128">
        <v>5428</v>
      </c>
      <c r="H55" s="129">
        <v>5830</v>
      </c>
    </row>
    <row r="56" spans="2:8" ht="52.5" customHeight="1" x14ac:dyDescent="0.15">
      <c r="B56" s="130"/>
      <c r="C56" s="1312" t="s">
        <v>49</v>
      </c>
      <c r="D56" s="1312"/>
      <c r="E56" s="1313"/>
      <c r="F56" s="131">
        <v>2951</v>
      </c>
      <c r="G56" s="131">
        <v>2902</v>
      </c>
      <c r="H56" s="132">
        <v>2566</v>
      </c>
    </row>
    <row r="57" spans="2:8" ht="53.25" customHeight="1" x14ac:dyDescent="0.15">
      <c r="B57" s="130"/>
      <c r="C57" s="1314" t="s">
        <v>50</v>
      </c>
      <c r="D57" s="1314"/>
      <c r="E57" s="1315"/>
      <c r="F57" s="133">
        <v>12211</v>
      </c>
      <c r="G57" s="133">
        <v>12264</v>
      </c>
      <c r="H57" s="134">
        <v>12274</v>
      </c>
    </row>
    <row r="58" spans="2:8" ht="45.75" customHeight="1" x14ac:dyDescent="0.15">
      <c r="B58" s="135"/>
      <c r="C58" s="1302" t="s">
        <v>594</v>
      </c>
      <c r="D58" s="1303"/>
      <c r="E58" s="1304"/>
      <c r="F58" s="136">
        <v>6457</v>
      </c>
      <c r="G58" s="136">
        <v>6331</v>
      </c>
      <c r="H58" s="137">
        <v>6311</v>
      </c>
    </row>
    <row r="59" spans="2:8" ht="45.75" customHeight="1" x14ac:dyDescent="0.15">
      <c r="B59" s="135"/>
      <c r="C59" s="1302" t="s">
        <v>595</v>
      </c>
      <c r="D59" s="1303"/>
      <c r="E59" s="1304"/>
      <c r="F59" s="136">
        <v>3600</v>
      </c>
      <c r="G59" s="136">
        <v>3600</v>
      </c>
      <c r="H59" s="137">
        <v>3600</v>
      </c>
    </row>
    <row r="60" spans="2:8" ht="45.75" customHeight="1" x14ac:dyDescent="0.15">
      <c r="B60" s="135"/>
      <c r="C60" s="1302" t="s">
        <v>596</v>
      </c>
      <c r="D60" s="1303"/>
      <c r="E60" s="1304"/>
      <c r="F60" s="136">
        <v>1125</v>
      </c>
      <c r="G60" s="136">
        <v>1279</v>
      </c>
      <c r="H60" s="137">
        <v>1357</v>
      </c>
    </row>
    <row r="61" spans="2:8" ht="45.75" customHeight="1" x14ac:dyDescent="0.15">
      <c r="B61" s="135"/>
      <c r="C61" s="1302" t="s">
        <v>597</v>
      </c>
      <c r="D61" s="1303"/>
      <c r="E61" s="1304"/>
      <c r="F61" s="136">
        <v>500</v>
      </c>
      <c r="G61" s="136">
        <v>500</v>
      </c>
      <c r="H61" s="137">
        <v>500</v>
      </c>
    </row>
    <row r="62" spans="2:8" ht="45.75" customHeight="1" thickBot="1" x14ac:dyDescent="0.2">
      <c r="B62" s="138"/>
      <c r="C62" s="1305" t="s">
        <v>598</v>
      </c>
      <c r="D62" s="1306"/>
      <c r="E62" s="1307"/>
      <c r="F62" s="139">
        <v>426</v>
      </c>
      <c r="G62" s="139">
        <v>424</v>
      </c>
      <c r="H62" s="140">
        <v>422</v>
      </c>
    </row>
    <row r="63" spans="2:8" ht="52.5" customHeight="1" thickBot="1" x14ac:dyDescent="0.2">
      <c r="B63" s="141"/>
      <c r="C63" s="1308" t="s">
        <v>51</v>
      </c>
      <c r="D63" s="1308"/>
      <c r="E63" s="1309"/>
      <c r="F63" s="142">
        <v>20397</v>
      </c>
      <c r="G63" s="142">
        <v>20594</v>
      </c>
      <c r="H63" s="143">
        <v>20669</v>
      </c>
    </row>
    <row r="64" spans="2:8" ht="15" customHeight="1" x14ac:dyDescent="0.15"/>
  </sheetData>
  <sheetProtection algorithmName="SHA-512" hashValue="lBx1DUR3vWLJ7+uHHpIWnvxzn1t/gbtHdu7n+USH8+SZN3cIP8p98J2+ShT9eIm2LMhFYKiKjZTh9hKqq8iEYA==" saltValue="WFMD9g0RFr12rCGIxvGd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3" zoomScale="55" zoomScaleNormal="55" zoomScaleSheetLayoutView="55" workbookViewId="0">
      <selection activeCell="BL27" sqref="BL2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618</v>
      </c>
    </row>
    <row r="50" spans="1:109" x14ac:dyDescent="0.15">
      <c r="B50" s="397"/>
      <c r="G50" s="1316"/>
      <c r="H50" s="1316"/>
      <c r="I50" s="1316"/>
      <c r="J50" s="1316"/>
      <c r="K50" s="407"/>
      <c r="L50" s="407"/>
      <c r="M50" s="408"/>
      <c r="N50" s="408"/>
      <c r="AN50" s="1334"/>
      <c r="AO50" s="1335"/>
      <c r="AP50" s="1335"/>
      <c r="AQ50" s="1335"/>
      <c r="AR50" s="1335"/>
      <c r="AS50" s="1335"/>
      <c r="AT50" s="1335"/>
      <c r="AU50" s="1335"/>
      <c r="AV50" s="1335"/>
      <c r="AW50" s="1335"/>
      <c r="AX50" s="1335"/>
      <c r="AY50" s="1335"/>
      <c r="AZ50" s="1335"/>
      <c r="BA50" s="1335"/>
      <c r="BB50" s="1335"/>
      <c r="BC50" s="1335"/>
      <c r="BD50" s="1335"/>
      <c r="BE50" s="1335"/>
      <c r="BF50" s="1335"/>
      <c r="BG50" s="1335"/>
      <c r="BH50" s="1335"/>
      <c r="BI50" s="1335"/>
      <c r="BJ50" s="1335"/>
      <c r="BK50" s="1335"/>
      <c r="BL50" s="1335"/>
      <c r="BM50" s="1335"/>
      <c r="BN50" s="1335"/>
      <c r="BO50" s="1336"/>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x14ac:dyDescent="0.15">
      <c r="B51" s="397"/>
      <c r="G51" s="1333"/>
      <c r="H51" s="1333"/>
      <c r="I51" s="1337"/>
      <c r="J51" s="1337"/>
      <c r="K51" s="1323"/>
      <c r="L51" s="1323"/>
      <c r="M51" s="1323"/>
      <c r="N51" s="1323"/>
      <c r="AM51" s="406"/>
      <c r="AN51" s="1321" t="s">
        <v>619</v>
      </c>
      <c r="AO51" s="1321"/>
      <c r="AP51" s="1321"/>
      <c r="AQ51" s="1321"/>
      <c r="AR51" s="1321"/>
      <c r="AS51" s="1321"/>
      <c r="AT51" s="1321"/>
      <c r="AU51" s="1321"/>
      <c r="AV51" s="1321"/>
      <c r="AW51" s="1321"/>
      <c r="AX51" s="1321"/>
      <c r="AY51" s="1321"/>
      <c r="AZ51" s="1321"/>
      <c r="BA51" s="1321"/>
      <c r="BB51" s="1321" t="s">
        <v>620</v>
      </c>
      <c r="BC51" s="1321"/>
      <c r="BD51" s="1321"/>
      <c r="BE51" s="1321"/>
      <c r="BF51" s="1321"/>
      <c r="BG51" s="1321"/>
      <c r="BH51" s="1321"/>
      <c r="BI51" s="1321"/>
      <c r="BJ51" s="1321"/>
      <c r="BK51" s="1321"/>
      <c r="BL51" s="1321"/>
      <c r="BM51" s="1321"/>
      <c r="BN51" s="1321"/>
      <c r="BO51" s="1321"/>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7"/>
      <c r="G52" s="1333"/>
      <c r="H52" s="1333"/>
      <c r="I52" s="1337"/>
      <c r="J52" s="1337"/>
      <c r="K52" s="1323"/>
      <c r="L52" s="1323"/>
      <c r="M52" s="1323"/>
      <c r="N52" s="1323"/>
      <c r="AM52" s="406"/>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5"/>
      <c r="B53" s="397"/>
      <c r="G53" s="1333"/>
      <c r="H53" s="1333"/>
      <c r="I53" s="1316"/>
      <c r="J53" s="1316"/>
      <c r="K53" s="1323"/>
      <c r="L53" s="1323"/>
      <c r="M53" s="1323"/>
      <c r="N53" s="1323"/>
      <c r="AM53" s="406"/>
      <c r="AN53" s="1321"/>
      <c r="AO53" s="1321"/>
      <c r="AP53" s="1321"/>
      <c r="AQ53" s="1321"/>
      <c r="AR53" s="1321"/>
      <c r="AS53" s="1321"/>
      <c r="AT53" s="1321"/>
      <c r="AU53" s="1321"/>
      <c r="AV53" s="1321"/>
      <c r="AW53" s="1321"/>
      <c r="AX53" s="1321"/>
      <c r="AY53" s="1321"/>
      <c r="AZ53" s="1321"/>
      <c r="BA53" s="1321"/>
      <c r="BB53" s="1321" t="s">
        <v>621</v>
      </c>
      <c r="BC53" s="1321"/>
      <c r="BD53" s="1321"/>
      <c r="BE53" s="1321"/>
      <c r="BF53" s="1321"/>
      <c r="BG53" s="1321"/>
      <c r="BH53" s="1321"/>
      <c r="BI53" s="1321"/>
      <c r="BJ53" s="1321"/>
      <c r="BK53" s="1321"/>
      <c r="BL53" s="1321"/>
      <c r="BM53" s="1321"/>
      <c r="BN53" s="1321"/>
      <c r="BO53" s="1321"/>
      <c r="BP53" s="1318">
        <v>60.4</v>
      </c>
      <c r="BQ53" s="1318"/>
      <c r="BR53" s="1318"/>
      <c r="BS53" s="1318"/>
      <c r="BT53" s="1318"/>
      <c r="BU53" s="1318"/>
      <c r="BV53" s="1318"/>
      <c r="BW53" s="1318"/>
      <c r="BX53" s="1318">
        <v>60.5</v>
      </c>
      <c r="BY53" s="1318"/>
      <c r="BZ53" s="1318"/>
      <c r="CA53" s="1318"/>
      <c r="CB53" s="1318"/>
      <c r="CC53" s="1318"/>
      <c r="CD53" s="1318"/>
      <c r="CE53" s="1318"/>
      <c r="CF53" s="1318">
        <v>61.5</v>
      </c>
      <c r="CG53" s="1318"/>
      <c r="CH53" s="1318"/>
      <c r="CI53" s="1318"/>
      <c r="CJ53" s="1318"/>
      <c r="CK53" s="1318"/>
      <c r="CL53" s="1318"/>
      <c r="CM53" s="1318"/>
      <c r="CN53" s="1318">
        <v>62.5</v>
      </c>
      <c r="CO53" s="1318"/>
      <c r="CP53" s="1318"/>
      <c r="CQ53" s="1318"/>
      <c r="CR53" s="1318"/>
      <c r="CS53" s="1318"/>
      <c r="CT53" s="1318"/>
      <c r="CU53" s="1318"/>
      <c r="CV53" s="1318">
        <v>64.099999999999994</v>
      </c>
      <c r="CW53" s="1318"/>
      <c r="CX53" s="1318"/>
      <c r="CY53" s="1318"/>
      <c r="CZ53" s="1318"/>
      <c r="DA53" s="1318"/>
      <c r="DB53" s="1318"/>
      <c r="DC53" s="1318"/>
    </row>
    <row r="54" spans="1:109" x14ac:dyDescent="0.15">
      <c r="A54" s="405"/>
      <c r="B54" s="397"/>
      <c r="G54" s="1333"/>
      <c r="H54" s="1333"/>
      <c r="I54" s="1316"/>
      <c r="J54" s="1316"/>
      <c r="K54" s="1323"/>
      <c r="L54" s="1323"/>
      <c r="M54" s="1323"/>
      <c r="N54" s="1323"/>
      <c r="AM54" s="406"/>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5"/>
      <c r="B55" s="397"/>
      <c r="G55" s="1316"/>
      <c r="H55" s="1316"/>
      <c r="I55" s="1316"/>
      <c r="J55" s="1316"/>
      <c r="K55" s="1323"/>
      <c r="L55" s="1323"/>
      <c r="M55" s="1323"/>
      <c r="N55" s="1323"/>
      <c r="AN55" s="1322" t="s">
        <v>622</v>
      </c>
      <c r="AO55" s="1322"/>
      <c r="AP55" s="1322"/>
      <c r="AQ55" s="1322"/>
      <c r="AR55" s="1322"/>
      <c r="AS55" s="1322"/>
      <c r="AT55" s="1322"/>
      <c r="AU55" s="1322"/>
      <c r="AV55" s="1322"/>
      <c r="AW55" s="1322"/>
      <c r="AX55" s="1322"/>
      <c r="AY55" s="1322"/>
      <c r="AZ55" s="1322"/>
      <c r="BA55" s="1322"/>
      <c r="BB55" s="1321" t="s">
        <v>623</v>
      </c>
      <c r="BC55" s="1321"/>
      <c r="BD55" s="1321"/>
      <c r="BE55" s="1321"/>
      <c r="BF55" s="1321"/>
      <c r="BG55" s="1321"/>
      <c r="BH55" s="1321"/>
      <c r="BI55" s="1321"/>
      <c r="BJ55" s="1321"/>
      <c r="BK55" s="1321"/>
      <c r="BL55" s="1321"/>
      <c r="BM55" s="1321"/>
      <c r="BN55" s="1321"/>
      <c r="BO55" s="1321"/>
      <c r="BP55" s="1318">
        <v>35.299999999999997</v>
      </c>
      <c r="BQ55" s="1318"/>
      <c r="BR55" s="1318"/>
      <c r="BS55" s="1318"/>
      <c r="BT55" s="1318"/>
      <c r="BU55" s="1318"/>
      <c r="BV55" s="1318"/>
      <c r="BW55" s="1318"/>
      <c r="BX55" s="1318">
        <v>31.9</v>
      </c>
      <c r="BY55" s="1318"/>
      <c r="BZ55" s="1318"/>
      <c r="CA55" s="1318"/>
      <c r="CB55" s="1318"/>
      <c r="CC55" s="1318"/>
      <c r="CD55" s="1318"/>
      <c r="CE55" s="1318"/>
      <c r="CF55" s="1318">
        <v>24.2</v>
      </c>
      <c r="CG55" s="1318"/>
      <c r="CH55" s="1318"/>
      <c r="CI55" s="1318"/>
      <c r="CJ55" s="1318"/>
      <c r="CK55" s="1318"/>
      <c r="CL55" s="1318"/>
      <c r="CM55" s="1318"/>
      <c r="CN55" s="1318">
        <v>22.1</v>
      </c>
      <c r="CO55" s="1318"/>
      <c r="CP55" s="1318"/>
      <c r="CQ55" s="1318"/>
      <c r="CR55" s="1318"/>
      <c r="CS55" s="1318"/>
      <c r="CT55" s="1318"/>
      <c r="CU55" s="1318"/>
      <c r="CV55" s="1318">
        <v>20.399999999999999</v>
      </c>
      <c r="CW55" s="1318"/>
      <c r="CX55" s="1318"/>
      <c r="CY55" s="1318"/>
      <c r="CZ55" s="1318"/>
      <c r="DA55" s="1318"/>
      <c r="DB55" s="1318"/>
      <c r="DC55" s="1318"/>
    </row>
    <row r="56" spans="1:109" x14ac:dyDescent="0.15">
      <c r="A56" s="405"/>
      <c r="B56" s="397"/>
      <c r="G56" s="1316"/>
      <c r="H56" s="1316"/>
      <c r="I56" s="1316"/>
      <c r="J56" s="1316"/>
      <c r="K56" s="1323"/>
      <c r="L56" s="1323"/>
      <c r="M56" s="1323"/>
      <c r="N56" s="1323"/>
      <c r="AN56" s="1322"/>
      <c r="AO56" s="1322"/>
      <c r="AP56" s="1322"/>
      <c r="AQ56" s="1322"/>
      <c r="AR56" s="1322"/>
      <c r="AS56" s="1322"/>
      <c r="AT56" s="1322"/>
      <c r="AU56" s="1322"/>
      <c r="AV56" s="1322"/>
      <c r="AW56" s="1322"/>
      <c r="AX56" s="1322"/>
      <c r="AY56" s="1322"/>
      <c r="AZ56" s="1322"/>
      <c r="BA56" s="1322"/>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5" customFormat="1" x14ac:dyDescent="0.15">
      <c r="B57" s="409"/>
      <c r="G57" s="1316"/>
      <c r="H57" s="1316"/>
      <c r="I57" s="1319"/>
      <c r="J57" s="1319"/>
      <c r="K57" s="1323"/>
      <c r="L57" s="1323"/>
      <c r="M57" s="1323"/>
      <c r="N57" s="1323"/>
      <c r="AM57" s="390"/>
      <c r="AN57" s="1322"/>
      <c r="AO57" s="1322"/>
      <c r="AP57" s="1322"/>
      <c r="AQ57" s="1322"/>
      <c r="AR57" s="1322"/>
      <c r="AS57" s="1322"/>
      <c r="AT57" s="1322"/>
      <c r="AU57" s="1322"/>
      <c r="AV57" s="1322"/>
      <c r="AW57" s="1322"/>
      <c r="AX57" s="1322"/>
      <c r="AY57" s="1322"/>
      <c r="AZ57" s="1322"/>
      <c r="BA57" s="1322"/>
      <c r="BB57" s="1321" t="s">
        <v>621</v>
      </c>
      <c r="BC57" s="1321"/>
      <c r="BD57" s="1321"/>
      <c r="BE57" s="1321"/>
      <c r="BF57" s="1321"/>
      <c r="BG57" s="1321"/>
      <c r="BH57" s="1321"/>
      <c r="BI57" s="1321"/>
      <c r="BJ57" s="1321"/>
      <c r="BK57" s="1321"/>
      <c r="BL57" s="1321"/>
      <c r="BM57" s="1321"/>
      <c r="BN57" s="1321"/>
      <c r="BO57" s="1321"/>
      <c r="BP57" s="1318">
        <v>60.4</v>
      </c>
      <c r="BQ57" s="1318"/>
      <c r="BR57" s="1318"/>
      <c r="BS57" s="1318"/>
      <c r="BT57" s="1318"/>
      <c r="BU57" s="1318"/>
      <c r="BV57" s="1318"/>
      <c r="BW57" s="1318"/>
      <c r="BX57" s="1318">
        <v>59.4</v>
      </c>
      <c r="BY57" s="1318"/>
      <c r="BZ57" s="1318"/>
      <c r="CA57" s="1318"/>
      <c r="CB57" s="1318"/>
      <c r="CC57" s="1318"/>
      <c r="CD57" s="1318"/>
      <c r="CE57" s="1318"/>
      <c r="CF57" s="1318">
        <v>60.2</v>
      </c>
      <c r="CG57" s="1318"/>
      <c r="CH57" s="1318"/>
      <c r="CI57" s="1318"/>
      <c r="CJ57" s="1318"/>
      <c r="CK57" s="1318"/>
      <c r="CL57" s="1318"/>
      <c r="CM57" s="1318"/>
      <c r="CN57" s="1318">
        <v>61.5</v>
      </c>
      <c r="CO57" s="1318"/>
      <c r="CP57" s="1318"/>
      <c r="CQ57" s="1318"/>
      <c r="CR57" s="1318"/>
      <c r="CS57" s="1318"/>
      <c r="CT57" s="1318"/>
      <c r="CU57" s="1318"/>
      <c r="CV57" s="1318">
        <v>62.8</v>
      </c>
      <c r="CW57" s="1318"/>
      <c r="CX57" s="1318"/>
      <c r="CY57" s="1318"/>
      <c r="CZ57" s="1318"/>
      <c r="DA57" s="1318"/>
      <c r="DB57" s="1318"/>
      <c r="DC57" s="1318"/>
      <c r="DD57" s="410"/>
      <c r="DE57" s="409"/>
    </row>
    <row r="58" spans="1:109" s="405" customFormat="1" x14ac:dyDescent="0.15">
      <c r="A58" s="390"/>
      <c r="B58" s="409"/>
      <c r="G58" s="1316"/>
      <c r="H58" s="1316"/>
      <c r="I58" s="1319"/>
      <c r="J58" s="1319"/>
      <c r="K58" s="1323"/>
      <c r="L58" s="1323"/>
      <c r="M58" s="1323"/>
      <c r="N58" s="1323"/>
      <c r="AM58" s="390"/>
      <c r="AN58" s="1322"/>
      <c r="AO58" s="1322"/>
      <c r="AP58" s="1322"/>
      <c r="AQ58" s="1322"/>
      <c r="AR58" s="1322"/>
      <c r="AS58" s="1322"/>
      <c r="AT58" s="1322"/>
      <c r="AU58" s="1322"/>
      <c r="AV58" s="1322"/>
      <c r="AW58" s="1322"/>
      <c r="AX58" s="1322"/>
      <c r="AY58" s="1322"/>
      <c r="AZ58" s="1322"/>
      <c r="BA58" s="1322"/>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624</v>
      </c>
    </row>
    <row r="64" spans="1:109" x14ac:dyDescent="0.15">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618</v>
      </c>
    </row>
    <row r="72" spans="2:107" x14ac:dyDescent="0.15">
      <c r="B72" s="397"/>
      <c r="G72" s="1316"/>
      <c r="H72" s="1316"/>
      <c r="I72" s="1316"/>
      <c r="J72" s="1316"/>
      <c r="K72" s="407"/>
      <c r="L72" s="407"/>
      <c r="M72" s="408"/>
      <c r="N72" s="408"/>
      <c r="AN72" s="1334"/>
      <c r="AO72" s="1335"/>
      <c r="AP72" s="1335"/>
      <c r="AQ72" s="1335"/>
      <c r="AR72" s="1335"/>
      <c r="AS72" s="1335"/>
      <c r="AT72" s="1335"/>
      <c r="AU72" s="1335"/>
      <c r="AV72" s="1335"/>
      <c r="AW72" s="1335"/>
      <c r="AX72" s="1335"/>
      <c r="AY72" s="1335"/>
      <c r="AZ72" s="1335"/>
      <c r="BA72" s="1335"/>
      <c r="BB72" s="1335"/>
      <c r="BC72" s="1335"/>
      <c r="BD72" s="1335"/>
      <c r="BE72" s="1335"/>
      <c r="BF72" s="1335"/>
      <c r="BG72" s="1335"/>
      <c r="BH72" s="1335"/>
      <c r="BI72" s="1335"/>
      <c r="BJ72" s="1335"/>
      <c r="BK72" s="1335"/>
      <c r="BL72" s="1335"/>
      <c r="BM72" s="1335"/>
      <c r="BN72" s="1335"/>
      <c r="BO72" s="1336"/>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x14ac:dyDescent="0.15">
      <c r="B73" s="397"/>
      <c r="G73" s="1333"/>
      <c r="H73" s="1333"/>
      <c r="I73" s="1333"/>
      <c r="J73" s="1333"/>
      <c r="K73" s="1317"/>
      <c r="L73" s="1317"/>
      <c r="M73" s="1317"/>
      <c r="N73" s="1317"/>
      <c r="AM73" s="406"/>
      <c r="AN73" s="1321" t="s">
        <v>619</v>
      </c>
      <c r="AO73" s="1321"/>
      <c r="AP73" s="1321"/>
      <c r="AQ73" s="1321"/>
      <c r="AR73" s="1321"/>
      <c r="AS73" s="1321"/>
      <c r="AT73" s="1321"/>
      <c r="AU73" s="1321"/>
      <c r="AV73" s="1321"/>
      <c r="AW73" s="1321"/>
      <c r="AX73" s="1321"/>
      <c r="AY73" s="1321"/>
      <c r="AZ73" s="1321"/>
      <c r="BA73" s="1321"/>
      <c r="BB73" s="1321" t="s">
        <v>626</v>
      </c>
      <c r="BC73" s="1321"/>
      <c r="BD73" s="1321"/>
      <c r="BE73" s="1321"/>
      <c r="BF73" s="1321"/>
      <c r="BG73" s="1321"/>
      <c r="BH73" s="1321"/>
      <c r="BI73" s="1321"/>
      <c r="BJ73" s="1321"/>
      <c r="BK73" s="1321"/>
      <c r="BL73" s="1321"/>
      <c r="BM73" s="1321"/>
      <c r="BN73" s="1321"/>
      <c r="BO73" s="1321"/>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7"/>
      <c r="G74" s="1333"/>
      <c r="H74" s="1333"/>
      <c r="I74" s="1333"/>
      <c r="J74" s="1333"/>
      <c r="K74" s="1317"/>
      <c r="L74" s="1317"/>
      <c r="M74" s="1317"/>
      <c r="N74" s="1317"/>
      <c r="AM74" s="406"/>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7"/>
      <c r="G75" s="1333"/>
      <c r="H75" s="1333"/>
      <c r="I75" s="1316"/>
      <c r="J75" s="1316"/>
      <c r="K75" s="1323"/>
      <c r="L75" s="1323"/>
      <c r="M75" s="1323"/>
      <c r="N75" s="1323"/>
      <c r="AM75" s="406"/>
      <c r="AN75" s="1321"/>
      <c r="AO75" s="1321"/>
      <c r="AP75" s="1321"/>
      <c r="AQ75" s="1321"/>
      <c r="AR75" s="1321"/>
      <c r="AS75" s="1321"/>
      <c r="AT75" s="1321"/>
      <c r="AU75" s="1321"/>
      <c r="AV75" s="1321"/>
      <c r="AW75" s="1321"/>
      <c r="AX75" s="1321"/>
      <c r="AY75" s="1321"/>
      <c r="AZ75" s="1321"/>
      <c r="BA75" s="1321"/>
      <c r="BB75" s="1321" t="s">
        <v>627</v>
      </c>
      <c r="BC75" s="1321"/>
      <c r="BD75" s="1321"/>
      <c r="BE75" s="1321"/>
      <c r="BF75" s="1321"/>
      <c r="BG75" s="1321"/>
      <c r="BH75" s="1321"/>
      <c r="BI75" s="1321"/>
      <c r="BJ75" s="1321"/>
      <c r="BK75" s="1321"/>
      <c r="BL75" s="1321"/>
      <c r="BM75" s="1321"/>
      <c r="BN75" s="1321"/>
      <c r="BO75" s="1321"/>
      <c r="BP75" s="1318">
        <v>0.8</v>
      </c>
      <c r="BQ75" s="1318"/>
      <c r="BR75" s="1318"/>
      <c r="BS75" s="1318"/>
      <c r="BT75" s="1318"/>
      <c r="BU75" s="1318"/>
      <c r="BV75" s="1318"/>
      <c r="BW75" s="1318"/>
      <c r="BX75" s="1318">
        <v>0.3</v>
      </c>
      <c r="BY75" s="1318"/>
      <c r="BZ75" s="1318"/>
      <c r="CA75" s="1318"/>
      <c r="CB75" s="1318"/>
      <c r="CC75" s="1318"/>
      <c r="CD75" s="1318"/>
      <c r="CE75" s="1318"/>
      <c r="CF75" s="1318">
        <v>-0.7</v>
      </c>
      <c r="CG75" s="1318"/>
      <c r="CH75" s="1318"/>
      <c r="CI75" s="1318"/>
      <c r="CJ75" s="1318"/>
      <c r="CK75" s="1318"/>
      <c r="CL75" s="1318"/>
      <c r="CM75" s="1318"/>
      <c r="CN75" s="1318">
        <v>-2.2000000000000002</v>
      </c>
      <c r="CO75" s="1318"/>
      <c r="CP75" s="1318"/>
      <c r="CQ75" s="1318"/>
      <c r="CR75" s="1318"/>
      <c r="CS75" s="1318"/>
      <c r="CT75" s="1318"/>
      <c r="CU75" s="1318"/>
      <c r="CV75" s="1318">
        <v>-2.7</v>
      </c>
      <c r="CW75" s="1318"/>
      <c r="CX75" s="1318"/>
      <c r="CY75" s="1318"/>
      <c r="CZ75" s="1318"/>
      <c r="DA75" s="1318"/>
      <c r="DB75" s="1318"/>
      <c r="DC75" s="1318"/>
    </row>
    <row r="76" spans="2:107" x14ac:dyDescent="0.15">
      <c r="B76" s="397"/>
      <c r="G76" s="1333"/>
      <c r="H76" s="1333"/>
      <c r="I76" s="1316"/>
      <c r="J76" s="1316"/>
      <c r="K76" s="1323"/>
      <c r="L76" s="1323"/>
      <c r="M76" s="1323"/>
      <c r="N76" s="1323"/>
      <c r="AM76" s="406"/>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7"/>
      <c r="G77" s="1316"/>
      <c r="H77" s="1316"/>
      <c r="I77" s="1316"/>
      <c r="J77" s="1316"/>
      <c r="K77" s="1317"/>
      <c r="L77" s="1317"/>
      <c r="M77" s="1317"/>
      <c r="N77" s="1317"/>
      <c r="AN77" s="1322" t="s">
        <v>628</v>
      </c>
      <c r="AO77" s="1322"/>
      <c r="AP77" s="1322"/>
      <c r="AQ77" s="1322"/>
      <c r="AR77" s="1322"/>
      <c r="AS77" s="1322"/>
      <c r="AT77" s="1322"/>
      <c r="AU77" s="1322"/>
      <c r="AV77" s="1322"/>
      <c r="AW77" s="1322"/>
      <c r="AX77" s="1322"/>
      <c r="AY77" s="1322"/>
      <c r="AZ77" s="1322"/>
      <c r="BA77" s="1322"/>
      <c r="BB77" s="1321" t="s">
        <v>629</v>
      </c>
      <c r="BC77" s="1321"/>
      <c r="BD77" s="1321"/>
      <c r="BE77" s="1321"/>
      <c r="BF77" s="1321"/>
      <c r="BG77" s="1321"/>
      <c r="BH77" s="1321"/>
      <c r="BI77" s="1321"/>
      <c r="BJ77" s="1321"/>
      <c r="BK77" s="1321"/>
      <c r="BL77" s="1321"/>
      <c r="BM77" s="1321"/>
      <c r="BN77" s="1321"/>
      <c r="BO77" s="1321"/>
      <c r="BP77" s="1318">
        <v>35.299999999999997</v>
      </c>
      <c r="BQ77" s="1318"/>
      <c r="BR77" s="1318"/>
      <c r="BS77" s="1318"/>
      <c r="BT77" s="1318"/>
      <c r="BU77" s="1318"/>
      <c r="BV77" s="1318"/>
      <c r="BW77" s="1318"/>
      <c r="BX77" s="1318">
        <v>31.9</v>
      </c>
      <c r="BY77" s="1318"/>
      <c r="BZ77" s="1318"/>
      <c r="CA77" s="1318"/>
      <c r="CB77" s="1318"/>
      <c r="CC77" s="1318"/>
      <c r="CD77" s="1318"/>
      <c r="CE77" s="1318"/>
      <c r="CF77" s="1318">
        <v>24.2</v>
      </c>
      <c r="CG77" s="1318"/>
      <c r="CH77" s="1318"/>
      <c r="CI77" s="1318"/>
      <c r="CJ77" s="1318"/>
      <c r="CK77" s="1318"/>
      <c r="CL77" s="1318"/>
      <c r="CM77" s="1318"/>
      <c r="CN77" s="1318">
        <v>22.1</v>
      </c>
      <c r="CO77" s="1318"/>
      <c r="CP77" s="1318"/>
      <c r="CQ77" s="1318"/>
      <c r="CR77" s="1318"/>
      <c r="CS77" s="1318"/>
      <c r="CT77" s="1318"/>
      <c r="CU77" s="1318"/>
      <c r="CV77" s="1318">
        <v>20.399999999999999</v>
      </c>
      <c r="CW77" s="1318"/>
      <c r="CX77" s="1318"/>
      <c r="CY77" s="1318"/>
      <c r="CZ77" s="1318"/>
      <c r="DA77" s="1318"/>
      <c r="DB77" s="1318"/>
      <c r="DC77" s="1318"/>
    </row>
    <row r="78" spans="2:107" x14ac:dyDescent="0.15">
      <c r="B78" s="397"/>
      <c r="G78" s="1316"/>
      <c r="H78" s="1316"/>
      <c r="I78" s="1316"/>
      <c r="J78" s="1316"/>
      <c r="K78" s="1317"/>
      <c r="L78" s="1317"/>
      <c r="M78" s="1317"/>
      <c r="N78" s="1317"/>
      <c r="AN78" s="1322"/>
      <c r="AO78" s="1322"/>
      <c r="AP78" s="1322"/>
      <c r="AQ78" s="1322"/>
      <c r="AR78" s="1322"/>
      <c r="AS78" s="1322"/>
      <c r="AT78" s="1322"/>
      <c r="AU78" s="1322"/>
      <c r="AV78" s="1322"/>
      <c r="AW78" s="1322"/>
      <c r="AX78" s="1322"/>
      <c r="AY78" s="1322"/>
      <c r="AZ78" s="1322"/>
      <c r="BA78" s="1322"/>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7"/>
      <c r="G79" s="1316"/>
      <c r="H79" s="1316"/>
      <c r="I79" s="1319"/>
      <c r="J79" s="1319"/>
      <c r="K79" s="1320"/>
      <c r="L79" s="1320"/>
      <c r="M79" s="1320"/>
      <c r="N79" s="1320"/>
      <c r="AN79" s="1322"/>
      <c r="AO79" s="1322"/>
      <c r="AP79" s="1322"/>
      <c r="AQ79" s="1322"/>
      <c r="AR79" s="1322"/>
      <c r="AS79" s="1322"/>
      <c r="AT79" s="1322"/>
      <c r="AU79" s="1322"/>
      <c r="AV79" s="1322"/>
      <c r="AW79" s="1322"/>
      <c r="AX79" s="1322"/>
      <c r="AY79" s="1322"/>
      <c r="AZ79" s="1322"/>
      <c r="BA79" s="1322"/>
      <c r="BB79" s="1321" t="s">
        <v>630</v>
      </c>
      <c r="BC79" s="1321"/>
      <c r="BD79" s="1321"/>
      <c r="BE79" s="1321"/>
      <c r="BF79" s="1321"/>
      <c r="BG79" s="1321"/>
      <c r="BH79" s="1321"/>
      <c r="BI79" s="1321"/>
      <c r="BJ79" s="1321"/>
      <c r="BK79" s="1321"/>
      <c r="BL79" s="1321"/>
      <c r="BM79" s="1321"/>
      <c r="BN79" s="1321"/>
      <c r="BO79" s="1321"/>
      <c r="BP79" s="1318">
        <v>6.9</v>
      </c>
      <c r="BQ79" s="1318"/>
      <c r="BR79" s="1318"/>
      <c r="BS79" s="1318"/>
      <c r="BT79" s="1318"/>
      <c r="BU79" s="1318"/>
      <c r="BV79" s="1318"/>
      <c r="BW79" s="1318"/>
      <c r="BX79" s="1318">
        <v>6.6</v>
      </c>
      <c r="BY79" s="1318"/>
      <c r="BZ79" s="1318"/>
      <c r="CA79" s="1318"/>
      <c r="CB79" s="1318"/>
      <c r="CC79" s="1318"/>
      <c r="CD79" s="1318"/>
      <c r="CE79" s="1318"/>
      <c r="CF79" s="1318">
        <v>6.4</v>
      </c>
      <c r="CG79" s="1318"/>
      <c r="CH79" s="1318"/>
      <c r="CI79" s="1318"/>
      <c r="CJ79" s="1318"/>
      <c r="CK79" s="1318"/>
      <c r="CL79" s="1318"/>
      <c r="CM79" s="1318"/>
      <c r="CN79" s="1318">
        <v>6.3</v>
      </c>
      <c r="CO79" s="1318"/>
      <c r="CP79" s="1318"/>
      <c r="CQ79" s="1318"/>
      <c r="CR79" s="1318"/>
      <c r="CS79" s="1318"/>
      <c r="CT79" s="1318"/>
      <c r="CU79" s="1318"/>
      <c r="CV79" s="1318">
        <v>6.2</v>
      </c>
      <c r="CW79" s="1318"/>
      <c r="CX79" s="1318"/>
      <c r="CY79" s="1318"/>
      <c r="CZ79" s="1318"/>
      <c r="DA79" s="1318"/>
      <c r="DB79" s="1318"/>
      <c r="DC79" s="1318"/>
    </row>
    <row r="80" spans="2:107" x14ac:dyDescent="0.15">
      <c r="B80" s="397"/>
      <c r="G80" s="1316"/>
      <c r="H80" s="1316"/>
      <c r="I80" s="1319"/>
      <c r="J80" s="1319"/>
      <c r="K80" s="1320"/>
      <c r="L80" s="1320"/>
      <c r="M80" s="1320"/>
      <c r="N80" s="1320"/>
      <c r="AN80" s="1322"/>
      <c r="AO80" s="1322"/>
      <c r="AP80" s="1322"/>
      <c r="AQ80" s="1322"/>
      <c r="AR80" s="1322"/>
      <c r="AS80" s="1322"/>
      <c r="AT80" s="1322"/>
      <c r="AU80" s="1322"/>
      <c r="AV80" s="1322"/>
      <c r="AW80" s="1322"/>
      <c r="AX80" s="1322"/>
      <c r="AY80" s="1322"/>
      <c r="AZ80" s="1322"/>
      <c r="BA80" s="1322"/>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Va9qOI7t3DSpnhYo38JiLsFADB5OLjibYhw25fYXihBbZ7hv4Z3MO6SJS+QCfM7ENCPs5OWXkapCmlxA7yTWQ==" saltValue="dEMpLals/FisOfdJpYifa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40" zoomScaleNormal="40" zoomScaleSheetLayoutView="70" workbookViewId="0">
      <selection activeCell="BL27" sqref="BL2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631</v>
      </c>
    </row>
  </sheetData>
  <sheetProtection algorithmName="SHA-512" hashValue="+tKgBLqnIorpyjmO3+iJ61oN+kXTb3aQQfqp0us8AoZQIqjDEfO2IP9aMPu9EcoXgE9/ta69Gb8LGSQspmzSNg==" saltValue="dL5nU/tftIyDGi3K8UTT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40" zoomScaleNormal="40" zoomScaleSheetLayoutView="55" workbookViewId="0">
      <selection activeCell="BL27" sqref="BL2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632</v>
      </c>
    </row>
  </sheetData>
  <sheetProtection algorithmName="SHA-512" hashValue="f5O6CBDup7vi4s2tx7PbX3kpYcagKTc+WAT2wCRPTq1nRofWtKFJzY7yHL7ltJ9jb6q9SmPeka45UCEYLHSf8A==" saltValue="Gz/Iwje3LMisF35nXxN0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35168</v>
      </c>
      <c r="E3" s="162"/>
      <c r="F3" s="163">
        <v>44504</v>
      </c>
      <c r="G3" s="164"/>
      <c r="H3" s="165"/>
    </row>
    <row r="4" spans="1:8" x14ac:dyDescent="0.15">
      <c r="A4" s="166"/>
      <c r="B4" s="167"/>
      <c r="C4" s="168"/>
      <c r="D4" s="169">
        <v>17804</v>
      </c>
      <c r="E4" s="170"/>
      <c r="F4" s="171">
        <v>25876</v>
      </c>
      <c r="G4" s="172"/>
      <c r="H4" s="173"/>
    </row>
    <row r="5" spans="1:8" x14ac:dyDescent="0.15">
      <c r="A5" s="154" t="s">
        <v>547</v>
      </c>
      <c r="B5" s="159"/>
      <c r="C5" s="160"/>
      <c r="D5" s="161">
        <v>54774</v>
      </c>
      <c r="E5" s="162"/>
      <c r="F5" s="163">
        <v>47820</v>
      </c>
      <c r="G5" s="164"/>
      <c r="H5" s="165"/>
    </row>
    <row r="6" spans="1:8" x14ac:dyDescent="0.15">
      <c r="A6" s="166"/>
      <c r="B6" s="167"/>
      <c r="C6" s="168"/>
      <c r="D6" s="169">
        <v>27974</v>
      </c>
      <c r="E6" s="170"/>
      <c r="F6" s="171">
        <v>25855</v>
      </c>
      <c r="G6" s="172"/>
      <c r="H6" s="173"/>
    </row>
    <row r="7" spans="1:8" x14ac:dyDescent="0.15">
      <c r="A7" s="154" t="s">
        <v>548</v>
      </c>
      <c r="B7" s="159"/>
      <c r="C7" s="160"/>
      <c r="D7" s="161">
        <v>41509</v>
      </c>
      <c r="E7" s="162"/>
      <c r="F7" s="163">
        <v>41934</v>
      </c>
      <c r="G7" s="164"/>
      <c r="H7" s="165"/>
    </row>
    <row r="8" spans="1:8" x14ac:dyDescent="0.15">
      <c r="A8" s="166"/>
      <c r="B8" s="167"/>
      <c r="C8" s="168"/>
      <c r="D8" s="169">
        <v>22942</v>
      </c>
      <c r="E8" s="170"/>
      <c r="F8" s="171">
        <v>23352</v>
      </c>
      <c r="G8" s="172"/>
      <c r="H8" s="173"/>
    </row>
    <row r="9" spans="1:8" x14ac:dyDescent="0.15">
      <c r="A9" s="154" t="s">
        <v>549</v>
      </c>
      <c r="B9" s="159"/>
      <c r="C9" s="160"/>
      <c r="D9" s="161">
        <v>43045</v>
      </c>
      <c r="E9" s="162"/>
      <c r="F9" s="163">
        <v>45588</v>
      </c>
      <c r="G9" s="164"/>
      <c r="H9" s="165"/>
    </row>
    <row r="10" spans="1:8" x14ac:dyDescent="0.15">
      <c r="A10" s="166"/>
      <c r="B10" s="167"/>
      <c r="C10" s="168"/>
      <c r="D10" s="169">
        <v>18976</v>
      </c>
      <c r="E10" s="170"/>
      <c r="F10" s="171">
        <v>24150</v>
      </c>
      <c r="G10" s="172"/>
      <c r="H10" s="173"/>
    </row>
    <row r="11" spans="1:8" x14ac:dyDescent="0.15">
      <c r="A11" s="154" t="s">
        <v>550</v>
      </c>
      <c r="B11" s="159"/>
      <c r="C11" s="160"/>
      <c r="D11" s="161">
        <v>24784</v>
      </c>
      <c r="E11" s="162"/>
      <c r="F11" s="163">
        <v>45483</v>
      </c>
      <c r="G11" s="164"/>
      <c r="H11" s="165"/>
    </row>
    <row r="12" spans="1:8" x14ac:dyDescent="0.15">
      <c r="A12" s="166"/>
      <c r="B12" s="167"/>
      <c r="C12" s="174"/>
      <c r="D12" s="169">
        <v>13811</v>
      </c>
      <c r="E12" s="170"/>
      <c r="F12" s="171">
        <v>24241</v>
      </c>
      <c r="G12" s="172"/>
      <c r="H12" s="173"/>
    </row>
    <row r="13" spans="1:8" x14ac:dyDescent="0.15">
      <c r="A13" s="154"/>
      <c r="B13" s="159"/>
      <c r="C13" s="175"/>
      <c r="D13" s="176">
        <v>39856</v>
      </c>
      <c r="E13" s="177"/>
      <c r="F13" s="178">
        <v>45066</v>
      </c>
      <c r="G13" s="179"/>
      <c r="H13" s="165"/>
    </row>
    <row r="14" spans="1:8" x14ac:dyDescent="0.15">
      <c r="A14" s="166"/>
      <c r="B14" s="167"/>
      <c r="C14" s="168"/>
      <c r="D14" s="169">
        <v>20301</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3.22</v>
      </c>
      <c r="C19" s="180">
        <f>ROUND(VALUE(SUBSTITUTE(実質収支比率等に係る経年分析!G$48,"▲","-")),2)</f>
        <v>5.28</v>
      </c>
      <c r="D19" s="180">
        <f>ROUND(VALUE(SUBSTITUTE(実質収支比率等に係る経年分析!H$48,"▲","-")),2)</f>
        <v>2.25</v>
      </c>
      <c r="E19" s="180">
        <f>ROUND(VALUE(SUBSTITUTE(実質収支比率等に係る経年分析!I$48,"▲","-")),2)</f>
        <v>5.59</v>
      </c>
      <c r="F19" s="180">
        <f>ROUND(VALUE(SUBSTITUTE(実質収支比率等に係る経年分析!J$48,"▲","-")),2)</f>
        <v>4.75</v>
      </c>
    </row>
    <row r="20" spans="1:11" x14ac:dyDescent="0.15">
      <c r="A20" s="180" t="s">
        <v>55</v>
      </c>
      <c r="B20" s="180">
        <f>ROUND(VALUE(SUBSTITUTE(実質収支比率等に係る経年分析!F$47,"▲","-")),2)</f>
        <v>31.59</v>
      </c>
      <c r="C20" s="180">
        <f>ROUND(VALUE(SUBSTITUTE(実質収支比率等に係る経年分析!G$47,"▲","-")),2)</f>
        <v>30.44</v>
      </c>
      <c r="D20" s="180">
        <f>ROUND(VALUE(SUBSTITUTE(実質収支比率等に係る経年分析!H$47,"▲","-")),2)</f>
        <v>26.74</v>
      </c>
      <c r="E20" s="180">
        <f>ROUND(VALUE(SUBSTITUTE(実質収支比率等に係る経年分析!I$47,"▲","-")),2)</f>
        <v>27.45</v>
      </c>
      <c r="F20" s="180">
        <f>ROUND(VALUE(SUBSTITUTE(実質収支比率等に係る経年分析!J$47,"▲","-")),2)</f>
        <v>28.8</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4.08</v>
      </c>
      <c r="D21" s="180">
        <f>IF(ISNUMBER(VALUE(SUBSTITUTE(実質収支比率等に係る経年分析!H$49,"▲","-"))),ROUND(VALUE(SUBSTITUTE(実質収支比率等に係る経年分析!H$49,"▲","-")),2),NA())</f>
        <v>-1.56</v>
      </c>
      <c r="E21" s="180">
        <f>IF(ISNUMBER(VALUE(SUBSTITUTE(実質収支比率等に係る経年分析!I$49,"▲","-"))),ROUND(VALUE(SUBSTITUTE(実質収支比率等に係る経年分析!I$49,"▲","-")),2),NA())</f>
        <v>8.93</v>
      </c>
      <c r="F21" s="180">
        <f>IF(ISNUMBER(VALUE(SUBSTITUTE(実質収支比率等に係る経年分析!J$49,"▲","-"))),ROUND(VALUE(SUBSTITUTE(実質収支比率等に係る経年分析!J$49,"▲","-")),2),NA())</f>
        <v>6.24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渡船事業特別会計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4.7300000000000004</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3951</v>
      </c>
      <c r="E42" s="182"/>
      <c r="F42" s="182"/>
      <c r="G42" s="182">
        <f>'実質公債費比率（分子）の構造'!L$52</f>
        <v>3733</v>
      </c>
      <c r="H42" s="182"/>
      <c r="I42" s="182"/>
      <c r="J42" s="182">
        <f>'実質公債費比率（分子）の構造'!M$52</f>
        <v>3689</v>
      </c>
      <c r="K42" s="182"/>
      <c r="L42" s="182"/>
      <c r="M42" s="182">
        <f>'実質公債費比率（分子）の構造'!N$52</f>
        <v>3732</v>
      </c>
      <c r="N42" s="182"/>
      <c r="O42" s="182"/>
      <c r="P42" s="182">
        <f>'実質公債費比率（分子）の構造'!O$52</f>
        <v>3713</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376</v>
      </c>
      <c r="C44" s="182"/>
      <c r="D44" s="182"/>
      <c r="E44" s="182">
        <f>'実質公債費比率（分子）の構造'!L$50</f>
        <v>379</v>
      </c>
      <c r="F44" s="182"/>
      <c r="G44" s="182"/>
      <c r="H44" s="182">
        <f>'実質公債費比率（分子）の構造'!M$50</f>
        <v>101</v>
      </c>
      <c r="I44" s="182"/>
      <c r="J44" s="182"/>
      <c r="K44" s="182">
        <f>'実質公債費比率（分子）の構造'!N$50</f>
        <v>221</v>
      </c>
      <c r="L44" s="182"/>
      <c r="M44" s="182"/>
      <c r="N44" s="182">
        <f>'実質公債費比率（分子）の構造'!O$50</f>
        <v>269</v>
      </c>
      <c r="O44" s="182"/>
      <c r="P44" s="182"/>
    </row>
    <row r="45" spans="1:16" x14ac:dyDescent="0.15">
      <c r="A45" s="182" t="s">
        <v>65</v>
      </c>
      <c r="B45" s="182">
        <f>'実質公債費比率（分子）の構造'!K$49</f>
        <v>497</v>
      </c>
      <c r="C45" s="182"/>
      <c r="D45" s="182"/>
      <c r="E45" s="182">
        <f>'実質公債費比率（分子）の構造'!L$49</f>
        <v>170</v>
      </c>
      <c r="F45" s="182"/>
      <c r="G45" s="182"/>
      <c r="H45" s="182">
        <f>'実質公債費比率（分子）の構造'!M$49</f>
        <v>167</v>
      </c>
      <c r="I45" s="182"/>
      <c r="J45" s="182"/>
      <c r="K45" s="182">
        <f>'実質公債費比率（分子）の構造'!N$49</f>
        <v>27</v>
      </c>
      <c r="L45" s="182"/>
      <c r="M45" s="182"/>
      <c r="N45" s="182">
        <f>'実質公債費比率（分子）の構造'!O$49</f>
        <v>20</v>
      </c>
      <c r="O45" s="182"/>
      <c r="P45" s="182"/>
    </row>
    <row r="46" spans="1:16" x14ac:dyDescent="0.15">
      <c r="A46" s="182" t="s">
        <v>66</v>
      </c>
      <c r="B46" s="182">
        <f>'実質公債費比率（分子）の構造'!K$48</f>
        <v>399</v>
      </c>
      <c r="C46" s="182"/>
      <c r="D46" s="182"/>
      <c r="E46" s="182">
        <f>'実質公債費比率（分子）の構造'!L$48</f>
        <v>374</v>
      </c>
      <c r="F46" s="182"/>
      <c r="G46" s="182"/>
      <c r="H46" s="182">
        <f>'実質公債費比率（分子）の構造'!M$48</f>
        <v>395</v>
      </c>
      <c r="I46" s="182"/>
      <c r="J46" s="182"/>
      <c r="K46" s="182">
        <f>'実質公債費比率（分子）の構造'!N$48</f>
        <v>394</v>
      </c>
      <c r="L46" s="182"/>
      <c r="M46" s="182"/>
      <c r="N46" s="182">
        <f>'実質公債費比率（分子）の構造'!O$48</f>
        <v>396</v>
      </c>
      <c r="O46" s="182"/>
      <c r="P46" s="182"/>
    </row>
    <row r="47" spans="1:16" x14ac:dyDescent="0.15">
      <c r="A47" s="182" t="s">
        <v>67</v>
      </c>
      <c r="B47" s="182">
        <f>'実質公債費比率（分子）の構造'!K$47</f>
        <v>33</v>
      </c>
      <c r="C47" s="182"/>
      <c r="D47" s="182"/>
      <c r="E47" s="182">
        <f>'実質公債費比率（分子）の構造'!L$47</f>
        <v>27</v>
      </c>
      <c r="F47" s="182"/>
      <c r="G47" s="182"/>
      <c r="H47" s="182">
        <f>'実質公債費比率（分子）の構造'!M$47</f>
        <v>20</v>
      </c>
      <c r="I47" s="182"/>
      <c r="J47" s="182"/>
      <c r="K47" s="182">
        <f>'実質公債費比率（分子）の構造'!N$47</f>
        <v>13</v>
      </c>
      <c r="L47" s="182"/>
      <c r="M47" s="182"/>
      <c r="N47" s="182">
        <f>'実質公債費比率（分子）の構造'!O$47</f>
        <v>7</v>
      </c>
      <c r="O47" s="182"/>
      <c r="P47" s="182"/>
    </row>
    <row r="48" spans="1:16" x14ac:dyDescent="0.15">
      <c r="A48" s="182" t="s">
        <v>68</v>
      </c>
      <c r="B48" s="182">
        <f>'実質公債費比率（分子）の構造'!K$46</f>
        <v>3</v>
      </c>
      <c r="C48" s="182"/>
      <c r="D48" s="182"/>
      <c r="E48" s="182">
        <f>'実質公債費比率（分子）の構造'!L$46</f>
        <v>3</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2799</v>
      </c>
      <c r="C49" s="182"/>
      <c r="D49" s="182"/>
      <c r="E49" s="182">
        <f>'実質公債費比率（分子）の構造'!L$45</f>
        <v>2652</v>
      </c>
      <c r="F49" s="182"/>
      <c r="G49" s="182"/>
      <c r="H49" s="182">
        <f>'実質公債費比率（分子）の構造'!M$45</f>
        <v>2594</v>
      </c>
      <c r="I49" s="182"/>
      <c r="J49" s="182"/>
      <c r="K49" s="182">
        <f>'実質公債費比率（分子）の構造'!N$45</f>
        <v>2533</v>
      </c>
      <c r="L49" s="182"/>
      <c r="M49" s="182"/>
      <c r="N49" s="182">
        <f>'実質公債費比率（分子）の構造'!O$45</f>
        <v>2604</v>
      </c>
      <c r="O49" s="182"/>
      <c r="P49" s="182"/>
    </row>
    <row r="50" spans="1:16" x14ac:dyDescent="0.15">
      <c r="A50" s="182" t="s">
        <v>70</v>
      </c>
      <c r="B50" s="182" t="e">
        <f>NA()</f>
        <v>#N/A</v>
      </c>
      <c r="C50" s="182">
        <f>IF(ISNUMBER('実質公債費比率（分子）の構造'!K$53),'実質公債費比率（分子）の構造'!K$53,NA())</f>
        <v>156</v>
      </c>
      <c r="D50" s="182" t="e">
        <f>NA()</f>
        <v>#N/A</v>
      </c>
      <c r="E50" s="182" t="e">
        <f>NA()</f>
        <v>#N/A</v>
      </c>
      <c r="F50" s="182">
        <f>IF(ISNUMBER('実質公債費比率（分子）の構造'!L$53),'実質公債費比率（分子）の構造'!L$53,NA())</f>
        <v>-128</v>
      </c>
      <c r="G50" s="182" t="e">
        <f>NA()</f>
        <v>#N/A</v>
      </c>
      <c r="H50" s="182" t="e">
        <f>NA()</f>
        <v>#N/A</v>
      </c>
      <c r="I50" s="182">
        <f>IF(ISNUMBER('実質公債費比率（分子）の構造'!M$53),'実質公債費比率（分子）の構造'!M$53,NA())</f>
        <v>-412</v>
      </c>
      <c r="J50" s="182" t="e">
        <f>NA()</f>
        <v>#N/A</v>
      </c>
      <c r="K50" s="182" t="e">
        <f>NA()</f>
        <v>#N/A</v>
      </c>
      <c r="L50" s="182">
        <f>IF(ISNUMBER('実質公債費比率（分子）の構造'!N$53),'実質公債費比率（分子）の構造'!N$53,NA())</f>
        <v>-544</v>
      </c>
      <c r="M50" s="182" t="e">
        <f>NA()</f>
        <v>#N/A</v>
      </c>
      <c r="N50" s="182" t="e">
        <f>NA()</f>
        <v>#N/A</v>
      </c>
      <c r="O50" s="182">
        <f>IF(ISNUMBER('実質公債費比率（分子）の構造'!O$53),'実質公債費比率（分子）の構造'!O$53,NA())</f>
        <v>-417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35224</v>
      </c>
      <c r="E56" s="181"/>
      <c r="F56" s="181"/>
      <c r="G56" s="181">
        <f>'将来負担比率（分子）の構造'!J$52</f>
        <v>34602</v>
      </c>
      <c r="H56" s="181"/>
      <c r="I56" s="181"/>
      <c r="J56" s="181">
        <f>'将来負担比率（分子）の構造'!K$52</f>
        <v>35204</v>
      </c>
      <c r="K56" s="181"/>
      <c r="L56" s="181"/>
      <c r="M56" s="181">
        <f>'将来負担比率（分子）の構造'!L$52</f>
        <v>34425</v>
      </c>
      <c r="N56" s="181"/>
      <c r="O56" s="181"/>
      <c r="P56" s="181">
        <f>'将来負担比率（分子）の構造'!M$52</f>
        <v>32912</v>
      </c>
    </row>
    <row r="57" spans="1:16" x14ac:dyDescent="0.15">
      <c r="A57" s="181" t="s">
        <v>42</v>
      </c>
      <c r="B57" s="181"/>
      <c r="C57" s="181"/>
      <c r="D57" s="181">
        <f>'将来負担比率（分子）の構造'!I$51</f>
        <v>3145</v>
      </c>
      <c r="E57" s="181"/>
      <c r="F57" s="181"/>
      <c r="G57" s="181">
        <f>'将来負担比率（分子）の構造'!J$51</f>
        <v>3542</v>
      </c>
      <c r="H57" s="181"/>
      <c r="I57" s="181"/>
      <c r="J57" s="181">
        <f>'将来負担比率（分子）の構造'!K$51</f>
        <v>2756</v>
      </c>
      <c r="K57" s="181"/>
      <c r="L57" s="181"/>
      <c r="M57" s="181">
        <f>'将来負担比率（分子）の構造'!L$51</f>
        <v>2541</v>
      </c>
      <c r="N57" s="181"/>
      <c r="O57" s="181"/>
      <c r="P57" s="181">
        <f>'将来負担比率（分子）の構造'!M$51</f>
        <v>2414</v>
      </c>
    </row>
    <row r="58" spans="1:16" x14ac:dyDescent="0.15">
      <c r="A58" s="181" t="s">
        <v>41</v>
      </c>
      <c r="B58" s="181"/>
      <c r="C58" s="181"/>
      <c r="D58" s="181">
        <f>'将来負担比率（分子）の構造'!I$50</f>
        <v>16253</v>
      </c>
      <c r="E58" s="181"/>
      <c r="F58" s="181"/>
      <c r="G58" s="181">
        <f>'将来負担比率（分子）の構造'!J$50</f>
        <v>16297</v>
      </c>
      <c r="H58" s="181"/>
      <c r="I58" s="181"/>
      <c r="J58" s="181">
        <f>'将来負担比率（分子）の構造'!K$50</f>
        <v>15918</v>
      </c>
      <c r="K58" s="181"/>
      <c r="L58" s="181"/>
      <c r="M58" s="181">
        <f>'将来負担比率（分子）の構造'!L$50</f>
        <v>16136</v>
      </c>
      <c r="N58" s="181"/>
      <c r="O58" s="181"/>
      <c r="P58" s="181">
        <f>'将来負担比率（分子）の構造'!M$50</f>
        <v>16310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2523</v>
      </c>
      <c r="C62" s="181"/>
      <c r="D62" s="181"/>
      <c r="E62" s="181">
        <f>'将来負担比率（分子）の構造'!J$45</f>
        <v>2170</v>
      </c>
      <c r="F62" s="181"/>
      <c r="G62" s="181"/>
      <c r="H62" s="181">
        <f>'将来負担比率（分子）の構造'!K$45</f>
        <v>1806</v>
      </c>
      <c r="I62" s="181"/>
      <c r="J62" s="181"/>
      <c r="K62" s="181">
        <f>'将来負担比率（分子）の構造'!L$45</f>
        <v>1845</v>
      </c>
      <c r="L62" s="181"/>
      <c r="M62" s="181"/>
      <c r="N62" s="181">
        <f>'将来負担比率（分子）の構造'!M$45</f>
        <v>1873</v>
      </c>
      <c r="O62" s="181"/>
      <c r="P62" s="181"/>
    </row>
    <row r="63" spans="1:16" x14ac:dyDescent="0.15">
      <c r="A63" s="181" t="s">
        <v>34</v>
      </c>
      <c r="B63" s="181">
        <f>'将来負担比率（分子）の構造'!I$44</f>
        <v>1746</v>
      </c>
      <c r="C63" s="181"/>
      <c r="D63" s="181"/>
      <c r="E63" s="181">
        <f>'将来負担比率（分子）の構造'!J$44</f>
        <v>1857</v>
      </c>
      <c r="F63" s="181"/>
      <c r="G63" s="181"/>
      <c r="H63" s="181">
        <f>'将来負担比率（分子）の構造'!K$44</f>
        <v>2174</v>
      </c>
      <c r="I63" s="181"/>
      <c r="J63" s="181"/>
      <c r="K63" s="181">
        <f>'将来負担比率（分子）の構造'!L$44</f>
        <v>1823</v>
      </c>
      <c r="L63" s="181"/>
      <c r="M63" s="181"/>
      <c r="N63" s="181">
        <f>'将来負担比率（分子）の構造'!M$44</f>
        <v>1601</v>
      </c>
      <c r="O63" s="181"/>
      <c r="P63" s="181"/>
    </row>
    <row r="64" spans="1:16" x14ac:dyDescent="0.15">
      <c r="A64" s="181" t="s">
        <v>33</v>
      </c>
      <c r="B64" s="181">
        <f>'将来負担比率（分子）の構造'!I$43</f>
        <v>3970</v>
      </c>
      <c r="C64" s="181"/>
      <c r="D64" s="181"/>
      <c r="E64" s="181">
        <f>'将来負担比率（分子）の構造'!J$43</f>
        <v>3602</v>
      </c>
      <c r="F64" s="181"/>
      <c r="G64" s="181"/>
      <c r="H64" s="181">
        <f>'将来負担比率（分子）の構造'!K$43</f>
        <v>3453</v>
      </c>
      <c r="I64" s="181"/>
      <c r="J64" s="181"/>
      <c r="K64" s="181">
        <f>'将来負担比率（分子）の構造'!L$43</f>
        <v>3413</v>
      </c>
      <c r="L64" s="181"/>
      <c r="M64" s="181"/>
      <c r="N64" s="181">
        <f>'将来負担比率（分子）の構造'!M$43</f>
        <v>2953</v>
      </c>
      <c r="O64" s="181"/>
      <c r="P64" s="181"/>
    </row>
    <row r="65" spans="1:16" x14ac:dyDescent="0.15">
      <c r="A65" s="181" t="s">
        <v>32</v>
      </c>
      <c r="B65" s="181">
        <f>'将来負担比率（分子）の構造'!I$42</f>
        <v>103</v>
      </c>
      <c r="C65" s="181"/>
      <c r="D65" s="181"/>
      <c r="E65" s="181">
        <f>'将来負担比率（分子）の構造'!J$42</f>
        <v>103</v>
      </c>
      <c r="F65" s="181"/>
      <c r="G65" s="181"/>
      <c r="H65" s="181">
        <f>'将来負担比率（分子）の構造'!K$42</f>
        <v>103</v>
      </c>
      <c r="I65" s="181"/>
      <c r="J65" s="181"/>
      <c r="K65" s="181">
        <f>'将来負担比率（分子）の構造'!L$42</f>
        <v>103</v>
      </c>
      <c r="L65" s="181"/>
      <c r="M65" s="181"/>
      <c r="N65" s="181">
        <f>'将来負担比率（分子）の構造'!M$42</f>
        <v>103</v>
      </c>
      <c r="O65" s="181"/>
      <c r="P65" s="181"/>
    </row>
    <row r="66" spans="1:16" x14ac:dyDescent="0.15">
      <c r="A66" s="181" t="s">
        <v>31</v>
      </c>
      <c r="B66" s="181">
        <f>'将来負担比率（分子）の構造'!I$41</f>
        <v>24994</v>
      </c>
      <c r="C66" s="181"/>
      <c r="D66" s="181"/>
      <c r="E66" s="181">
        <f>'将来負担比率（分子）の構造'!J$41</f>
        <v>25768</v>
      </c>
      <c r="F66" s="181"/>
      <c r="G66" s="181"/>
      <c r="H66" s="181">
        <f>'将来負担比率（分子）の構造'!K$41</f>
        <v>25873</v>
      </c>
      <c r="I66" s="181"/>
      <c r="J66" s="181"/>
      <c r="K66" s="181">
        <f>'将来負担比率（分子）の構造'!L$41</f>
        <v>25354</v>
      </c>
      <c r="L66" s="181"/>
      <c r="M66" s="181"/>
      <c r="N66" s="181">
        <f>'将来負担比率（分子）の構造'!M$41</f>
        <v>23426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5234</v>
      </c>
      <c r="C72" s="185">
        <f>基金残高に係る経年分析!G55</f>
        <v>5428</v>
      </c>
      <c r="D72" s="185">
        <f>基金残高に係る経年分析!H55</f>
        <v>5830</v>
      </c>
    </row>
    <row r="73" spans="1:16" x14ac:dyDescent="0.15">
      <c r="A73" s="184" t="s">
        <v>77</v>
      </c>
      <c r="B73" s="185">
        <f>基金残高に係る経年分析!F56</f>
        <v>2951</v>
      </c>
      <c r="C73" s="185">
        <f>基金残高に係る経年分析!G56</f>
        <v>2902</v>
      </c>
      <c r="D73" s="185">
        <f>基金残高に係る経年分析!H56</f>
        <v>2566</v>
      </c>
    </row>
    <row r="74" spans="1:16" x14ac:dyDescent="0.15">
      <c r="A74" s="184" t="s">
        <v>78</v>
      </c>
      <c r="B74" s="185">
        <f>基金残高に係る経年分析!F57</f>
        <v>12211</v>
      </c>
      <c r="C74" s="185">
        <f>基金残高に係る経年分析!G57</f>
        <v>12264</v>
      </c>
      <c r="D74" s="185">
        <f>基金残高に係る経年分析!H57</f>
        <v>12274</v>
      </c>
    </row>
  </sheetData>
  <sheetProtection algorithmName="SHA-512" hashValue="UjAxyhDEYr2/y2mQU51/lg+zbepjhBuECIV/LbbCOpGa1K17hwThhSMPqec51c4Kkh/i0WWZsLpRKlcsfoO2sw==" saltValue="F3gSr6QwHyoRNVPvDnDk3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10470976</v>
      </c>
      <c r="S5" s="736"/>
      <c r="T5" s="736"/>
      <c r="U5" s="736"/>
      <c r="V5" s="736"/>
      <c r="W5" s="736"/>
      <c r="X5" s="736"/>
      <c r="Y5" s="779"/>
      <c r="Z5" s="797">
        <v>21.5</v>
      </c>
      <c r="AA5" s="797"/>
      <c r="AB5" s="797"/>
      <c r="AC5" s="797"/>
      <c r="AD5" s="798">
        <v>9974007</v>
      </c>
      <c r="AE5" s="798"/>
      <c r="AF5" s="798"/>
      <c r="AG5" s="798"/>
      <c r="AH5" s="798"/>
      <c r="AI5" s="798"/>
      <c r="AJ5" s="798"/>
      <c r="AK5" s="798"/>
      <c r="AL5" s="780">
        <v>52.1</v>
      </c>
      <c r="AM5" s="751"/>
      <c r="AN5" s="751"/>
      <c r="AO5" s="781"/>
      <c r="AP5" s="746" t="s">
        <v>225</v>
      </c>
      <c r="AQ5" s="747"/>
      <c r="AR5" s="747"/>
      <c r="AS5" s="747"/>
      <c r="AT5" s="747"/>
      <c r="AU5" s="747"/>
      <c r="AV5" s="747"/>
      <c r="AW5" s="747"/>
      <c r="AX5" s="747"/>
      <c r="AY5" s="747"/>
      <c r="AZ5" s="747"/>
      <c r="BA5" s="747"/>
      <c r="BB5" s="747"/>
      <c r="BC5" s="747"/>
      <c r="BD5" s="747"/>
      <c r="BE5" s="747"/>
      <c r="BF5" s="748"/>
      <c r="BG5" s="680">
        <v>9959320</v>
      </c>
      <c r="BH5" s="681"/>
      <c r="BI5" s="681"/>
      <c r="BJ5" s="681"/>
      <c r="BK5" s="681"/>
      <c r="BL5" s="681"/>
      <c r="BM5" s="681"/>
      <c r="BN5" s="682"/>
      <c r="BO5" s="713">
        <v>95.1</v>
      </c>
      <c r="BP5" s="713"/>
      <c r="BQ5" s="713"/>
      <c r="BR5" s="713"/>
      <c r="BS5" s="714">
        <v>47817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349654</v>
      </c>
      <c r="S6" s="681"/>
      <c r="T6" s="681"/>
      <c r="U6" s="681"/>
      <c r="V6" s="681"/>
      <c r="W6" s="681"/>
      <c r="X6" s="681"/>
      <c r="Y6" s="682"/>
      <c r="Z6" s="713">
        <v>0.7</v>
      </c>
      <c r="AA6" s="713"/>
      <c r="AB6" s="713"/>
      <c r="AC6" s="713"/>
      <c r="AD6" s="714">
        <v>349654</v>
      </c>
      <c r="AE6" s="714"/>
      <c r="AF6" s="714"/>
      <c r="AG6" s="714"/>
      <c r="AH6" s="714"/>
      <c r="AI6" s="714"/>
      <c r="AJ6" s="714"/>
      <c r="AK6" s="714"/>
      <c r="AL6" s="683">
        <v>1.8</v>
      </c>
      <c r="AM6" s="684"/>
      <c r="AN6" s="684"/>
      <c r="AO6" s="715"/>
      <c r="AP6" s="677" t="s">
        <v>230</v>
      </c>
      <c r="AQ6" s="678"/>
      <c r="AR6" s="678"/>
      <c r="AS6" s="678"/>
      <c r="AT6" s="678"/>
      <c r="AU6" s="678"/>
      <c r="AV6" s="678"/>
      <c r="AW6" s="678"/>
      <c r="AX6" s="678"/>
      <c r="AY6" s="678"/>
      <c r="AZ6" s="678"/>
      <c r="BA6" s="678"/>
      <c r="BB6" s="678"/>
      <c r="BC6" s="678"/>
      <c r="BD6" s="678"/>
      <c r="BE6" s="678"/>
      <c r="BF6" s="679"/>
      <c r="BG6" s="680">
        <v>9959320</v>
      </c>
      <c r="BH6" s="681"/>
      <c r="BI6" s="681"/>
      <c r="BJ6" s="681"/>
      <c r="BK6" s="681"/>
      <c r="BL6" s="681"/>
      <c r="BM6" s="681"/>
      <c r="BN6" s="682"/>
      <c r="BO6" s="713">
        <v>95.1</v>
      </c>
      <c r="BP6" s="713"/>
      <c r="BQ6" s="713"/>
      <c r="BR6" s="713"/>
      <c r="BS6" s="714">
        <v>47817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229539</v>
      </c>
      <c r="CS6" s="681"/>
      <c r="CT6" s="681"/>
      <c r="CU6" s="681"/>
      <c r="CV6" s="681"/>
      <c r="CW6" s="681"/>
      <c r="CX6" s="681"/>
      <c r="CY6" s="682"/>
      <c r="CZ6" s="780">
        <v>0.5</v>
      </c>
      <c r="DA6" s="751"/>
      <c r="DB6" s="751"/>
      <c r="DC6" s="783"/>
      <c r="DD6" s="686" t="s">
        <v>174</v>
      </c>
      <c r="DE6" s="681"/>
      <c r="DF6" s="681"/>
      <c r="DG6" s="681"/>
      <c r="DH6" s="681"/>
      <c r="DI6" s="681"/>
      <c r="DJ6" s="681"/>
      <c r="DK6" s="681"/>
      <c r="DL6" s="681"/>
      <c r="DM6" s="681"/>
      <c r="DN6" s="681"/>
      <c r="DO6" s="681"/>
      <c r="DP6" s="682"/>
      <c r="DQ6" s="686">
        <v>229539</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8435</v>
      </c>
      <c r="S7" s="681"/>
      <c r="T7" s="681"/>
      <c r="U7" s="681"/>
      <c r="V7" s="681"/>
      <c r="W7" s="681"/>
      <c r="X7" s="681"/>
      <c r="Y7" s="682"/>
      <c r="Z7" s="713">
        <v>0</v>
      </c>
      <c r="AA7" s="713"/>
      <c r="AB7" s="713"/>
      <c r="AC7" s="713"/>
      <c r="AD7" s="714">
        <v>8435</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5205249</v>
      </c>
      <c r="BH7" s="681"/>
      <c r="BI7" s="681"/>
      <c r="BJ7" s="681"/>
      <c r="BK7" s="681"/>
      <c r="BL7" s="681"/>
      <c r="BM7" s="681"/>
      <c r="BN7" s="682"/>
      <c r="BO7" s="713">
        <v>49.7</v>
      </c>
      <c r="BP7" s="713"/>
      <c r="BQ7" s="713"/>
      <c r="BR7" s="713"/>
      <c r="BS7" s="714">
        <v>47817</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15940384</v>
      </c>
      <c r="CS7" s="681"/>
      <c r="CT7" s="681"/>
      <c r="CU7" s="681"/>
      <c r="CV7" s="681"/>
      <c r="CW7" s="681"/>
      <c r="CX7" s="681"/>
      <c r="CY7" s="682"/>
      <c r="CZ7" s="713">
        <v>33.6</v>
      </c>
      <c r="DA7" s="713"/>
      <c r="DB7" s="713"/>
      <c r="DC7" s="713"/>
      <c r="DD7" s="686">
        <v>357193</v>
      </c>
      <c r="DE7" s="681"/>
      <c r="DF7" s="681"/>
      <c r="DG7" s="681"/>
      <c r="DH7" s="681"/>
      <c r="DI7" s="681"/>
      <c r="DJ7" s="681"/>
      <c r="DK7" s="681"/>
      <c r="DL7" s="681"/>
      <c r="DM7" s="681"/>
      <c r="DN7" s="681"/>
      <c r="DO7" s="681"/>
      <c r="DP7" s="682"/>
      <c r="DQ7" s="686">
        <v>4704331</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42286</v>
      </c>
      <c r="S8" s="681"/>
      <c r="T8" s="681"/>
      <c r="U8" s="681"/>
      <c r="V8" s="681"/>
      <c r="W8" s="681"/>
      <c r="X8" s="681"/>
      <c r="Y8" s="682"/>
      <c r="Z8" s="713">
        <v>0.1</v>
      </c>
      <c r="AA8" s="713"/>
      <c r="AB8" s="713"/>
      <c r="AC8" s="713"/>
      <c r="AD8" s="714">
        <v>42286</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162897</v>
      </c>
      <c r="BH8" s="681"/>
      <c r="BI8" s="681"/>
      <c r="BJ8" s="681"/>
      <c r="BK8" s="681"/>
      <c r="BL8" s="681"/>
      <c r="BM8" s="681"/>
      <c r="BN8" s="682"/>
      <c r="BO8" s="713">
        <v>1.6</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14318102</v>
      </c>
      <c r="CS8" s="681"/>
      <c r="CT8" s="681"/>
      <c r="CU8" s="681"/>
      <c r="CV8" s="681"/>
      <c r="CW8" s="681"/>
      <c r="CX8" s="681"/>
      <c r="CY8" s="682"/>
      <c r="CZ8" s="713">
        <v>30.2</v>
      </c>
      <c r="DA8" s="713"/>
      <c r="DB8" s="713"/>
      <c r="DC8" s="713"/>
      <c r="DD8" s="686">
        <v>43981</v>
      </c>
      <c r="DE8" s="681"/>
      <c r="DF8" s="681"/>
      <c r="DG8" s="681"/>
      <c r="DH8" s="681"/>
      <c r="DI8" s="681"/>
      <c r="DJ8" s="681"/>
      <c r="DK8" s="681"/>
      <c r="DL8" s="681"/>
      <c r="DM8" s="681"/>
      <c r="DN8" s="681"/>
      <c r="DO8" s="681"/>
      <c r="DP8" s="682"/>
      <c r="DQ8" s="686">
        <v>6259658</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54997</v>
      </c>
      <c r="S9" s="681"/>
      <c r="T9" s="681"/>
      <c r="U9" s="681"/>
      <c r="V9" s="681"/>
      <c r="W9" s="681"/>
      <c r="X9" s="681"/>
      <c r="Y9" s="682"/>
      <c r="Z9" s="713">
        <v>0.1</v>
      </c>
      <c r="AA9" s="713"/>
      <c r="AB9" s="713"/>
      <c r="AC9" s="713"/>
      <c r="AD9" s="714">
        <v>54997</v>
      </c>
      <c r="AE9" s="714"/>
      <c r="AF9" s="714"/>
      <c r="AG9" s="714"/>
      <c r="AH9" s="714"/>
      <c r="AI9" s="714"/>
      <c r="AJ9" s="714"/>
      <c r="AK9" s="714"/>
      <c r="AL9" s="683">
        <v>0.3</v>
      </c>
      <c r="AM9" s="684"/>
      <c r="AN9" s="684"/>
      <c r="AO9" s="715"/>
      <c r="AP9" s="677" t="s">
        <v>240</v>
      </c>
      <c r="AQ9" s="678"/>
      <c r="AR9" s="678"/>
      <c r="AS9" s="678"/>
      <c r="AT9" s="678"/>
      <c r="AU9" s="678"/>
      <c r="AV9" s="678"/>
      <c r="AW9" s="678"/>
      <c r="AX9" s="678"/>
      <c r="AY9" s="678"/>
      <c r="AZ9" s="678"/>
      <c r="BA9" s="678"/>
      <c r="BB9" s="678"/>
      <c r="BC9" s="678"/>
      <c r="BD9" s="678"/>
      <c r="BE9" s="678"/>
      <c r="BF9" s="679"/>
      <c r="BG9" s="680">
        <v>4679003</v>
      </c>
      <c r="BH9" s="681"/>
      <c r="BI9" s="681"/>
      <c r="BJ9" s="681"/>
      <c r="BK9" s="681"/>
      <c r="BL9" s="681"/>
      <c r="BM9" s="681"/>
      <c r="BN9" s="682"/>
      <c r="BO9" s="713">
        <v>44.7</v>
      </c>
      <c r="BP9" s="713"/>
      <c r="BQ9" s="713"/>
      <c r="BR9" s="713"/>
      <c r="BS9" s="686" t="s">
        <v>174</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2761065</v>
      </c>
      <c r="CS9" s="681"/>
      <c r="CT9" s="681"/>
      <c r="CU9" s="681"/>
      <c r="CV9" s="681"/>
      <c r="CW9" s="681"/>
      <c r="CX9" s="681"/>
      <c r="CY9" s="682"/>
      <c r="CZ9" s="713">
        <v>5.8</v>
      </c>
      <c r="DA9" s="713"/>
      <c r="DB9" s="713"/>
      <c r="DC9" s="713"/>
      <c r="DD9" s="686">
        <v>11848</v>
      </c>
      <c r="DE9" s="681"/>
      <c r="DF9" s="681"/>
      <c r="DG9" s="681"/>
      <c r="DH9" s="681"/>
      <c r="DI9" s="681"/>
      <c r="DJ9" s="681"/>
      <c r="DK9" s="681"/>
      <c r="DL9" s="681"/>
      <c r="DM9" s="681"/>
      <c r="DN9" s="681"/>
      <c r="DO9" s="681"/>
      <c r="DP9" s="682"/>
      <c r="DQ9" s="686">
        <v>2387479</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237</v>
      </c>
      <c r="AA10" s="713"/>
      <c r="AB10" s="713"/>
      <c r="AC10" s="713"/>
      <c r="AD10" s="714" t="s">
        <v>237</v>
      </c>
      <c r="AE10" s="714"/>
      <c r="AF10" s="714"/>
      <c r="AG10" s="714"/>
      <c r="AH10" s="714"/>
      <c r="AI10" s="714"/>
      <c r="AJ10" s="714"/>
      <c r="AK10" s="714"/>
      <c r="AL10" s="683" t="s">
        <v>237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159038</v>
      </c>
      <c r="BH10" s="681"/>
      <c r="BI10" s="681"/>
      <c r="BJ10" s="681"/>
      <c r="BK10" s="681"/>
      <c r="BL10" s="681"/>
      <c r="BM10" s="681"/>
      <c r="BN10" s="682"/>
      <c r="BO10" s="713">
        <v>1.5</v>
      </c>
      <c r="BP10" s="713"/>
      <c r="BQ10" s="713"/>
      <c r="BR10" s="713"/>
      <c r="BS10" s="686" t="s">
        <v>136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9010</v>
      </c>
      <c r="CS10" s="681"/>
      <c r="CT10" s="681"/>
      <c r="CU10" s="681"/>
      <c r="CV10" s="681"/>
      <c r="CW10" s="681"/>
      <c r="CX10" s="681"/>
      <c r="CY10" s="682"/>
      <c r="CZ10" s="713">
        <v>0</v>
      </c>
      <c r="DA10" s="713"/>
      <c r="DB10" s="713"/>
      <c r="DC10" s="713"/>
      <c r="DD10" s="686" t="s">
        <v>237</v>
      </c>
      <c r="DE10" s="681"/>
      <c r="DF10" s="681"/>
      <c r="DG10" s="681"/>
      <c r="DH10" s="681"/>
      <c r="DI10" s="681"/>
      <c r="DJ10" s="681"/>
      <c r="DK10" s="681"/>
      <c r="DL10" s="681"/>
      <c r="DM10" s="681"/>
      <c r="DN10" s="681"/>
      <c r="DO10" s="681"/>
      <c r="DP10" s="682"/>
      <c r="DQ10" s="686">
        <v>9010</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1880686</v>
      </c>
      <c r="S11" s="681"/>
      <c r="T11" s="681"/>
      <c r="U11" s="681"/>
      <c r="V11" s="681"/>
      <c r="W11" s="681"/>
      <c r="X11" s="681"/>
      <c r="Y11" s="682"/>
      <c r="Z11" s="683">
        <v>3.9</v>
      </c>
      <c r="AA11" s="684"/>
      <c r="AB11" s="684"/>
      <c r="AC11" s="685"/>
      <c r="AD11" s="686">
        <v>1880686</v>
      </c>
      <c r="AE11" s="681"/>
      <c r="AF11" s="681"/>
      <c r="AG11" s="681"/>
      <c r="AH11" s="681"/>
      <c r="AI11" s="681"/>
      <c r="AJ11" s="681"/>
      <c r="AK11" s="682"/>
      <c r="AL11" s="683">
        <v>9.8000000000000007</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204311</v>
      </c>
      <c r="BH11" s="681"/>
      <c r="BI11" s="681"/>
      <c r="BJ11" s="681"/>
      <c r="BK11" s="681"/>
      <c r="BL11" s="681"/>
      <c r="BM11" s="681"/>
      <c r="BN11" s="682"/>
      <c r="BO11" s="713">
        <v>2</v>
      </c>
      <c r="BP11" s="713"/>
      <c r="BQ11" s="713"/>
      <c r="BR11" s="713"/>
      <c r="BS11" s="686">
        <v>47817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1052339</v>
      </c>
      <c r="CS11" s="681"/>
      <c r="CT11" s="681"/>
      <c r="CU11" s="681"/>
      <c r="CV11" s="681"/>
      <c r="CW11" s="681"/>
      <c r="CX11" s="681"/>
      <c r="CY11" s="682"/>
      <c r="CZ11" s="713">
        <v>2.2000000000000002</v>
      </c>
      <c r="DA11" s="713"/>
      <c r="DB11" s="713"/>
      <c r="DC11" s="713"/>
      <c r="DD11" s="686">
        <v>601798</v>
      </c>
      <c r="DE11" s="681"/>
      <c r="DF11" s="681"/>
      <c r="DG11" s="681"/>
      <c r="DH11" s="681"/>
      <c r="DI11" s="681"/>
      <c r="DJ11" s="681"/>
      <c r="DK11" s="681"/>
      <c r="DL11" s="681"/>
      <c r="DM11" s="681"/>
      <c r="DN11" s="681"/>
      <c r="DO11" s="681"/>
      <c r="DP11" s="682"/>
      <c r="DQ11" s="686">
        <v>322588</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36714</v>
      </c>
      <c r="S12" s="681"/>
      <c r="T12" s="681"/>
      <c r="U12" s="681"/>
      <c r="V12" s="681"/>
      <c r="W12" s="681"/>
      <c r="X12" s="681"/>
      <c r="Y12" s="682"/>
      <c r="Z12" s="713">
        <v>0.1</v>
      </c>
      <c r="AA12" s="713"/>
      <c r="AB12" s="713"/>
      <c r="AC12" s="713"/>
      <c r="AD12" s="714">
        <v>36714</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4030198</v>
      </c>
      <c r="BH12" s="681"/>
      <c r="BI12" s="681"/>
      <c r="BJ12" s="681"/>
      <c r="BK12" s="681"/>
      <c r="BL12" s="681"/>
      <c r="BM12" s="681"/>
      <c r="BN12" s="682"/>
      <c r="BO12" s="713">
        <v>38.5</v>
      </c>
      <c r="BP12" s="713"/>
      <c r="BQ12" s="713"/>
      <c r="BR12" s="713"/>
      <c r="BS12" s="686" t="s">
        <v>174</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1676288</v>
      </c>
      <c r="CS12" s="681"/>
      <c r="CT12" s="681"/>
      <c r="CU12" s="681"/>
      <c r="CV12" s="681"/>
      <c r="CW12" s="681"/>
      <c r="CX12" s="681"/>
      <c r="CY12" s="682"/>
      <c r="CZ12" s="713">
        <v>3.5</v>
      </c>
      <c r="DA12" s="713"/>
      <c r="DB12" s="713"/>
      <c r="DC12" s="713"/>
      <c r="DD12" s="686">
        <v>34114</v>
      </c>
      <c r="DE12" s="681"/>
      <c r="DF12" s="681"/>
      <c r="DG12" s="681"/>
      <c r="DH12" s="681"/>
      <c r="DI12" s="681"/>
      <c r="DJ12" s="681"/>
      <c r="DK12" s="681"/>
      <c r="DL12" s="681"/>
      <c r="DM12" s="681"/>
      <c r="DN12" s="681"/>
      <c r="DO12" s="681"/>
      <c r="DP12" s="682"/>
      <c r="DQ12" s="686">
        <v>1201729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136</v>
      </c>
      <c r="AA13" s="713"/>
      <c r="AB13" s="713"/>
      <c r="AC13" s="713"/>
      <c r="AD13" s="714" t="s">
        <v>174</v>
      </c>
      <c r="AE13" s="714"/>
      <c r="AF13" s="714"/>
      <c r="AG13" s="714"/>
      <c r="AH13" s="714"/>
      <c r="AI13" s="714"/>
      <c r="AJ13" s="714"/>
      <c r="AK13" s="714"/>
      <c r="AL13" s="683" t="s">
        <v>136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4024571</v>
      </c>
      <c r="BH13" s="681"/>
      <c r="BI13" s="681"/>
      <c r="BJ13" s="681"/>
      <c r="BK13" s="681"/>
      <c r="BL13" s="681"/>
      <c r="BM13" s="681"/>
      <c r="BN13" s="682"/>
      <c r="BO13" s="713">
        <v>38.4</v>
      </c>
      <c r="BP13" s="713"/>
      <c r="BQ13" s="713"/>
      <c r="BR13" s="713"/>
      <c r="BS13" s="686" t="s">
        <v>237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2281050</v>
      </c>
      <c r="CS13" s="681"/>
      <c r="CT13" s="681"/>
      <c r="CU13" s="681"/>
      <c r="CV13" s="681"/>
      <c r="CW13" s="681"/>
      <c r="CX13" s="681"/>
      <c r="CY13" s="682"/>
      <c r="CZ13" s="713">
        <v>4.8</v>
      </c>
      <c r="DA13" s="713"/>
      <c r="DB13" s="713"/>
      <c r="DC13" s="713"/>
      <c r="DD13" s="686">
        <v>688990</v>
      </c>
      <c r="DE13" s="681"/>
      <c r="DF13" s="681"/>
      <c r="DG13" s="681"/>
      <c r="DH13" s="681"/>
      <c r="DI13" s="681"/>
      <c r="DJ13" s="681"/>
      <c r="DK13" s="681"/>
      <c r="DL13" s="681"/>
      <c r="DM13" s="681"/>
      <c r="DN13" s="681"/>
      <c r="DO13" s="681"/>
      <c r="DP13" s="682"/>
      <c r="DQ13" s="686">
        <v>1833378</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174</v>
      </c>
      <c r="S14" s="681"/>
      <c r="T14" s="681"/>
      <c r="U14" s="681"/>
      <c r="V14" s="681"/>
      <c r="W14" s="681"/>
      <c r="X14" s="681"/>
      <c r="Y14" s="682"/>
      <c r="Z14" s="713" t="s">
        <v>237</v>
      </c>
      <c r="AA14" s="713"/>
      <c r="AB14" s="713"/>
      <c r="AC14" s="713"/>
      <c r="AD14" s="714" t="s">
        <v>237</v>
      </c>
      <c r="AE14" s="714"/>
      <c r="AF14" s="714"/>
      <c r="AG14" s="714"/>
      <c r="AH14" s="714"/>
      <c r="AI14" s="714"/>
      <c r="AJ14" s="714"/>
      <c r="AK14" s="714"/>
      <c r="AL14" s="683" t="s">
        <v>136</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250557</v>
      </c>
      <c r="BH14" s="681"/>
      <c r="BI14" s="681"/>
      <c r="BJ14" s="681"/>
      <c r="BK14" s="681"/>
      <c r="BL14" s="681"/>
      <c r="BM14" s="681"/>
      <c r="BN14" s="682"/>
      <c r="BO14" s="713">
        <v>2.4</v>
      </c>
      <c r="BP14" s="713"/>
      <c r="BQ14" s="713"/>
      <c r="BR14" s="713"/>
      <c r="BS14" s="686" t="s">
        <v>237</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1196015</v>
      </c>
      <c r="CS14" s="681"/>
      <c r="CT14" s="681"/>
      <c r="CU14" s="681"/>
      <c r="CV14" s="681"/>
      <c r="CW14" s="681"/>
      <c r="CX14" s="681"/>
      <c r="CY14" s="682"/>
      <c r="CZ14" s="713">
        <v>2.5</v>
      </c>
      <c r="DA14" s="713"/>
      <c r="DB14" s="713"/>
      <c r="DC14" s="713"/>
      <c r="DD14" s="686">
        <v>45228</v>
      </c>
      <c r="DE14" s="681"/>
      <c r="DF14" s="681"/>
      <c r="DG14" s="681"/>
      <c r="DH14" s="681"/>
      <c r="DI14" s="681"/>
      <c r="DJ14" s="681"/>
      <c r="DK14" s="681"/>
      <c r="DL14" s="681"/>
      <c r="DM14" s="681"/>
      <c r="DN14" s="681"/>
      <c r="DO14" s="681"/>
      <c r="DP14" s="682"/>
      <c r="DQ14" s="686">
        <v>1132440</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136</v>
      </c>
      <c r="S15" s="681"/>
      <c r="T15" s="681"/>
      <c r="U15" s="681"/>
      <c r="V15" s="681"/>
      <c r="W15" s="681"/>
      <c r="X15" s="681"/>
      <c r="Y15" s="682"/>
      <c r="Z15" s="713" t="s">
        <v>174</v>
      </c>
      <c r="AA15" s="713"/>
      <c r="AB15" s="713"/>
      <c r="AC15" s="713"/>
      <c r="AD15" s="714" t="s">
        <v>136</v>
      </c>
      <c r="AE15" s="714"/>
      <c r="AF15" s="714"/>
      <c r="AG15" s="714"/>
      <c r="AH15" s="714"/>
      <c r="AI15" s="714"/>
      <c r="AJ15" s="714"/>
      <c r="AK15" s="714"/>
      <c r="AL15" s="683" t="s">
        <v>136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473316</v>
      </c>
      <c r="BH15" s="681"/>
      <c r="BI15" s="681"/>
      <c r="BJ15" s="681"/>
      <c r="BK15" s="681"/>
      <c r="BL15" s="681"/>
      <c r="BM15" s="681"/>
      <c r="BN15" s="682"/>
      <c r="BO15" s="713">
        <v>4.5</v>
      </c>
      <c r="BP15" s="713"/>
      <c r="BQ15" s="713"/>
      <c r="BR15" s="713"/>
      <c r="BS15" s="686" t="s">
        <v>237</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4018027</v>
      </c>
      <c r="CS15" s="681"/>
      <c r="CT15" s="681"/>
      <c r="CU15" s="681"/>
      <c r="CV15" s="681"/>
      <c r="CW15" s="681"/>
      <c r="CX15" s="681"/>
      <c r="CY15" s="682"/>
      <c r="CZ15" s="713">
        <v>8.5</v>
      </c>
      <c r="DA15" s="713"/>
      <c r="DB15" s="713"/>
      <c r="DC15" s="713"/>
      <c r="DD15" s="686">
        <v>625857</v>
      </c>
      <c r="DE15" s="681"/>
      <c r="DF15" s="681"/>
      <c r="DG15" s="681"/>
      <c r="DH15" s="681"/>
      <c r="DI15" s="681"/>
      <c r="DJ15" s="681"/>
      <c r="DK15" s="681"/>
      <c r="DL15" s="681"/>
      <c r="DM15" s="681"/>
      <c r="DN15" s="681"/>
      <c r="DO15" s="681"/>
      <c r="DP15" s="682"/>
      <c r="DQ15" s="686">
        <v>2605721</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43093</v>
      </c>
      <c r="S16" s="681"/>
      <c r="T16" s="681"/>
      <c r="U16" s="681"/>
      <c r="V16" s="681"/>
      <c r="W16" s="681"/>
      <c r="X16" s="681"/>
      <c r="Y16" s="682"/>
      <c r="Z16" s="713">
        <v>0.1</v>
      </c>
      <c r="AA16" s="713"/>
      <c r="AB16" s="713"/>
      <c r="AC16" s="713"/>
      <c r="AD16" s="714">
        <v>43093</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136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19064</v>
      </c>
      <c r="CS16" s="681"/>
      <c r="CT16" s="681"/>
      <c r="CU16" s="681"/>
      <c r="CV16" s="681"/>
      <c r="CW16" s="681"/>
      <c r="CX16" s="681"/>
      <c r="CY16" s="682"/>
      <c r="CZ16" s="713">
        <v>0</v>
      </c>
      <c r="DA16" s="713"/>
      <c r="DB16" s="713"/>
      <c r="DC16" s="713"/>
      <c r="DD16" s="686" t="s">
        <v>136</v>
      </c>
      <c r="DE16" s="681"/>
      <c r="DF16" s="681"/>
      <c r="DG16" s="681"/>
      <c r="DH16" s="681"/>
      <c r="DI16" s="681"/>
      <c r="DJ16" s="681"/>
      <c r="DK16" s="681"/>
      <c r="DL16" s="681"/>
      <c r="DM16" s="681"/>
      <c r="DN16" s="681"/>
      <c r="DO16" s="681"/>
      <c r="DP16" s="682"/>
      <c r="DQ16" s="686">
        <v>7655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29172</v>
      </c>
      <c r="S17" s="681"/>
      <c r="T17" s="681"/>
      <c r="U17" s="681"/>
      <c r="V17" s="681"/>
      <c r="W17" s="681"/>
      <c r="X17" s="681"/>
      <c r="Y17" s="682"/>
      <c r="Z17" s="713">
        <v>0.1</v>
      </c>
      <c r="AA17" s="713"/>
      <c r="AB17" s="713"/>
      <c r="AC17" s="713"/>
      <c r="AD17" s="714">
        <v>29172</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136</v>
      </c>
      <c r="BH17" s="681"/>
      <c r="BI17" s="681"/>
      <c r="BJ17" s="681"/>
      <c r="BK17" s="681"/>
      <c r="BL17" s="681"/>
      <c r="BM17" s="681"/>
      <c r="BN17" s="682"/>
      <c r="BO17" s="713" t="s">
        <v>136</v>
      </c>
      <c r="BP17" s="713"/>
      <c r="BQ17" s="713"/>
      <c r="BR17" s="713"/>
      <c r="BS17" s="686" t="s">
        <v>237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3780800</v>
      </c>
      <c r="CS17" s="681"/>
      <c r="CT17" s="681"/>
      <c r="CU17" s="681"/>
      <c r="CV17" s="681"/>
      <c r="CW17" s="681"/>
      <c r="CX17" s="681"/>
      <c r="CY17" s="682"/>
      <c r="CZ17" s="713">
        <v>8</v>
      </c>
      <c r="DA17" s="713"/>
      <c r="DB17" s="713"/>
      <c r="DC17" s="713"/>
      <c r="DD17" s="686" t="s">
        <v>174</v>
      </c>
      <c r="DE17" s="681"/>
      <c r="DF17" s="681"/>
      <c r="DG17" s="681"/>
      <c r="DH17" s="681"/>
      <c r="DI17" s="681"/>
      <c r="DJ17" s="681"/>
      <c r="DK17" s="681"/>
      <c r="DL17" s="681"/>
      <c r="DM17" s="681"/>
      <c r="DN17" s="681"/>
      <c r="DO17" s="681"/>
      <c r="DP17" s="682"/>
      <c r="DQ17" s="686">
        <v>3772100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117831</v>
      </c>
      <c r="S18" s="681"/>
      <c r="T18" s="681"/>
      <c r="U18" s="681"/>
      <c r="V18" s="681"/>
      <c r="W18" s="681"/>
      <c r="X18" s="681"/>
      <c r="Y18" s="682"/>
      <c r="Z18" s="713">
        <v>0.2</v>
      </c>
      <c r="AA18" s="713"/>
      <c r="AB18" s="713"/>
      <c r="AC18" s="713"/>
      <c r="AD18" s="714">
        <v>117831</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136</v>
      </c>
      <c r="BH18" s="681"/>
      <c r="BI18" s="681"/>
      <c r="BJ18" s="681"/>
      <c r="BK18" s="681"/>
      <c r="BL18" s="681"/>
      <c r="BM18" s="681"/>
      <c r="BN18" s="682"/>
      <c r="BO18" s="713" t="s">
        <v>237</v>
      </c>
      <c r="BP18" s="713"/>
      <c r="BQ18" s="713"/>
      <c r="BR18" s="713"/>
      <c r="BS18" s="686" t="s">
        <v>237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v>196689</v>
      </c>
      <c r="CS18" s="681"/>
      <c r="CT18" s="681"/>
      <c r="CU18" s="681"/>
      <c r="CV18" s="681"/>
      <c r="CW18" s="681"/>
      <c r="CX18" s="681"/>
      <c r="CY18" s="682"/>
      <c r="CZ18" s="713">
        <v>0.4</v>
      </c>
      <c r="DA18" s="713"/>
      <c r="DB18" s="713"/>
      <c r="DC18" s="713"/>
      <c r="DD18" s="686" t="s">
        <v>136</v>
      </c>
      <c r="DE18" s="681"/>
      <c r="DF18" s="681"/>
      <c r="DG18" s="681"/>
      <c r="DH18" s="681"/>
      <c r="DI18" s="681"/>
      <c r="DJ18" s="681"/>
      <c r="DK18" s="681"/>
      <c r="DL18" s="681"/>
      <c r="DM18" s="681"/>
      <c r="DN18" s="681"/>
      <c r="DO18" s="681"/>
      <c r="DP18" s="682"/>
      <c r="DQ18" s="686">
        <v>196689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93638</v>
      </c>
      <c r="S19" s="681"/>
      <c r="T19" s="681"/>
      <c r="U19" s="681"/>
      <c r="V19" s="681"/>
      <c r="W19" s="681"/>
      <c r="X19" s="681"/>
      <c r="Y19" s="682"/>
      <c r="Z19" s="713">
        <v>0.2</v>
      </c>
      <c r="AA19" s="713"/>
      <c r="AB19" s="713"/>
      <c r="AC19" s="713"/>
      <c r="AD19" s="714">
        <v>93638</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511656</v>
      </c>
      <c r="BH19" s="681"/>
      <c r="BI19" s="681"/>
      <c r="BJ19" s="681"/>
      <c r="BK19" s="681"/>
      <c r="BL19" s="681"/>
      <c r="BM19" s="681"/>
      <c r="BN19" s="682"/>
      <c r="BO19" s="713">
        <v>4.9000000000000004</v>
      </c>
      <c r="BP19" s="713"/>
      <c r="BQ19" s="713"/>
      <c r="BR19" s="713"/>
      <c r="BS19" s="686" t="s">
        <v>237</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237</v>
      </c>
      <c r="DA19" s="713"/>
      <c r="DB19" s="713"/>
      <c r="DC19" s="713"/>
      <c r="DD19" s="686" t="s">
        <v>237</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18956</v>
      </c>
      <c r="S20" s="681"/>
      <c r="T20" s="681"/>
      <c r="U20" s="681"/>
      <c r="V20" s="681"/>
      <c r="W20" s="681"/>
      <c r="X20" s="681"/>
      <c r="Y20" s="682"/>
      <c r="Z20" s="713">
        <v>0</v>
      </c>
      <c r="AA20" s="713"/>
      <c r="AB20" s="713"/>
      <c r="AC20" s="713"/>
      <c r="AD20" s="714">
        <v>18956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511656</v>
      </c>
      <c r="BH20" s="681"/>
      <c r="BI20" s="681"/>
      <c r="BJ20" s="681"/>
      <c r="BK20" s="681"/>
      <c r="BL20" s="681"/>
      <c r="BM20" s="681"/>
      <c r="BN20" s="682"/>
      <c r="BO20" s="713">
        <v>4.9000000000000004</v>
      </c>
      <c r="BP20" s="713"/>
      <c r="BQ20" s="713"/>
      <c r="BR20" s="713"/>
      <c r="BS20" s="686" t="s">
        <v>237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47478372</v>
      </c>
      <c r="CS20" s="681"/>
      <c r="CT20" s="681"/>
      <c r="CU20" s="681"/>
      <c r="CV20" s="681"/>
      <c r="CW20" s="681"/>
      <c r="CX20" s="681"/>
      <c r="CY20" s="682"/>
      <c r="CZ20" s="713">
        <v>100</v>
      </c>
      <c r="DA20" s="713"/>
      <c r="DB20" s="713"/>
      <c r="DC20" s="713"/>
      <c r="DD20" s="686">
        <v>2409009</v>
      </c>
      <c r="DE20" s="681"/>
      <c r="DF20" s="681"/>
      <c r="DG20" s="681"/>
      <c r="DH20" s="681"/>
      <c r="DI20" s="681"/>
      <c r="DJ20" s="681"/>
      <c r="DK20" s="681"/>
      <c r="DL20" s="681"/>
      <c r="DM20" s="681"/>
      <c r="DN20" s="681"/>
      <c r="DO20" s="681"/>
      <c r="DP20" s="682"/>
      <c r="DQ20" s="686">
        <v>24662317</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5237</v>
      </c>
      <c r="S21" s="681"/>
      <c r="T21" s="681"/>
      <c r="U21" s="681"/>
      <c r="V21" s="681"/>
      <c r="W21" s="681"/>
      <c r="X21" s="681"/>
      <c r="Y21" s="682"/>
      <c r="Z21" s="713">
        <v>0</v>
      </c>
      <c r="AA21" s="713"/>
      <c r="AB21" s="713"/>
      <c r="AC21" s="713"/>
      <c r="AD21" s="714">
        <v>5237</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14688</v>
      </c>
      <c r="BH21" s="681"/>
      <c r="BI21" s="681"/>
      <c r="BJ21" s="681"/>
      <c r="BK21" s="681"/>
      <c r="BL21" s="681"/>
      <c r="BM21" s="681"/>
      <c r="BN21" s="682"/>
      <c r="BO21" s="713">
        <v>0.1</v>
      </c>
      <c r="BP21" s="713"/>
      <c r="BQ21" s="713"/>
      <c r="BR21" s="713"/>
      <c r="BS21" s="686" t="s">
        <v>136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7248645</v>
      </c>
      <c r="S22" s="681"/>
      <c r="T22" s="681"/>
      <c r="U22" s="681"/>
      <c r="V22" s="681"/>
      <c r="W22" s="681"/>
      <c r="X22" s="681"/>
      <c r="Y22" s="682"/>
      <c r="Z22" s="713">
        <v>14.9</v>
      </c>
      <c r="AA22" s="713"/>
      <c r="AB22" s="713"/>
      <c r="AC22" s="713"/>
      <c r="AD22" s="714">
        <v>6560382</v>
      </c>
      <c r="AE22" s="714"/>
      <c r="AF22" s="714"/>
      <c r="AG22" s="714"/>
      <c r="AH22" s="714"/>
      <c r="AI22" s="714"/>
      <c r="AJ22" s="714"/>
      <c r="AK22" s="714"/>
      <c r="AL22" s="683">
        <v>34.200000000000003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136</v>
      </c>
      <c r="BH22" s="681"/>
      <c r="BI22" s="681"/>
      <c r="BJ22" s="681"/>
      <c r="BK22" s="681"/>
      <c r="BL22" s="681"/>
      <c r="BM22" s="681"/>
      <c r="BN22" s="682"/>
      <c r="BO22" s="713" t="s">
        <v>237</v>
      </c>
      <c r="BP22" s="713"/>
      <c r="BQ22" s="713"/>
      <c r="BR22" s="713"/>
      <c r="BS22" s="686" t="s">
        <v>174</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6560382</v>
      </c>
      <c r="S23" s="681"/>
      <c r="T23" s="681"/>
      <c r="U23" s="681"/>
      <c r="V23" s="681"/>
      <c r="W23" s="681"/>
      <c r="X23" s="681"/>
      <c r="Y23" s="682"/>
      <c r="Z23" s="713">
        <v>13.5</v>
      </c>
      <c r="AA23" s="713"/>
      <c r="AB23" s="713"/>
      <c r="AC23" s="713"/>
      <c r="AD23" s="714">
        <v>6560382</v>
      </c>
      <c r="AE23" s="714"/>
      <c r="AF23" s="714"/>
      <c r="AG23" s="714"/>
      <c r="AH23" s="714"/>
      <c r="AI23" s="714"/>
      <c r="AJ23" s="714"/>
      <c r="AK23" s="714"/>
      <c r="AL23" s="683">
        <v>34.200000000000003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496968</v>
      </c>
      <c r="BH23" s="681"/>
      <c r="BI23" s="681"/>
      <c r="BJ23" s="681"/>
      <c r="BK23" s="681"/>
      <c r="BL23" s="681"/>
      <c r="BM23" s="681"/>
      <c r="BN23" s="682"/>
      <c r="BO23" s="713">
        <v>4.7</v>
      </c>
      <c r="BP23" s="713"/>
      <c r="BQ23" s="713"/>
      <c r="BR23" s="713"/>
      <c r="BS23" s="686" t="s">
        <v>136</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688263</v>
      </c>
      <c r="S24" s="681"/>
      <c r="T24" s="681"/>
      <c r="U24" s="681"/>
      <c r="V24" s="681"/>
      <c r="W24" s="681"/>
      <c r="X24" s="681"/>
      <c r="Y24" s="682"/>
      <c r="Z24" s="713">
        <v>1.4</v>
      </c>
      <c r="AA24" s="713"/>
      <c r="AB24" s="713"/>
      <c r="AC24" s="713"/>
      <c r="AD24" s="714" t="s">
        <v>174</v>
      </c>
      <c r="AE24" s="714"/>
      <c r="AF24" s="714"/>
      <c r="AG24" s="714"/>
      <c r="AH24" s="714"/>
      <c r="AI24" s="714"/>
      <c r="AJ24" s="714"/>
      <c r="AK24" s="714"/>
      <c r="AL24" s="683" t="s">
        <v>174</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136</v>
      </c>
      <c r="BH24" s="681"/>
      <c r="BI24" s="681"/>
      <c r="BJ24" s="681"/>
      <c r="BK24" s="681"/>
      <c r="BL24" s="681"/>
      <c r="BM24" s="681"/>
      <c r="BN24" s="682"/>
      <c r="BO24" s="713" t="s">
        <v>136</v>
      </c>
      <c r="BP24" s="713"/>
      <c r="BQ24" s="713"/>
      <c r="BR24" s="713"/>
      <c r="BS24" s="686" t="s">
        <v>136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17782712</v>
      </c>
      <c r="CS24" s="736"/>
      <c r="CT24" s="736"/>
      <c r="CU24" s="736"/>
      <c r="CV24" s="736"/>
      <c r="CW24" s="736"/>
      <c r="CX24" s="736"/>
      <c r="CY24" s="779"/>
      <c r="CZ24" s="780">
        <v>37.5</v>
      </c>
      <c r="DA24" s="751"/>
      <c r="DB24" s="751"/>
      <c r="DC24" s="783"/>
      <c r="DD24" s="778">
        <v>10040773</v>
      </c>
      <c r="DE24" s="736"/>
      <c r="DF24" s="736"/>
      <c r="DG24" s="736"/>
      <c r="DH24" s="736"/>
      <c r="DI24" s="736"/>
      <c r="DJ24" s="736"/>
      <c r="DK24" s="779"/>
      <c r="DL24" s="778">
        <v>8980132</v>
      </c>
      <c r="DM24" s="736"/>
      <c r="DN24" s="736"/>
      <c r="DO24" s="736"/>
      <c r="DP24" s="736"/>
      <c r="DQ24" s="736"/>
      <c r="DR24" s="736"/>
      <c r="DS24" s="736"/>
      <c r="DT24" s="736"/>
      <c r="DU24" s="736"/>
      <c r="DV24" s="779"/>
      <c r="DW24" s="780">
        <v>44.4</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136</v>
      </c>
      <c r="AA25" s="713"/>
      <c r="AB25" s="713"/>
      <c r="AC25" s="713"/>
      <c r="AD25" s="714" t="s">
        <v>237</v>
      </c>
      <c r="AE25" s="714"/>
      <c r="AF25" s="714"/>
      <c r="AG25" s="714"/>
      <c r="AH25" s="714"/>
      <c r="AI25" s="714"/>
      <c r="AJ25" s="714"/>
      <c r="AK25" s="714"/>
      <c r="AL25" s="683" t="s">
        <v>237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136</v>
      </c>
      <c r="BP25" s="713"/>
      <c r="BQ25" s="713"/>
      <c r="BR25" s="713"/>
      <c r="BS25" s="686" t="s">
        <v>136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4213792</v>
      </c>
      <c r="CS25" s="699"/>
      <c r="CT25" s="699"/>
      <c r="CU25" s="699"/>
      <c r="CV25" s="699"/>
      <c r="CW25" s="699"/>
      <c r="CX25" s="699"/>
      <c r="CY25" s="700"/>
      <c r="CZ25" s="683">
        <v>8.9</v>
      </c>
      <c r="DA25" s="701"/>
      <c r="DB25" s="701"/>
      <c r="DC25" s="702"/>
      <c r="DD25" s="686">
        <v>3775237</v>
      </c>
      <c r="DE25" s="699"/>
      <c r="DF25" s="699"/>
      <c r="DG25" s="699"/>
      <c r="DH25" s="699"/>
      <c r="DI25" s="699"/>
      <c r="DJ25" s="699"/>
      <c r="DK25" s="700"/>
      <c r="DL25" s="686">
        <v>3721120</v>
      </c>
      <c r="DM25" s="699"/>
      <c r="DN25" s="699"/>
      <c r="DO25" s="699"/>
      <c r="DP25" s="699"/>
      <c r="DQ25" s="699"/>
      <c r="DR25" s="699"/>
      <c r="DS25" s="699"/>
      <c r="DT25" s="699"/>
      <c r="DU25" s="699"/>
      <c r="DV25" s="700"/>
      <c r="DW25" s="683">
        <v>18.399999999999999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20282489</v>
      </c>
      <c r="S26" s="681"/>
      <c r="T26" s="681"/>
      <c r="U26" s="681"/>
      <c r="V26" s="681"/>
      <c r="W26" s="681"/>
      <c r="X26" s="681"/>
      <c r="Y26" s="682"/>
      <c r="Z26" s="713">
        <v>41.6</v>
      </c>
      <c r="AA26" s="713"/>
      <c r="AB26" s="713"/>
      <c r="AC26" s="713"/>
      <c r="AD26" s="714">
        <v>19097257</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237</v>
      </c>
      <c r="BP26" s="713"/>
      <c r="BQ26" s="713"/>
      <c r="BR26" s="713"/>
      <c r="BS26" s="686" t="s">
        <v>237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2610560</v>
      </c>
      <c r="CS26" s="681"/>
      <c r="CT26" s="681"/>
      <c r="CU26" s="681"/>
      <c r="CV26" s="681"/>
      <c r="CW26" s="681"/>
      <c r="CX26" s="681"/>
      <c r="CY26" s="682"/>
      <c r="CZ26" s="683">
        <v>5.5</v>
      </c>
      <c r="DA26" s="701"/>
      <c r="DB26" s="701"/>
      <c r="DC26" s="702"/>
      <c r="DD26" s="686">
        <v>2340866</v>
      </c>
      <c r="DE26" s="681"/>
      <c r="DF26" s="681"/>
      <c r="DG26" s="681"/>
      <c r="DH26" s="681"/>
      <c r="DI26" s="681"/>
      <c r="DJ26" s="681"/>
      <c r="DK26" s="682"/>
      <c r="DL26" s="686" t="s">
        <v>136</v>
      </c>
      <c r="DM26" s="681"/>
      <c r="DN26" s="681"/>
      <c r="DO26" s="681"/>
      <c r="DP26" s="681"/>
      <c r="DQ26" s="681"/>
      <c r="DR26" s="681"/>
      <c r="DS26" s="681"/>
      <c r="DT26" s="681"/>
      <c r="DU26" s="681"/>
      <c r="DV26" s="682"/>
      <c r="DW26" s="683" t="s">
        <v>237</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18060</v>
      </c>
      <c r="S27" s="681"/>
      <c r="T27" s="681"/>
      <c r="U27" s="681"/>
      <c r="V27" s="681"/>
      <c r="W27" s="681"/>
      <c r="X27" s="681"/>
      <c r="Y27" s="682"/>
      <c r="Z27" s="713">
        <v>0</v>
      </c>
      <c r="AA27" s="713"/>
      <c r="AB27" s="713"/>
      <c r="AC27" s="713"/>
      <c r="AD27" s="714">
        <v>18060</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10470976</v>
      </c>
      <c r="BH27" s="681"/>
      <c r="BI27" s="681"/>
      <c r="BJ27" s="681"/>
      <c r="BK27" s="681"/>
      <c r="BL27" s="681"/>
      <c r="BM27" s="681"/>
      <c r="BN27" s="682"/>
      <c r="BO27" s="713">
        <v>100</v>
      </c>
      <c r="BP27" s="713"/>
      <c r="BQ27" s="713"/>
      <c r="BR27" s="713"/>
      <c r="BS27" s="686">
        <v>47817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9788126</v>
      </c>
      <c r="CS27" s="699"/>
      <c r="CT27" s="699"/>
      <c r="CU27" s="699"/>
      <c r="CV27" s="699"/>
      <c r="CW27" s="699"/>
      <c r="CX27" s="699"/>
      <c r="CY27" s="700"/>
      <c r="CZ27" s="683">
        <v>20.6</v>
      </c>
      <c r="DA27" s="701"/>
      <c r="DB27" s="701"/>
      <c r="DC27" s="702"/>
      <c r="DD27" s="686">
        <v>2493442</v>
      </c>
      <c r="DE27" s="699"/>
      <c r="DF27" s="699"/>
      <c r="DG27" s="699"/>
      <c r="DH27" s="699"/>
      <c r="DI27" s="699"/>
      <c r="DJ27" s="699"/>
      <c r="DK27" s="700"/>
      <c r="DL27" s="686">
        <v>2493370</v>
      </c>
      <c r="DM27" s="699"/>
      <c r="DN27" s="699"/>
      <c r="DO27" s="699"/>
      <c r="DP27" s="699"/>
      <c r="DQ27" s="699"/>
      <c r="DR27" s="699"/>
      <c r="DS27" s="699"/>
      <c r="DT27" s="699"/>
      <c r="DU27" s="699"/>
      <c r="DV27" s="700"/>
      <c r="DW27" s="683">
        <v>12.3</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373756</v>
      </c>
      <c r="S28" s="681"/>
      <c r="T28" s="681"/>
      <c r="U28" s="681"/>
      <c r="V28" s="681"/>
      <c r="W28" s="681"/>
      <c r="X28" s="681"/>
      <c r="Y28" s="682"/>
      <c r="Z28" s="713">
        <v>0.8</v>
      </c>
      <c r="AA28" s="713"/>
      <c r="AB28" s="713"/>
      <c r="AC28" s="713"/>
      <c r="AD28" s="714" t="s">
        <v>237</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3780794</v>
      </c>
      <c r="CS28" s="681"/>
      <c r="CT28" s="681"/>
      <c r="CU28" s="681"/>
      <c r="CV28" s="681"/>
      <c r="CW28" s="681"/>
      <c r="CX28" s="681"/>
      <c r="CY28" s="682"/>
      <c r="CZ28" s="683">
        <v>8</v>
      </c>
      <c r="DA28" s="701"/>
      <c r="DB28" s="701"/>
      <c r="DC28" s="702"/>
      <c r="DD28" s="686">
        <v>3772094</v>
      </c>
      <c r="DE28" s="681"/>
      <c r="DF28" s="681"/>
      <c r="DG28" s="681"/>
      <c r="DH28" s="681"/>
      <c r="DI28" s="681"/>
      <c r="DJ28" s="681"/>
      <c r="DK28" s="682"/>
      <c r="DL28" s="686">
        <v>2765642</v>
      </c>
      <c r="DM28" s="681"/>
      <c r="DN28" s="681"/>
      <c r="DO28" s="681"/>
      <c r="DP28" s="681"/>
      <c r="DQ28" s="681"/>
      <c r="DR28" s="681"/>
      <c r="DS28" s="681"/>
      <c r="DT28" s="681"/>
      <c r="DU28" s="681"/>
      <c r="DV28" s="682"/>
      <c r="DW28" s="683">
        <v>13.7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172720</v>
      </c>
      <c r="S29" s="681"/>
      <c r="T29" s="681"/>
      <c r="U29" s="681"/>
      <c r="V29" s="681"/>
      <c r="W29" s="681"/>
      <c r="X29" s="681"/>
      <c r="Y29" s="682"/>
      <c r="Z29" s="713">
        <v>0.4</v>
      </c>
      <c r="AA29" s="713"/>
      <c r="AB29" s="713"/>
      <c r="AC29" s="713"/>
      <c r="AD29" s="714">
        <v>36733</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3780794</v>
      </c>
      <c r="CS29" s="699"/>
      <c r="CT29" s="699"/>
      <c r="CU29" s="699"/>
      <c r="CV29" s="699"/>
      <c r="CW29" s="699"/>
      <c r="CX29" s="699"/>
      <c r="CY29" s="700"/>
      <c r="CZ29" s="683">
        <v>8</v>
      </c>
      <c r="DA29" s="701"/>
      <c r="DB29" s="701"/>
      <c r="DC29" s="702"/>
      <c r="DD29" s="686">
        <v>3772094</v>
      </c>
      <c r="DE29" s="699"/>
      <c r="DF29" s="699"/>
      <c r="DG29" s="699"/>
      <c r="DH29" s="699"/>
      <c r="DI29" s="699"/>
      <c r="DJ29" s="699"/>
      <c r="DK29" s="700"/>
      <c r="DL29" s="686">
        <v>2765642</v>
      </c>
      <c r="DM29" s="699"/>
      <c r="DN29" s="699"/>
      <c r="DO29" s="699"/>
      <c r="DP29" s="699"/>
      <c r="DQ29" s="699"/>
      <c r="DR29" s="699"/>
      <c r="DS29" s="699"/>
      <c r="DT29" s="699"/>
      <c r="DU29" s="699"/>
      <c r="DV29" s="700"/>
      <c r="DW29" s="683">
        <v>13.7</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330512</v>
      </c>
      <c r="S30" s="681"/>
      <c r="T30" s="681"/>
      <c r="U30" s="681"/>
      <c r="V30" s="681"/>
      <c r="W30" s="681"/>
      <c r="X30" s="681"/>
      <c r="Y30" s="682"/>
      <c r="Z30" s="713">
        <v>0.7</v>
      </c>
      <c r="AA30" s="713"/>
      <c r="AB30" s="713"/>
      <c r="AC30" s="713"/>
      <c r="AD30" s="714" t="s">
        <v>237</v>
      </c>
      <c r="AE30" s="714"/>
      <c r="AF30" s="714"/>
      <c r="AG30" s="714"/>
      <c r="AH30" s="714"/>
      <c r="AI30" s="714"/>
      <c r="AJ30" s="714"/>
      <c r="AK30" s="714"/>
      <c r="AL30" s="683" t="s">
        <v>237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3714743</v>
      </c>
      <c r="CS30" s="681"/>
      <c r="CT30" s="681"/>
      <c r="CU30" s="681"/>
      <c r="CV30" s="681"/>
      <c r="CW30" s="681"/>
      <c r="CX30" s="681"/>
      <c r="CY30" s="682"/>
      <c r="CZ30" s="683">
        <v>7.8</v>
      </c>
      <c r="DA30" s="701"/>
      <c r="DB30" s="701"/>
      <c r="DC30" s="702"/>
      <c r="DD30" s="686">
        <v>3706048</v>
      </c>
      <c r="DE30" s="681"/>
      <c r="DF30" s="681"/>
      <c r="DG30" s="681"/>
      <c r="DH30" s="681"/>
      <c r="DI30" s="681"/>
      <c r="DJ30" s="681"/>
      <c r="DK30" s="682"/>
      <c r="DL30" s="686">
        <v>2699596</v>
      </c>
      <c r="DM30" s="681"/>
      <c r="DN30" s="681"/>
      <c r="DO30" s="681"/>
      <c r="DP30" s="681"/>
      <c r="DQ30" s="681"/>
      <c r="DR30" s="681"/>
      <c r="DS30" s="681"/>
      <c r="DT30" s="681"/>
      <c r="DU30" s="681"/>
      <c r="DV30" s="682"/>
      <c r="DW30" s="683">
        <v>13.4</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17855991</v>
      </c>
      <c r="S31" s="681"/>
      <c r="T31" s="681"/>
      <c r="U31" s="681"/>
      <c r="V31" s="681"/>
      <c r="W31" s="681"/>
      <c r="X31" s="681"/>
      <c r="Y31" s="682"/>
      <c r="Z31" s="713">
        <v>36.6</v>
      </c>
      <c r="AA31" s="713"/>
      <c r="AB31" s="713"/>
      <c r="AC31" s="713"/>
      <c r="AD31" s="714" t="s">
        <v>237</v>
      </c>
      <c r="AE31" s="714"/>
      <c r="AF31" s="714"/>
      <c r="AG31" s="714"/>
      <c r="AH31" s="714"/>
      <c r="AI31" s="714"/>
      <c r="AJ31" s="714"/>
      <c r="AK31" s="714"/>
      <c r="AL31" s="683" t="s">
        <v>174</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98.7</v>
      </c>
      <c r="BH31" s="750"/>
      <c r="BI31" s="750"/>
      <c r="BJ31" s="750"/>
      <c r="BK31" s="750"/>
      <c r="BL31" s="750"/>
      <c r="BM31" s="751">
        <v>97.4</v>
      </c>
      <c r="BN31" s="750"/>
      <c r="BO31" s="750"/>
      <c r="BP31" s="750"/>
      <c r="BQ31" s="752"/>
      <c r="BR31" s="749">
        <v>99.2</v>
      </c>
      <c r="BS31" s="750"/>
      <c r="BT31" s="750"/>
      <c r="BU31" s="750"/>
      <c r="BV31" s="750"/>
      <c r="BW31" s="750"/>
      <c r="BX31" s="751">
        <v>97.7</v>
      </c>
      <c r="BY31" s="750"/>
      <c r="BZ31" s="750"/>
      <c r="CA31" s="750"/>
      <c r="CB31" s="752"/>
      <c r="CD31" s="767"/>
      <c r="CE31" s="768"/>
      <c r="CF31" s="719" t="s">
        <v>311</v>
      </c>
      <c r="CG31" s="720"/>
      <c r="CH31" s="720"/>
      <c r="CI31" s="720"/>
      <c r="CJ31" s="720"/>
      <c r="CK31" s="720"/>
      <c r="CL31" s="720"/>
      <c r="CM31" s="720"/>
      <c r="CN31" s="720"/>
      <c r="CO31" s="720"/>
      <c r="CP31" s="720"/>
      <c r="CQ31" s="721"/>
      <c r="CR31" s="680">
        <v>66051</v>
      </c>
      <c r="CS31" s="699"/>
      <c r="CT31" s="699"/>
      <c r="CU31" s="699"/>
      <c r="CV31" s="699"/>
      <c r="CW31" s="699"/>
      <c r="CX31" s="699"/>
      <c r="CY31" s="700"/>
      <c r="CZ31" s="683">
        <v>0.1</v>
      </c>
      <c r="DA31" s="701"/>
      <c r="DB31" s="701"/>
      <c r="DC31" s="702"/>
      <c r="DD31" s="686">
        <v>66046</v>
      </c>
      <c r="DE31" s="699"/>
      <c r="DF31" s="699"/>
      <c r="DG31" s="699"/>
      <c r="DH31" s="699"/>
      <c r="DI31" s="699"/>
      <c r="DJ31" s="699"/>
      <c r="DK31" s="700"/>
      <c r="DL31" s="686">
        <v>66046</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136</v>
      </c>
      <c r="S32" s="681"/>
      <c r="T32" s="681"/>
      <c r="U32" s="681"/>
      <c r="V32" s="681"/>
      <c r="W32" s="681"/>
      <c r="X32" s="681"/>
      <c r="Y32" s="682"/>
      <c r="Z32" s="713" t="s">
        <v>237</v>
      </c>
      <c r="AA32" s="713"/>
      <c r="AB32" s="713"/>
      <c r="AC32" s="713"/>
      <c r="AD32" s="714" t="s">
        <v>237</v>
      </c>
      <c r="AE32" s="714"/>
      <c r="AF32" s="714"/>
      <c r="AG32" s="714"/>
      <c r="AH32" s="714"/>
      <c r="AI32" s="714"/>
      <c r="AJ32" s="714"/>
      <c r="AK32" s="714"/>
      <c r="AL32" s="683" t="s">
        <v>136</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99.2</v>
      </c>
      <c r="BH32" s="699"/>
      <c r="BI32" s="699"/>
      <c r="BJ32" s="699"/>
      <c r="BK32" s="699"/>
      <c r="BL32" s="699"/>
      <c r="BM32" s="684">
        <v>98.1</v>
      </c>
      <c r="BN32" s="745"/>
      <c r="BO32" s="745"/>
      <c r="BP32" s="745"/>
      <c r="BQ32" s="726"/>
      <c r="BR32" s="753">
        <v>99.2</v>
      </c>
      <c r="BS32" s="699"/>
      <c r="BT32" s="699"/>
      <c r="BU32" s="699"/>
      <c r="BV32" s="699"/>
      <c r="BW32" s="699"/>
      <c r="BX32" s="684">
        <v>98</v>
      </c>
      <c r="BY32" s="745"/>
      <c r="BZ32" s="745"/>
      <c r="CA32" s="745"/>
      <c r="CB32" s="726"/>
      <c r="CD32" s="769"/>
      <c r="CE32" s="770"/>
      <c r="CF32" s="719" t="s">
        <v>315</v>
      </c>
      <c r="CG32" s="720"/>
      <c r="CH32" s="720"/>
      <c r="CI32" s="720"/>
      <c r="CJ32" s="720"/>
      <c r="CK32" s="720"/>
      <c r="CL32" s="720"/>
      <c r="CM32" s="720"/>
      <c r="CN32" s="720"/>
      <c r="CO32" s="720"/>
      <c r="CP32" s="720"/>
      <c r="CQ32" s="721"/>
      <c r="CR32" s="680" t="s">
        <v>136</v>
      </c>
      <c r="CS32" s="681"/>
      <c r="CT32" s="681"/>
      <c r="CU32" s="681"/>
      <c r="CV32" s="681"/>
      <c r="CW32" s="681"/>
      <c r="CX32" s="681"/>
      <c r="CY32" s="682"/>
      <c r="CZ32" s="683" t="s">
        <v>174</v>
      </c>
      <c r="DA32" s="701"/>
      <c r="DB32" s="701"/>
      <c r="DC32" s="702"/>
      <c r="DD32" s="686" t="s">
        <v>136</v>
      </c>
      <c r="DE32" s="681"/>
      <c r="DF32" s="681"/>
      <c r="DG32" s="681"/>
      <c r="DH32" s="681"/>
      <c r="DI32" s="681"/>
      <c r="DJ32" s="681"/>
      <c r="DK32" s="682"/>
      <c r="DL32" s="686" t="s">
        <v>136</v>
      </c>
      <c r="DM32" s="681"/>
      <c r="DN32" s="681"/>
      <c r="DO32" s="681"/>
      <c r="DP32" s="681"/>
      <c r="DQ32" s="681"/>
      <c r="DR32" s="681"/>
      <c r="DS32" s="681"/>
      <c r="DT32" s="681"/>
      <c r="DU32" s="681"/>
      <c r="DV32" s="682"/>
      <c r="DW32" s="683" t="s">
        <v>136</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3040536</v>
      </c>
      <c r="S33" s="681"/>
      <c r="T33" s="681"/>
      <c r="U33" s="681"/>
      <c r="V33" s="681"/>
      <c r="W33" s="681"/>
      <c r="X33" s="681"/>
      <c r="Y33" s="682"/>
      <c r="Z33" s="713">
        <v>6.2</v>
      </c>
      <c r="AA33" s="713"/>
      <c r="AB33" s="713"/>
      <c r="AC33" s="713"/>
      <c r="AD33" s="714" t="s">
        <v>237</v>
      </c>
      <c r="AE33" s="714"/>
      <c r="AF33" s="714"/>
      <c r="AG33" s="714"/>
      <c r="AH33" s="714"/>
      <c r="AI33" s="714"/>
      <c r="AJ33" s="714"/>
      <c r="AK33" s="714"/>
      <c r="AL33" s="683" t="s">
        <v>136</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v>
      </c>
      <c r="BH33" s="665"/>
      <c r="BI33" s="665"/>
      <c r="BJ33" s="665"/>
      <c r="BK33" s="665"/>
      <c r="BL33" s="665"/>
      <c r="BM33" s="707">
        <v>95.9</v>
      </c>
      <c r="BN33" s="665"/>
      <c r="BO33" s="665"/>
      <c r="BP33" s="665"/>
      <c r="BQ33" s="709"/>
      <c r="BR33" s="744">
        <v>99</v>
      </c>
      <c r="BS33" s="665"/>
      <c r="BT33" s="665"/>
      <c r="BU33" s="665"/>
      <c r="BV33" s="665"/>
      <c r="BW33" s="665"/>
      <c r="BX33" s="707">
        <v>96.8</v>
      </c>
      <c r="BY33" s="665"/>
      <c r="BZ33" s="665"/>
      <c r="CA33" s="665"/>
      <c r="CB33" s="709"/>
      <c r="CD33" s="719" t="s">
        <v>318</v>
      </c>
      <c r="CE33" s="720"/>
      <c r="CF33" s="720"/>
      <c r="CG33" s="720"/>
      <c r="CH33" s="720"/>
      <c r="CI33" s="720"/>
      <c r="CJ33" s="720"/>
      <c r="CK33" s="720"/>
      <c r="CL33" s="720"/>
      <c r="CM33" s="720"/>
      <c r="CN33" s="720"/>
      <c r="CO33" s="720"/>
      <c r="CP33" s="720"/>
      <c r="CQ33" s="721"/>
      <c r="CR33" s="680">
        <v>27267587</v>
      </c>
      <c r="CS33" s="699"/>
      <c r="CT33" s="699"/>
      <c r="CU33" s="699"/>
      <c r="CV33" s="699"/>
      <c r="CW33" s="699"/>
      <c r="CX33" s="699"/>
      <c r="CY33" s="700"/>
      <c r="CZ33" s="683">
        <v>57.4</v>
      </c>
      <c r="DA33" s="701"/>
      <c r="DB33" s="701"/>
      <c r="DC33" s="702"/>
      <c r="DD33" s="686">
        <v>13738830</v>
      </c>
      <c r="DE33" s="699"/>
      <c r="DF33" s="699"/>
      <c r="DG33" s="699"/>
      <c r="DH33" s="699"/>
      <c r="DI33" s="699"/>
      <c r="DJ33" s="699"/>
      <c r="DK33" s="700"/>
      <c r="DL33" s="686">
        <v>9617942</v>
      </c>
      <c r="DM33" s="699"/>
      <c r="DN33" s="699"/>
      <c r="DO33" s="699"/>
      <c r="DP33" s="699"/>
      <c r="DQ33" s="699"/>
      <c r="DR33" s="699"/>
      <c r="DS33" s="699"/>
      <c r="DT33" s="699"/>
      <c r="DU33" s="699"/>
      <c r="DV33" s="700"/>
      <c r="DW33" s="683">
        <v>47.6</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223872</v>
      </c>
      <c r="S34" s="681"/>
      <c r="T34" s="681"/>
      <c r="U34" s="681"/>
      <c r="V34" s="681"/>
      <c r="W34" s="681"/>
      <c r="X34" s="681"/>
      <c r="Y34" s="682"/>
      <c r="Z34" s="713">
        <v>0.5</v>
      </c>
      <c r="AA34" s="713"/>
      <c r="AB34" s="713"/>
      <c r="AC34" s="713"/>
      <c r="AD34" s="714">
        <v>5342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5785369</v>
      </c>
      <c r="CS34" s="681"/>
      <c r="CT34" s="681"/>
      <c r="CU34" s="681"/>
      <c r="CV34" s="681"/>
      <c r="CW34" s="681"/>
      <c r="CX34" s="681"/>
      <c r="CY34" s="682"/>
      <c r="CZ34" s="683">
        <v>12.2</v>
      </c>
      <c r="DA34" s="701"/>
      <c r="DB34" s="701"/>
      <c r="DC34" s="702"/>
      <c r="DD34" s="686">
        <v>4196139</v>
      </c>
      <c r="DE34" s="681"/>
      <c r="DF34" s="681"/>
      <c r="DG34" s="681"/>
      <c r="DH34" s="681"/>
      <c r="DI34" s="681"/>
      <c r="DJ34" s="681"/>
      <c r="DK34" s="682"/>
      <c r="DL34" s="686">
        <v>3665266</v>
      </c>
      <c r="DM34" s="681"/>
      <c r="DN34" s="681"/>
      <c r="DO34" s="681"/>
      <c r="DP34" s="681"/>
      <c r="DQ34" s="681"/>
      <c r="DR34" s="681"/>
      <c r="DS34" s="681"/>
      <c r="DT34" s="681"/>
      <c r="DU34" s="681"/>
      <c r="DV34" s="682"/>
      <c r="DW34" s="683">
        <v>18.100000000000001</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1543789</v>
      </c>
      <c r="S35" s="681"/>
      <c r="T35" s="681"/>
      <c r="U35" s="681"/>
      <c r="V35" s="681"/>
      <c r="W35" s="681"/>
      <c r="X35" s="681"/>
      <c r="Y35" s="682"/>
      <c r="Z35" s="713">
        <v>3.2</v>
      </c>
      <c r="AA35" s="713"/>
      <c r="AB35" s="713"/>
      <c r="AC35" s="713"/>
      <c r="AD35" s="714" t="s">
        <v>136</v>
      </c>
      <c r="AE35" s="714"/>
      <c r="AF35" s="714"/>
      <c r="AG35" s="714"/>
      <c r="AH35" s="714"/>
      <c r="AI35" s="714"/>
      <c r="AJ35" s="714"/>
      <c r="AK35" s="714"/>
      <c r="AL35" s="683" t="s">
        <v>136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182038</v>
      </c>
      <c r="CS35" s="699"/>
      <c r="CT35" s="699"/>
      <c r="CU35" s="699"/>
      <c r="CV35" s="699"/>
      <c r="CW35" s="699"/>
      <c r="CX35" s="699"/>
      <c r="CY35" s="700"/>
      <c r="CZ35" s="683">
        <v>0.4</v>
      </c>
      <c r="DA35" s="701"/>
      <c r="DB35" s="701"/>
      <c r="DC35" s="702"/>
      <c r="DD35" s="686">
        <v>154338</v>
      </c>
      <c r="DE35" s="699"/>
      <c r="DF35" s="699"/>
      <c r="DG35" s="699"/>
      <c r="DH35" s="699"/>
      <c r="DI35" s="699"/>
      <c r="DJ35" s="699"/>
      <c r="DK35" s="700"/>
      <c r="DL35" s="686">
        <v>154050</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1416870</v>
      </c>
      <c r="S36" s="681"/>
      <c r="T36" s="681"/>
      <c r="U36" s="681"/>
      <c r="V36" s="681"/>
      <c r="W36" s="681"/>
      <c r="X36" s="681"/>
      <c r="Y36" s="682"/>
      <c r="Z36" s="713">
        <v>2.9</v>
      </c>
      <c r="AA36" s="713"/>
      <c r="AB36" s="713"/>
      <c r="AC36" s="713"/>
      <c r="AD36" s="714" t="s">
        <v>237</v>
      </c>
      <c r="AE36" s="714"/>
      <c r="AF36" s="714"/>
      <c r="AG36" s="714"/>
      <c r="AH36" s="714"/>
      <c r="AI36" s="714"/>
      <c r="AJ36" s="714"/>
      <c r="AK36" s="714"/>
      <c r="AL36" s="683" t="s">
        <v>136</v>
      </c>
      <c r="AM36" s="684"/>
      <c r="AN36" s="684"/>
      <c r="AO36" s="715"/>
      <c r="AP36" s="235"/>
      <c r="AQ36" s="732" t="s">
        <v>326</v>
      </c>
      <c r="AR36" s="733"/>
      <c r="AS36" s="733"/>
      <c r="AT36" s="733"/>
      <c r="AU36" s="733"/>
      <c r="AV36" s="733"/>
      <c r="AW36" s="733"/>
      <c r="AX36" s="733"/>
      <c r="AY36" s="734"/>
      <c r="AZ36" s="735">
        <v>4410747</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202577</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15866071</v>
      </c>
      <c r="CS36" s="681"/>
      <c r="CT36" s="681"/>
      <c r="CU36" s="681"/>
      <c r="CV36" s="681"/>
      <c r="CW36" s="681"/>
      <c r="CX36" s="681"/>
      <c r="CY36" s="682"/>
      <c r="CZ36" s="683">
        <v>33.4</v>
      </c>
      <c r="DA36" s="701"/>
      <c r="DB36" s="701"/>
      <c r="DC36" s="702"/>
      <c r="DD36" s="686">
        <v>4986060</v>
      </c>
      <c r="DE36" s="681"/>
      <c r="DF36" s="681"/>
      <c r="DG36" s="681"/>
      <c r="DH36" s="681"/>
      <c r="DI36" s="681"/>
      <c r="DJ36" s="681"/>
      <c r="DK36" s="682"/>
      <c r="DL36" s="686">
        <v>3109573</v>
      </c>
      <c r="DM36" s="681"/>
      <c r="DN36" s="681"/>
      <c r="DO36" s="681"/>
      <c r="DP36" s="681"/>
      <c r="DQ36" s="681"/>
      <c r="DR36" s="681"/>
      <c r="DS36" s="681"/>
      <c r="DT36" s="681"/>
      <c r="DU36" s="681"/>
      <c r="DV36" s="682"/>
      <c r="DW36" s="683">
        <v>15.4</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1247209</v>
      </c>
      <c r="S37" s="681"/>
      <c r="T37" s="681"/>
      <c r="U37" s="681"/>
      <c r="V37" s="681"/>
      <c r="W37" s="681"/>
      <c r="X37" s="681"/>
      <c r="Y37" s="682"/>
      <c r="Z37" s="713">
        <v>2.6</v>
      </c>
      <c r="AA37" s="713"/>
      <c r="AB37" s="713"/>
      <c r="AC37" s="713"/>
      <c r="AD37" s="714" t="s">
        <v>174</v>
      </c>
      <c r="AE37" s="714"/>
      <c r="AF37" s="714"/>
      <c r="AG37" s="714"/>
      <c r="AH37" s="714"/>
      <c r="AI37" s="714"/>
      <c r="AJ37" s="714"/>
      <c r="AK37" s="714"/>
      <c r="AL37" s="683" t="s">
        <v>237</v>
      </c>
      <c r="AM37" s="684"/>
      <c r="AN37" s="684"/>
      <c r="AO37" s="715"/>
      <c r="AQ37" s="723" t="s">
        <v>330</v>
      </c>
      <c r="AR37" s="724"/>
      <c r="AS37" s="724"/>
      <c r="AT37" s="724"/>
      <c r="AU37" s="724"/>
      <c r="AV37" s="724"/>
      <c r="AW37" s="724"/>
      <c r="AX37" s="724"/>
      <c r="AY37" s="725"/>
      <c r="AZ37" s="680">
        <v>626508</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49511</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2361008</v>
      </c>
      <c r="CS37" s="699"/>
      <c r="CT37" s="699"/>
      <c r="CU37" s="699"/>
      <c r="CV37" s="699"/>
      <c r="CW37" s="699"/>
      <c r="CX37" s="699"/>
      <c r="CY37" s="700"/>
      <c r="CZ37" s="683">
        <v>5</v>
      </c>
      <c r="DA37" s="701"/>
      <c r="DB37" s="701"/>
      <c r="DC37" s="702"/>
      <c r="DD37" s="686">
        <v>2361008</v>
      </c>
      <c r="DE37" s="699"/>
      <c r="DF37" s="699"/>
      <c r="DG37" s="699"/>
      <c r="DH37" s="699"/>
      <c r="DI37" s="699"/>
      <c r="DJ37" s="699"/>
      <c r="DK37" s="700"/>
      <c r="DL37" s="686">
        <v>2197293</v>
      </c>
      <c r="DM37" s="699"/>
      <c r="DN37" s="699"/>
      <c r="DO37" s="699"/>
      <c r="DP37" s="699"/>
      <c r="DQ37" s="699"/>
      <c r="DR37" s="699"/>
      <c r="DS37" s="699"/>
      <c r="DT37" s="699"/>
      <c r="DU37" s="699"/>
      <c r="DV37" s="700"/>
      <c r="DW37" s="683">
        <v>10.9</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428626</v>
      </c>
      <c r="S38" s="681"/>
      <c r="T38" s="681"/>
      <c r="U38" s="681"/>
      <c r="V38" s="681"/>
      <c r="W38" s="681"/>
      <c r="X38" s="681"/>
      <c r="Y38" s="682"/>
      <c r="Z38" s="713">
        <v>0.9</v>
      </c>
      <c r="AA38" s="713"/>
      <c r="AB38" s="713"/>
      <c r="AC38" s="713"/>
      <c r="AD38" s="714" t="s">
        <v>136</v>
      </c>
      <c r="AE38" s="714"/>
      <c r="AF38" s="714"/>
      <c r="AG38" s="714"/>
      <c r="AH38" s="714"/>
      <c r="AI38" s="714"/>
      <c r="AJ38" s="714"/>
      <c r="AK38" s="714"/>
      <c r="AL38" s="683" t="s">
        <v>136</v>
      </c>
      <c r="AM38" s="684"/>
      <c r="AN38" s="684"/>
      <c r="AO38" s="715"/>
      <c r="AQ38" s="723" t="s">
        <v>334</v>
      </c>
      <c r="AR38" s="724"/>
      <c r="AS38" s="724"/>
      <c r="AT38" s="724"/>
      <c r="AU38" s="724"/>
      <c r="AV38" s="724"/>
      <c r="AW38" s="724"/>
      <c r="AX38" s="724"/>
      <c r="AY38" s="725"/>
      <c r="AZ38" s="680">
        <v>196689</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12457</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3758471</v>
      </c>
      <c r="CS38" s="681"/>
      <c r="CT38" s="681"/>
      <c r="CU38" s="681"/>
      <c r="CV38" s="681"/>
      <c r="CW38" s="681"/>
      <c r="CX38" s="681"/>
      <c r="CY38" s="682"/>
      <c r="CZ38" s="683">
        <v>7.9</v>
      </c>
      <c r="DA38" s="701"/>
      <c r="DB38" s="701"/>
      <c r="DC38" s="702"/>
      <c r="DD38" s="686">
        <v>3074150</v>
      </c>
      <c r="DE38" s="681"/>
      <c r="DF38" s="681"/>
      <c r="DG38" s="681"/>
      <c r="DH38" s="681"/>
      <c r="DI38" s="681"/>
      <c r="DJ38" s="681"/>
      <c r="DK38" s="682"/>
      <c r="DL38" s="686">
        <v>2689053</v>
      </c>
      <c r="DM38" s="681"/>
      <c r="DN38" s="681"/>
      <c r="DO38" s="681"/>
      <c r="DP38" s="681"/>
      <c r="DQ38" s="681"/>
      <c r="DR38" s="681"/>
      <c r="DS38" s="681"/>
      <c r="DT38" s="681"/>
      <c r="DU38" s="681"/>
      <c r="DV38" s="682"/>
      <c r="DW38" s="683">
        <v>13.3</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1817200</v>
      </c>
      <c r="S39" s="681"/>
      <c r="T39" s="681"/>
      <c r="U39" s="681"/>
      <c r="V39" s="681"/>
      <c r="W39" s="681"/>
      <c r="X39" s="681"/>
      <c r="Y39" s="682"/>
      <c r="Z39" s="713">
        <v>3.7</v>
      </c>
      <c r="AA39" s="713"/>
      <c r="AB39" s="713"/>
      <c r="AC39" s="713"/>
      <c r="AD39" s="714" t="s">
        <v>237</v>
      </c>
      <c r="AE39" s="714"/>
      <c r="AF39" s="714"/>
      <c r="AG39" s="714"/>
      <c r="AH39" s="714"/>
      <c r="AI39" s="714"/>
      <c r="AJ39" s="714"/>
      <c r="AK39" s="714"/>
      <c r="AL39" s="683" t="s">
        <v>237</v>
      </c>
      <c r="AM39" s="684"/>
      <c r="AN39" s="684"/>
      <c r="AO39" s="715"/>
      <c r="AQ39" s="723" t="s">
        <v>338</v>
      </c>
      <c r="AR39" s="724"/>
      <c r="AS39" s="724"/>
      <c r="AT39" s="724"/>
      <c r="AU39" s="724"/>
      <c r="AV39" s="724"/>
      <c r="AW39" s="724"/>
      <c r="AX39" s="724"/>
      <c r="AY39" s="725"/>
      <c r="AZ39" s="680">
        <v>25768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19508</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1492337</v>
      </c>
      <c r="CS39" s="699"/>
      <c r="CT39" s="699"/>
      <c r="CU39" s="699"/>
      <c r="CV39" s="699"/>
      <c r="CW39" s="699"/>
      <c r="CX39" s="699"/>
      <c r="CY39" s="700"/>
      <c r="CZ39" s="683">
        <v>3.1</v>
      </c>
      <c r="DA39" s="701"/>
      <c r="DB39" s="701"/>
      <c r="DC39" s="702"/>
      <c r="DD39" s="686">
        <v>1325642</v>
      </c>
      <c r="DE39" s="699"/>
      <c r="DF39" s="699"/>
      <c r="DG39" s="699"/>
      <c r="DH39" s="699"/>
      <c r="DI39" s="699"/>
      <c r="DJ39" s="699"/>
      <c r="DK39" s="700"/>
      <c r="DL39" s="686" t="s">
        <v>174</v>
      </c>
      <c r="DM39" s="699"/>
      <c r="DN39" s="699"/>
      <c r="DO39" s="699"/>
      <c r="DP39" s="699"/>
      <c r="DQ39" s="699"/>
      <c r="DR39" s="699"/>
      <c r="DS39" s="699"/>
      <c r="DT39" s="699"/>
      <c r="DU39" s="699"/>
      <c r="DV39" s="700"/>
      <c r="DW39" s="683" t="s">
        <v>136</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16400</v>
      </c>
      <c r="S40" s="681"/>
      <c r="T40" s="681"/>
      <c r="U40" s="681"/>
      <c r="V40" s="681"/>
      <c r="W40" s="681"/>
      <c r="X40" s="681"/>
      <c r="Y40" s="682"/>
      <c r="Z40" s="713">
        <v>0</v>
      </c>
      <c r="AA40" s="713"/>
      <c r="AB40" s="713"/>
      <c r="AC40" s="713"/>
      <c r="AD40" s="714" t="s">
        <v>237</v>
      </c>
      <c r="AE40" s="714"/>
      <c r="AF40" s="714"/>
      <c r="AG40" s="714"/>
      <c r="AH40" s="714"/>
      <c r="AI40" s="714"/>
      <c r="AJ40" s="714"/>
      <c r="AK40" s="714"/>
      <c r="AL40" s="683" t="s">
        <v>237</v>
      </c>
      <c r="AM40" s="684"/>
      <c r="AN40" s="684"/>
      <c r="AO40" s="715"/>
      <c r="AQ40" s="723" t="s">
        <v>342</v>
      </c>
      <c r="AR40" s="724"/>
      <c r="AS40" s="724"/>
      <c r="AT40" s="724"/>
      <c r="AU40" s="724"/>
      <c r="AV40" s="724"/>
      <c r="AW40" s="724"/>
      <c r="AX40" s="724"/>
      <c r="AY40" s="725"/>
      <c r="AZ40" s="680" t="s">
        <v>237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183301</v>
      </c>
      <c r="CS40" s="681"/>
      <c r="CT40" s="681"/>
      <c r="CU40" s="681"/>
      <c r="CV40" s="681"/>
      <c r="CW40" s="681"/>
      <c r="CX40" s="681"/>
      <c r="CY40" s="682"/>
      <c r="CZ40" s="683">
        <v>0.4</v>
      </c>
      <c r="DA40" s="701"/>
      <c r="DB40" s="701"/>
      <c r="DC40" s="702"/>
      <c r="DD40" s="686">
        <v>2501</v>
      </c>
      <c r="DE40" s="681"/>
      <c r="DF40" s="681"/>
      <c r="DG40" s="681"/>
      <c r="DH40" s="681"/>
      <c r="DI40" s="681"/>
      <c r="DJ40" s="681"/>
      <c r="DK40" s="682"/>
      <c r="DL40" s="686" t="s">
        <v>174</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136</v>
      </c>
      <c r="S41" s="681"/>
      <c r="T41" s="681"/>
      <c r="U41" s="681"/>
      <c r="V41" s="681"/>
      <c r="W41" s="681"/>
      <c r="X41" s="681"/>
      <c r="Y41" s="682"/>
      <c r="Z41" s="713" t="s">
        <v>136</v>
      </c>
      <c r="AA41" s="713"/>
      <c r="AB41" s="713"/>
      <c r="AC41" s="713"/>
      <c r="AD41" s="714" t="s">
        <v>237</v>
      </c>
      <c r="AE41" s="714"/>
      <c r="AF41" s="714"/>
      <c r="AG41" s="714"/>
      <c r="AH41" s="714"/>
      <c r="AI41" s="714"/>
      <c r="AJ41" s="714"/>
      <c r="AK41" s="714"/>
      <c r="AL41" s="683" t="s">
        <v>136</v>
      </c>
      <c r="AM41" s="684"/>
      <c r="AN41" s="684"/>
      <c r="AO41" s="715"/>
      <c r="AQ41" s="723" t="s">
        <v>347</v>
      </c>
      <c r="AR41" s="724"/>
      <c r="AS41" s="724"/>
      <c r="AT41" s="724"/>
      <c r="AU41" s="724"/>
      <c r="AV41" s="724"/>
      <c r="AW41" s="724"/>
      <c r="AX41" s="724"/>
      <c r="AY41" s="725"/>
      <c r="AZ41" s="680">
        <v>826674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237</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1044400</v>
      </c>
      <c r="S42" s="681"/>
      <c r="T42" s="681"/>
      <c r="U42" s="681"/>
      <c r="V42" s="681"/>
      <c r="W42" s="681"/>
      <c r="X42" s="681"/>
      <c r="Y42" s="682"/>
      <c r="Z42" s="713">
        <v>2.1</v>
      </c>
      <c r="AA42" s="713"/>
      <c r="AB42" s="713"/>
      <c r="AC42" s="713"/>
      <c r="AD42" s="714" t="s">
        <v>136</v>
      </c>
      <c r="AE42" s="714"/>
      <c r="AF42" s="714"/>
      <c r="AG42" s="714"/>
      <c r="AH42" s="714"/>
      <c r="AI42" s="714"/>
      <c r="AJ42" s="714"/>
      <c r="AK42" s="714"/>
      <c r="AL42" s="683" t="s">
        <v>237</v>
      </c>
      <c r="AM42" s="684"/>
      <c r="AN42" s="684"/>
      <c r="AO42" s="715"/>
      <c r="AQ42" s="716" t="s">
        <v>351</v>
      </c>
      <c r="AR42" s="717"/>
      <c r="AS42" s="717"/>
      <c r="AT42" s="717"/>
      <c r="AU42" s="717"/>
      <c r="AV42" s="717"/>
      <c r="AW42" s="717"/>
      <c r="AX42" s="717"/>
      <c r="AY42" s="718"/>
      <c r="AZ42" s="664">
        <v>2735108</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339</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2428073</v>
      </c>
      <c r="CS42" s="681"/>
      <c r="CT42" s="681"/>
      <c r="CU42" s="681"/>
      <c r="CV42" s="681"/>
      <c r="CW42" s="681"/>
      <c r="CX42" s="681"/>
      <c r="CY42" s="682"/>
      <c r="CZ42" s="683">
        <v>5.0999999999999996</v>
      </c>
      <c r="DA42" s="684"/>
      <c r="DB42" s="684"/>
      <c r="DC42" s="685"/>
      <c r="DD42" s="686">
        <v>882714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48751630</v>
      </c>
      <c r="S43" s="703"/>
      <c r="T43" s="703"/>
      <c r="U43" s="703"/>
      <c r="V43" s="703"/>
      <c r="W43" s="703"/>
      <c r="X43" s="703"/>
      <c r="Y43" s="704"/>
      <c r="Z43" s="705">
        <v>100</v>
      </c>
      <c r="AA43" s="705"/>
      <c r="AB43" s="705"/>
      <c r="AC43" s="705"/>
      <c r="AD43" s="706">
        <v>19157392</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25804</v>
      </c>
      <c r="CS43" s="699"/>
      <c r="CT43" s="699"/>
      <c r="CU43" s="699"/>
      <c r="CV43" s="699"/>
      <c r="CW43" s="699"/>
      <c r="CX43" s="699"/>
      <c r="CY43" s="700"/>
      <c r="CZ43" s="683">
        <v>0.1</v>
      </c>
      <c r="DA43" s="701"/>
      <c r="DB43" s="701"/>
      <c r="DC43" s="702"/>
      <c r="DD43" s="686">
        <v>25608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2409009</v>
      </c>
      <c r="CS44" s="681"/>
      <c r="CT44" s="681"/>
      <c r="CU44" s="681"/>
      <c r="CV44" s="681"/>
      <c r="CW44" s="681"/>
      <c r="CX44" s="681"/>
      <c r="CY44" s="682"/>
      <c r="CZ44" s="683">
        <v>5.0999999999999996</v>
      </c>
      <c r="DA44" s="684"/>
      <c r="DB44" s="684"/>
      <c r="DC44" s="685"/>
      <c r="DD44" s="686">
        <v>875059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978301</v>
      </c>
      <c r="CS45" s="699"/>
      <c r="CT45" s="699"/>
      <c r="CU45" s="699"/>
      <c r="CV45" s="699"/>
      <c r="CW45" s="699"/>
      <c r="CX45" s="699"/>
      <c r="CY45" s="700"/>
      <c r="CZ45" s="683">
        <v>2.1</v>
      </c>
      <c r="DA45" s="701"/>
      <c r="DB45" s="701"/>
      <c r="DC45" s="702"/>
      <c r="DD45" s="686">
        <v>79219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1342416</v>
      </c>
      <c r="CS46" s="681"/>
      <c r="CT46" s="681"/>
      <c r="CU46" s="681"/>
      <c r="CV46" s="681"/>
      <c r="CW46" s="681"/>
      <c r="CX46" s="681"/>
      <c r="CY46" s="682"/>
      <c r="CZ46" s="683">
        <v>2.8</v>
      </c>
      <c r="DA46" s="684"/>
      <c r="DB46" s="684"/>
      <c r="DC46" s="685"/>
      <c r="DD46" s="686">
        <v>795788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19064</v>
      </c>
      <c r="CS47" s="699"/>
      <c r="CT47" s="699"/>
      <c r="CU47" s="699"/>
      <c r="CV47" s="699"/>
      <c r="CW47" s="699"/>
      <c r="CX47" s="699"/>
      <c r="CY47" s="700"/>
      <c r="CZ47" s="683">
        <v>0</v>
      </c>
      <c r="DA47" s="701"/>
      <c r="DB47" s="701"/>
      <c r="DC47" s="702"/>
      <c r="DD47" s="686">
        <v>7655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136</v>
      </c>
      <c r="CS48" s="681"/>
      <c r="CT48" s="681"/>
      <c r="CU48" s="681"/>
      <c r="CV48" s="681"/>
      <c r="CW48" s="681"/>
      <c r="CX48" s="681"/>
      <c r="CY48" s="682"/>
      <c r="CZ48" s="683" t="s">
        <v>136</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47478372</v>
      </c>
      <c r="CS49" s="665"/>
      <c r="CT49" s="665"/>
      <c r="CU49" s="665"/>
      <c r="CV49" s="665"/>
      <c r="CW49" s="665"/>
      <c r="CX49" s="665"/>
      <c r="CY49" s="666"/>
      <c r="CZ49" s="667">
        <v>100</v>
      </c>
      <c r="DA49" s="668"/>
      <c r="DB49" s="668"/>
      <c r="DC49" s="669"/>
      <c r="DD49" s="670">
        <v>24662317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lLZPPJCDO0755g+TIKFqJP/yvQ+eAdEb7fdEv4JVcNngD/vG/7n6YtT5FUVEzze3s7VEeFDPqnCcJfs85fF5A==" saltValue="51ZE/2bUztBnLETH18uk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0" t="s">
        <v>366</v>
      </c>
      <c r="DK2" s="1211"/>
      <c r="DL2" s="1211"/>
      <c r="DM2" s="1211"/>
      <c r="DN2" s="1211"/>
      <c r="DO2" s="1212"/>
      <c r="DP2" s="251"/>
      <c r="DQ2" s="1210" t="s">
        <v>367</v>
      </c>
      <c r="DR2" s="1211"/>
      <c r="DS2" s="1211"/>
      <c r="DT2" s="1211"/>
      <c r="DU2" s="1211"/>
      <c r="DV2" s="1211"/>
      <c r="DW2" s="1211"/>
      <c r="DX2" s="1211"/>
      <c r="DY2" s="1211"/>
      <c r="DZ2" s="121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3" t="s">
        <v>368</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13"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8" t="s">
        <v>384</v>
      </c>
      <c r="DH5" s="1199"/>
      <c r="DI5" s="1199"/>
      <c r="DJ5" s="1199"/>
      <c r="DK5" s="1200"/>
      <c r="DL5" s="1198" t="s">
        <v>385</v>
      </c>
      <c r="DM5" s="1199"/>
      <c r="DN5" s="1199"/>
      <c r="DO5" s="1199"/>
      <c r="DP5" s="1200"/>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4"/>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1"/>
      <c r="DH6" s="1202"/>
      <c r="DI6" s="1202"/>
      <c r="DJ6" s="1202"/>
      <c r="DK6" s="1203"/>
      <c r="DL6" s="1201"/>
      <c r="DM6" s="1202"/>
      <c r="DN6" s="1202"/>
      <c r="DO6" s="1202"/>
      <c r="DP6" s="1203"/>
      <c r="DQ6" s="1099"/>
      <c r="DR6" s="1100"/>
      <c r="DS6" s="1100"/>
      <c r="DT6" s="1100"/>
      <c r="DU6" s="1101"/>
      <c r="DV6" s="1099"/>
      <c r="DW6" s="1100"/>
      <c r="DX6" s="1100"/>
      <c r="DY6" s="1100"/>
      <c r="DZ6" s="1113"/>
      <c r="EA6" s="256"/>
    </row>
    <row r="7" spans="1:131" s="257" customFormat="1" ht="26.25" customHeight="1" thickTop="1" x14ac:dyDescent="0.15">
      <c r="A7" s="260">
        <v>1</v>
      </c>
      <c r="B7" s="1150" t="s">
        <v>387</v>
      </c>
      <c r="C7" s="1151"/>
      <c r="D7" s="1151"/>
      <c r="E7" s="1151"/>
      <c r="F7" s="1151"/>
      <c r="G7" s="1151"/>
      <c r="H7" s="1151"/>
      <c r="I7" s="1151"/>
      <c r="J7" s="1151"/>
      <c r="K7" s="1151"/>
      <c r="L7" s="1151"/>
      <c r="M7" s="1151"/>
      <c r="N7" s="1151"/>
      <c r="O7" s="1151"/>
      <c r="P7" s="1152"/>
      <c r="Q7" s="1204">
        <v>48775</v>
      </c>
      <c r="R7" s="1205"/>
      <c r="S7" s="1205"/>
      <c r="T7" s="1205"/>
      <c r="U7" s="1205"/>
      <c r="V7" s="1205">
        <v>47506</v>
      </c>
      <c r="W7" s="1205"/>
      <c r="X7" s="1205"/>
      <c r="Y7" s="1205"/>
      <c r="Z7" s="1205"/>
      <c r="AA7" s="1205">
        <v>1269</v>
      </c>
      <c r="AB7" s="1205"/>
      <c r="AC7" s="1205"/>
      <c r="AD7" s="1205"/>
      <c r="AE7" s="1206"/>
      <c r="AF7" s="1207">
        <v>958</v>
      </c>
      <c r="AG7" s="1208"/>
      <c r="AH7" s="1208"/>
      <c r="AI7" s="1208"/>
      <c r="AJ7" s="1209"/>
      <c r="AK7" s="1191" t="s">
        <v>599</v>
      </c>
      <c r="AL7" s="1192"/>
      <c r="AM7" s="1192"/>
      <c r="AN7" s="1192"/>
      <c r="AO7" s="1192"/>
      <c r="AP7" s="1192">
        <v>23426</v>
      </c>
      <c r="AQ7" s="1192"/>
      <c r="AR7" s="1192"/>
      <c r="AS7" s="1192"/>
      <c r="AT7" s="1192"/>
      <c r="AU7" s="1193"/>
      <c r="AV7" s="1193"/>
      <c r="AW7" s="1193"/>
      <c r="AX7" s="1193"/>
      <c r="AY7" s="1194"/>
      <c r="AZ7" s="254"/>
      <c r="BA7" s="254"/>
      <c r="BB7" s="254"/>
      <c r="BC7" s="254"/>
      <c r="BD7" s="254"/>
      <c r="BE7" s="255"/>
      <c r="BF7" s="255"/>
      <c r="BG7" s="255"/>
      <c r="BH7" s="255"/>
      <c r="BI7" s="255"/>
      <c r="BJ7" s="255"/>
      <c r="BK7" s="255"/>
      <c r="BL7" s="255"/>
      <c r="BM7" s="255"/>
      <c r="BN7" s="255"/>
      <c r="BO7" s="255"/>
      <c r="BP7" s="255"/>
      <c r="BQ7" s="261">
        <v>1</v>
      </c>
      <c r="BR7" s="262"/>
      <c r="BS7" s="1195" t="s">
        <v>592</v>
      </c>
      <c r="BT7" s="1196"/>
      <c r="BU7" s="1196"/>
      <c r="BV7" s="1196"/>
      <c r="BW7" s="1196"/>
      <c r="BX7" s="1196"/>
      <c r="BY7" s="1196"/>
      <c r="BZ7" s="1196"/>
      <c r="CA7" s="1196"/>
      <c r="CB7" s="1196"/>
      <c r="CC7" s="1196"/>
      <c r="CD7" s="1196"/>
      <c r="CE7" s="1196"/>
      <c r="CF7" s="1196"/>
      <c r="CG7" s="1197"/>
      <c r="CH7" s="1188">
        <v>1</v>
      </c>
      <c r="CI7" s="1189"/>
      <c r="CJ7" s="1189"/>
      <c r="CK7" s="1189"/>
      <c r="CL7" s="1190"/>
      <c r="CM7" s="1188">
        <v>230</v>
      </c>
      <c r="CN7" s="1189"/>
      <c r="CO7" s="1189"/>
      <c r="CP7" s="1189"/>
      <c r="CQ7" s="1190"/>
      <c r="CR7" s="1188">
        <v>10</v>
      </c>
      <c r="CS7" s="1189"/>
      <c r="CT7" s="1189"/>
      <c r="CU7" s="1189"/>
      <c r="CV7" s="1190"/>
      <c r="CW7" s="1188" t="s">
        <v>600</v>
      </c>
      <c r="CX7" s="1189"/>
      <c r="CY7" s="1189"/>
      <c r="CZ7" s="1189"/>
      <c r="DA7" s="1190"/>
      <c r="DB7" s="1188" t="s">
        <v>601</v>
      </c>
      <c r="DC7" s="1189"/>
      <c r="DD7" s="1189"/>
      <c r="DE7" s="1189"/>
      <c r="DF7" s="1190"/>
      <c r="DG7" s="1188" t="s">
        <v>602</v>
      </c>
      <c r="DH7" s="1189"/>
      <c r="DI7" s="1189"/>
      <c r="DJ7" s="1189"/>
      <c r="DK7" s="1190"/>
      <c r="DL7" s="1188" t="s">
        <v>603</v>
      </c>
      <c r="DM7" s="1189"/>
      <c r="DN7" s="1189"/>
      <c r="DO7" s="1189"/>
      <c r="DP7" s="1190"/>
      <c r="DQ7" s="1188" t="s">
        <v>600</v>
      </c>
      <c r="DR7" s="1189"/>
      <c r="DS7" s="1189"/>
      <c r="DT7" s="1189"/>
      <c r="DU7" s="1190"/>
      <c r="DV7" s="1215"/>
      <c r="DW7" s="1216"/>
      <c r="DX7" s="1216"/>
      <c r="DY7" s="1216"/>
      <c r="DZ7" s="1217"/>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6</v>
      </c>
      <c r="R8" s="1139"/>
      <c r="S8" s="1139"/>
      <c r="T8" s="1139"/>
      <c r="U8" s="1139"/>
      <c r="V8" s="1139">
        <v>3</v>
      </c>
      <c r="W8" s="1139"/>
      <c r="X8" s="1139"/>
      <c r="Y8" s="1139"/>
      <c r="Z8" s="1139"/>
      <c r="AA8" s="1139">
        <v>3</v>
      </c>
      <c r="AB8" s="1139"/>
      <c r="AC8" s="1139"/>
      <c r="AD8" s="1139"/>
      <c r="AE8" s="1140"/>
      <c r="AF8" s="1114">
        <v>3</v>
      </c>
      <c r="AG8" s="1115"/>
      <c r="AH8" s="1115"/>
      <c r="AI8" s="1115"/>
      <c r="AJ8" s="1116"/>
      <c r="AK8" s="1186" t="s">
        <v>600</v>
      </c>
      <c r="AL8" s="1187"/>
      <c r="AM8" s="1187"/>
      <c r="AN8" s="1187"/>
      <c r="AO8" s="1187"/>
      <c r="AP8" s="1187" t="s">
        <v>601</v>
      </c>
      <c r="AQ8" s="1187"/>
      <c r="AR8" s="1187"/>
      <c r="AS8" s="1187"/>
      <c r="AT8" s="1187"/>
      <c r="AU8" s="1184"/>
      <c r="AV8" s="1184"/>
      <c r="AW8" s="1184"/>
      <c r="AX8" s="1184"/>
      <c r="AY8" s="1185"/>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0</v>
      </c>
      <c r="CI8" s="1085"/>
      <c r="CJ8" s="1085"/>
      <c r="CK8" s="1085"/>
      <c r="CL8" s="1086"/>
      <c r="CM8" s="1084">
        <v>-274</v>
      </c>
      <c r="CN8" s="1085"/>
      <c r="CO8" s="1085"/>
      <c r="CP8" s="1085"/>
      <c r="CQ8" s="1086"/>
      <c r="CR8" s="1084">
        <v>5</v>
      </c>
      <c r="CS8" s="1085"/>
      <c r="CT8" s="1085"/>
      <c r="CU8" s="1085"/>
      <c r="CV8" s="1086"/>
      <c r="CW8" s="1084" t="s">
        <v>601</v>
      </c>
      <c r="CX8" s="1085"/>
      <c r="CY8" s="1085"/>
      <c r="CZ8" s="1085"/>
      <c r="DA8" s="1086"/>
      <c r="DB8" s="1084">
        <v>337</v>
      </c>
      <c r="DC8" s="1085"/>
      <c r="DD8" s="1085"/>
      <c r="DE8" s="1085"/>
      <c r="DF8" s="1086"/>
      <c r="DG8" s="1084">
        <v>103</v>
      </c>
      <c r="DH8" s="1085"/>
      <c r="DI8" s="1085"/>
      <c r="DJ8" s="1085"/>
      <c r="DK8" s="1086"/>
      <c r="DL8" s="1084" t="s">
        <v>604</v>
      </c>
      <c r="DM8" s="1085"/>
      <c r="DN8" s="1085"/>
      <c r="DO8" s="1085"/>
      <c r="DP8" s="1086"/>
      <c r="DQ8" s="1084" t="s">
        <v>600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6"/>
      <c r="AL9" s="1187"/>
      <c r="AM9" s="1187"/>
      <c r="AN9" s="1187"/>
      <c r="AO9" s="1187"/>
      <c r="AP9" s="1187"/>
      <c r="AQ9" s="1187"/>
      <c r="AR9" s="1187"/>
      <c r="AS9" s="1187"/>
      <c r="AT9" s="1187"/>
      <c r="AU9" s="1184"/>
      <c r="AV9" s="1184"/>
      <c r="AW9" s="1184"/>
      <c r="AX9" s="1184"/>
      <c r="AY9" s="1185"/>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6"/>
      <c r="AL10" s="1187"/>
      <c r="AM10" s="1187"/>
      <c r="AN10" s="1187"/>
      <c r="AO10" s="1187"/>
      <c r="AP10" s="1187"/>
      <c r="AQ10" s="1187"/>
      <c r="AR10" s="1187"/>
      <c r="AS10" s="1187"/>
      <c r="AT10" s="1187"/>
      <c r="AU10" s="1184"/>
      <c r="AV10" s="1184"/>
      <c r="AW10" s="1184"/>
      <c r="AX10" s="1184"/>
      <c r="AY10" s="1185"/>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6"/>
      <c r="AL11" s="1187"/>
      <c r="AM11" s="1187"/>
      <c r="AN11" s="1187"/>
      <c r="AO11" s="1187"/>
      <c r="AP11" s="1187"/>
      <c r="AQ11" s="1187"/>
      <c r="AR11" s="1187"/>
      <c r="AS11" s="1187"/>
      <c r="AT11" s="1187"/>
      <c r="AU11" s="1184"/>
      <c r="AV11" s="1184"/>
      <c r="AW11" s="1184"/>
      <c r="AX11" s="1184"/>
      <c r="AY11" s="1185"/>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6"/>
      <c r="AL12" s="1187"/>
      <c r="AM12" s="1187"/>
      <c r="AN12" s="1187"/>
      <c r="AO12" s="1187"/>
      <c r="AP12" s="1187"/>
      <c r="AQ12" s="1187"/>
      <c r="AR12" s="1187"/>
      <c r="AS12" s="1187"/>
      <c r="AT12" s="1187"/>
      <c r="AU12" s="1184"/>
      <c r="AV12" s="1184"/>
      <c r="AW12" s="1184"/>
      <c r="AX12" s="1184"/>
      <c r="AY12" s="1185"/>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6"/>
      <c r="AL13" s="1187"/>
      <c r="AM13" s="1187"/>
      <c r="AN13" s="1187"/>
      <c r="AO13" s="1187"/>
      <c r="AP13" s="1187"/>
      <c r="AQ13" s="1187"/>
      <c r="AR13" s="1187"/>
      <c r="AS13" s="1187"/>
      <c r="AT13" s="1187"/>
      <c r="AU13" s="1184"/>
      <c r="AV13" s="1184"/>
      <c r="AW13" s="1184"/>
      <c r="AX13" s="1184"/>
      <c r="AY13" s="1185"/>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6"/>
      <c r="AL14" s="1187"/>
      <c r="AM14" s="1187"/>
      <c r="AN14" s="1187"/>
      <c r="AO14" s="1187"/>
      <c r="AP14" s="1187"/>
      <c r="AQ14" s="1187"/>
      <c r="AR14" s="1187"/>
      <c r="AS14" s="1187"/>
      <c r="AT14" s="1187"/>
      <c r="AU14" s="1184"/>
      <c r="AV14" s="1184"/>
      <c r="AW14" s="1184"/>
      <c r="AX14" s="1184"/>
      <c r="AY14" s="1185"/>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6"/>
      <c r="AL15" s="1187"/>
      <c r="AM15" s="1187"/>
      <c r="AN15" s="1187"/>
      <c r="AO15" s="1187"/>
      <c r="AP15" s="1187"/>
      <c r="AQ15" s="1187"/>
      <c r="AR15" s="1187"/>
      <c r="AS15" s="1187"/>
      <c r="AT15" s="1187"/>
      <c r="AU15" s="1184"/>
      <c r="AV15" s="1184"/>
      <c r="AW15" s="1184"/>
      <c r="AX15" s="1184"/>
      <c r="AY15" s="1185"/>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6"/>
      <c r="AL16" s="1187"/>
      <c r="AM16" s="1187"/>
      <c r="AN16" s="1187"/>
      <c r="AO16" s="1187"/>
      <c r="AP16" s="1187"/>
      <c r="AQ16" s="1187"/>
      <c r="AR16" s="1187"/>
      <c r="AS16" s="1187"/>
      <c r="AT16" s="1187"/>
      <c r="AU16" s="1184"/>
      <c r="AV16" s="1184"/>
      <c r="AW16" s="1184"/>
      <c r="AX16" s="1184"/>
      <c r="AY16" s="1185"/>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6"/>
      <c r="AL17" s="1187"/>
      <c r="AM17" s="1187"/>
      <c r="AN17" s="1187"/>
      <c r="AO17" s="1187"/>
      <c r="AP17" s="1187"/>
      <c r="AQ17" s="1187"/>
      <c r="AR17" s="1187"/>
      <c r="AS17" s="1187"/>
      <c r="AT17" s="1187"/>
      <c r="AU17" s="1184"/>
      <c r="AV17" s="1184"/>
      <c r="AW17" s="1184"/>
      <c r="AX17" s="1184"/>
      <c r="AY17" s="1185"/>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6"/>
      <c r="AL18" s="1187"/>
      <c r="AM18" s="1187"/>
      <c r="AN18" s="1187"/>
      <c r="AO18" s="1187"/>
      <c r="AP18" s="1187"/>
      <c r="AQ18" s="1187"/>
      <c r="AR18" s="1187"/>
      <c r="AS18" s="1187"/>
      <c r="AT18" s="1187"/>
      <c r="AU18" s="1184"/>
      <c r="AV18" s="1184"/>
      <c r="AW18" s="1184"/>
      <c r="AX18" s="1184"/>
      <c r="AY18" s="1185"/>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6"/>
      <c r="AL19" s="1187"/>
      <c r="AM19" s="1187"/>
      <c r="AN19" s="1187"/>
      <c r="AO19" s="1187"/>
      <c r="AP19" s="1187"/>
      <c r="AQ19" s="1187"/>
      <c r="AR19" s="1187"/>
      <c r="AS19" s="1187"/>
      <c r="AT19" s="1187"/>
      <c r="AU19" s="1184"/>
      <c r="AV19" s="1184"/>
      <c r="AW19" s="1184"/>
      <c r="AX19" s="1184"/>
      <c r="AY19" s="1185"/>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6"/>
      <c r="AL20" s="1187"/>
      <c r="AM20" s="1187"/>
      <c r="AN20" s="1187"/>
      <c r="AO20" s="1187"/>
      <c r="AP20" s="1187"/>
      <c r="AQ20" s="1187"/>
      <c r="AR20" s="1187"/>
      <c r="AS20" s="1187"/>
      <c r="AT20" s="1187"/>
      <c r="AU20" s="1184"/>
      <c r="AV20" s="1184"/>
      <c r="AW20" s="1184"/>
      <c r="AX20" s="1184"/>
      <c r="AY20" s="1185"/>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6"/>
      <c r="AL21" s="1187"/>
      <c r="AM21" s="1187"/>
      <c r="AN21" s="1187"/>
      <c r="AO21" s="1187"/>
      <c r="AP21" s="1187"/>
      <c r="AQ21" s="1187"/>
      <c r="AR21" s="1187"/>
      <c r="AS21" s="1187"/>
      <c r="AT21" s="1187"/>
      <c r="AU21" s="1184"/>
      <c r="AV21" s="1184"/>
      <c r="AW21" s="1184"/>
      <c r="AX21" s="1184"/>
      <c r="AY21" s="1185"/>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81"/>
      <c r="R22" s="1182"/>
      <c r="S22" s="1182"/>
      <c r="T22" s="1182"/>
      <c r="U22" s="1182"/>
      <c r="V22" s="1182"/>
      <c r="W22" s="1182"/>
      <c r="X22" s="1182"/>
      <c r="Y22" s="1182"/>
      <c r="Z22" s="1182"/>
      <c r="AA22" s="1182"/>
      <c r="AB22" s="1182"/>
      <c r="AC22" s="1182"/>
      <c r="AD22" s="1182"/>
      <c r="AE22" s="1183"/>
      <c r="AF22" s="1114"/>
      <c r="AG22" s="1115"/>
      <c r="AH22" s="1115"/>
      <c r="AI22" s="1115"/>
      <c r="AJ22" s="1116"/>
      <c r="AK22" s="1177"/>
      <c r="AL22" s="1178"/>
      <c r="AM22" s="1178"/>
      <c r="AN22" s="1178"/>
      <c r="AO22" s="1178"/>
      <c r="AP22" s="1178"/>
      <c r="AQ22" s="1178"/>
      <c r="AR22" s="1178"/>
      <c r="AS22" s="1178"/>
      <c r="AT22" s="1178"/>
      <c r="AU22" s="1179"/>
      <c r="AV22" s="1179"/>
      <c r="AW22" s="1179"/>
      <c r="AX22" s="1179"/>
      <c r="AY22" s="1180"/>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8">
        <v>48751</v>
      </c>
      <c r="R23" s="1169"/>
      <c r="S23" s="1169"/>
      <c r="T23" s="1169"/>
      <c r="U23" s="1169"/>
      <c r="V23" s="1169">
        <v>47478</v>
      </c>
      <c r="W23" s="1169"/>
      <c r="X23" s="1169"/>
      <c r="Y23" s="1169"/>
      <c r="Z23" s="1169"/>
      <c r="AA23" s="1169">
        <v>1273</v>
      </c>
      <c r="AB23" s="1169"/>
      <c r="AC23" s="1169"/>
      <c r="AD23" s="1169"/>
      <c r="AE23" s="1170"/>
      <c r="AF23" s="1171">
        <v>312</v>
      </c>
      <c r="AG23" s="1169"/>
      <c r="AH23" s="1169"/>
      <c r="AI23" s="1169"/>
      <c r="AJ23" s="1172"/>
      <c r="AK23" s="1173"/>
      <c r="AL23" s="1174"/>
      <c r="AM23" s="1174"/>
      <c r="AN23" s="1174"/>
      <c r="AO23" s="1174"/>
      <c r="AP23" s="1169">
        <v>23426</v>
      </c>
      <c r="AQ23" s="1169"/>
      <c r="AR23" s="1169"/>
      <c r="AS23" s="1169"/>
      <c r="AT23" s="1169"/>
      <c r="AU23" s="1175"/>
      <c r="AV23" s="1175"/>
      <c r="AW23" s="1175"/>
      <c r="AX23" s="1175"/>
      <c r="AY23" s="1176"/>
      <c r="AZ23" s="1165" t="s">
        <v>136</v>
      </c>
      <c r="BA23" s="1166"/>
      <c r="BB23" s="1166"/>
      <c r="BC23" s="1166"/>
      <c r="BD23" s="1167"/>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4" t="s">
        <v>392</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3" t="s">
        <v>393</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9" t="s">
        <v>397</v>
      </c>
      <c r="AG26" s="1103"/>
      <c r="AH26" s="1103"/>
      <c r="AI26" s="1103"/>
      <c r="AJ26" s="1160"/>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61"/>
      <c r="AG27" s="1106"/>
      <c r="AH27" s="1106"/>
      <c r="AI27" s="1106"/>
      <c r="AJ27" s="1162"/>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50" t="s">
        <v>402</v>
      </c>
      <c r="C28" s="1151"/>
      <c r="D28" s="1151"/>
      <c r="E28" s="1151"/>
      <c r="F28" s="1151"/>
      <c r="G28" s="1151"/>
      <c r="H28" s="1151"/>
      <c r="I28" s="1151"/>
      <c r="J28" s="1151"/>
      <c r="K28" s="1151"/>
      <c r="L28" s="1151"/>
      <c r="M28" s="1151"/>
      <c r="N28" s="1151"/>
      <c r="O28" s="1151"/>
      <c r="P28" s="1152"/>
      <c r="Q28" s="1153">
        <v>9988</v>
      </c>
      <c r="R28" s="1154"/>
      <c r="S28" s="1154"/>
      <c r="T28" s="1154"/>
      <c r="U28" s="1154"/>
      <c r="V28" s="1154">
        <v>9785</v>
      </c>
      <c r="W28" s="1154"/>
      <c r="X28" s="1154"/>
      <c r="Y28" s="1154"/>
      <c r="Z28" s="1154"/>
      <c r="AA28" s="1154">
        <v>203</v>
      </c>
      <c r="AB28" s="1154"/>
      <c r="AC28" s="1154"/>
      <c r="AD28" s="1154"/>
      <c r="AE28" s="1155"/>
      <c r="AF28" s="1156">
        <v>203</v>
      </c>
      <c r="AG28" s="1154"/>
      <c r="AH28" s="1154"/>
      <c r="AI28" s="1154"/>
      <c r="AJ28" s="1157"/>
      <c r="AK28" s="1158">
        <v>815</v>
      </c>
      <c r="AL28" s="1144"/>
      <c r="AM28" s="1144"/>
      <c r="AN28" s="1144"/>
      <c r="AO28" s="1144"/>
      <c r="AP28" s="1144" t="s">
        <v>600</v>
      </c>
      <c r="AQ28" s="1144"/>
      <c r="AR28" s="1144"/>
      <c r="AS28" s="1144"/>
      <c r="AT28" s="1144"/>
      <c r="AU28" s="1144" t="s">
        <v>601</v>
      </c>
      <c r="AV28" s="1144"/>
      <c r="AW28" s="1144"/>
      <c r="AX28" s="1144"/>
      <c r="AY28" s="1144"/>
      <c r="AZ28" s="1145" t="s">
        <v>514</v>
      </c>
      <c r="BA28" s="1146"/>
      <c r="BB28" s="1146"/>
      <c r="BC28" s="1146"/>
      <c r="BD28" s="1147"/>
      <c r="BE28" s="1148"/>
      <c r="BF28" s="1148"/>
      <c r="BG28" s="1148"/>
      <c r="BH28" s="1148"/>
      <c r="BI28" s="1149"/>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77</v>
      </c>
      <c r="R29" s="1139"/>
      <c r="S29" s="1139"/>
      <c r="T29" s="1139"/>
      <c r="U29" s="1139"/>
      <c r="V29" s="1139">
        <v>74</v>
      </c>
      <c r="W29" s="1139"/>
      <c r="X29" s="1139"/>
      <c r="Y29" s="1139"/>
      <c r="Z29" s="1139"/>
      <c r="AA29" s="1139">
        <v>3</v>
      </c>
      <c r="AB29" s="1139"/>
      <c r="AC29" s="1139"/>
      <c r="AD29" s="1139"/>
      <c r="AE29" s="1140"/>
      <c r="AF29" s="1114">
        <v>3</v>
      </c>
      <c r="AG29" s="1115"/>
      <c r="AH29" s="1115"/>
      <c r="AI29" s="1115"/>
      <c r="AJ29" s="1116"/>
      <c r="AK29" s="1075">
        <v>27</v>
      </c>
      <c r="AL29" s="1066"/>
      <c r="AM29" s="1066"/>
      <c r="AN29" s="1066"/>
      <c r="AO29" s="1066"/>
      <c r="AP29" s="1066">
        <v>9</v>
      </c>
      <c r="AQ29" s="1066"/>
      <c r="AR29" s="1066"/>
      <c r="AS29" s="1066"/>
      <c r="AT29" s="1066"/>
      <c r="AU29" s="1066" t="s">
        <v>601</v>
      </c>
      <c r="AV29" s="1066"/>
      <c r="AW29" s="1066"/>
      <c r="AX29" s="1066"/>
      <c r="AY29" s="1066"/>
      <c r="AZ29" s="1141" t="s">
        <v>514</v>
      </c>
      <c r="BA29" s="1142"/>
      <c r="BB29" s="1142"/>
      <c r="BC29" s="1142"/>
      <c r="BD29" s="1143"/>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1649</v>
      </c>
      <c r="R30" s="1139"/>
      <c r="S30" s="1139"/>
      <c r="T30" s="1139"/>
      <c r="U30" s="1139"/>
      <c r="V30" s="1139">
        <v>1605</v>
      </c>
      <c r="W30" s="1139"/>
      <c r="X30" s="1139"/>
      <c r="Y30" s="1139"/>
      <c r="Z30" s="1139"/>
      <c r="AA30" s="1139">
        <v>44</v>
      </c>
      <c r="AB30" s="1139"/>
      <c r="AC30" s="1139"/>
      <c r="AD30" s="1139"/>
      <c r="AE30" s="1140"/>
      <c r="AF30" s="1114">
        <v>44</v>
      </c>
      <c r="AG30" s="1115"/>
      <c r="AH30" s="1115"/>
      <c r="AI30" s="1115"/>
      <c r="AJ30" s="1116"/>
      <c r="AK30" s="1075">
        <v>329</v>
      </c>
      <c r="AL30" s="1066"/>
      <c r="AM30" s="1066"/>
      <c r="AN30" s="1066"/>
      <c r="AO30" s="1066"/>
      <c r="AP30" s="1076" t="s">
        <v>514</v>
      </c>
      <c r="AQ30" s="1074"/>
      <c r="AR30" s="1074"/>
      <c r="AS30" s="1074"/>
      <c r="AT30" s="1075"/>
      <c r="AU30" s="1066" t="s">
        <v>600</v>
      </c>
      <c r="AV30" s="1066"/>
      <c r="AW30" s="1066"/>
      <c r="AX30" s="1066"/>
      <c r="AY30" s="1066"/>
      <c r="AZ30" s="1141" t="s">
        <v>514</v>
      </c>
      <c r="BA30" s="1142"/>
      <c r="BB30" s="1142"/>
      <c r="BC30" s="1142"/>
      <c r="BD30" s="1143"/>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8013</v>
      </c>
      <c r="R31" s="1139"/>
      <c r="S31" s="1139"/>
      <c r="T31" s="1139"/>
      <c r="U31" s="1139"/>
      <c r="V31" s="1139">
        <v>7767</v>
      </c>
      <c r="W31" s="1139"/>
      <c r="X31" s="1139"/>
      <c r="Y31" s="1139"/>
      <c r="Z31" s="1139"/>
      <c r="AA31" s="1139">
        <v>246</v>
      </c>
      <c r="AB31" s="1139"/>
      <c r="AC31" s="1139"/>
      <c r="AD31" s="1139"/>
      <c r="AE31" s="1140"/>
      <c r="AF31" s="1114">
        <v>246</v>
      </c>
      <c r="AG31" s="1115"/>
      <c r="AH31" s="1115"/>
      <c r="AI31" s="1115"/>
      <c r="AJ31" s="1116"/>
      <c r="AK31" s="1075">
        <v>1220</v>
      </c>
      <c r="AL31" s="1066"/>
      <c r="AM31" s="1066"/>
      <c r="AN31" s="1066"/>
      <c r="AO31" s="1066"/>
      <c r="AP31" s="1066" t="s">
        <v>514</v>
      </c>
      <c r="AQ31" s="1066"/>
      <c r="AR31" s="1066"/>
      <c r="AS31" s="1066"/>
      <c r="AT31" s="1066"/>
      <c r="AU31" s="1066" t="s">
        <v>600</v>
      </c>
      <c r="AV31" s="1066"/>
      <c r="AW31" s="1066"/>
      <c r="AX31" s="1066"/>
      <c r="AY31" s="1066"/>
      <c r="AZ31" s="1141" t="s">
        <v>514</v>
      </c>
      <c r="BA31" s="1142"/>
      <c r="BB31" s="1142"/>
      <c r="BC31" s="1142"/>
      <c r="BD31" s="1143"/>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2947</v>
      </c>
      <c r="R32" s="1139"/>
      <c r="S32" s="1139"/>
      <c r="T32" s="1139"/>
      <c r="U32" s="1139"/>
      <c r="V32" s="1139">
        <v>2404</v>
      </c>
      <c r="W32" s="1139"/>
      <c r="X32" s="1139"/>
      <c r="Y32" s="1139"/>
      <c r="Z32" s="1139"/>
      <c r="AA32" s="1139">
        <v>543</v>
      </c>
      <c r="AB32" s="1139"/>
      <c r="AC32" s="1139"/>
      <c r="AD32" s="1139"/>
      <c r="AE32" s="1140"/>
      <c r="AF32" s="1114">
        <v>1639</v>
      </c>
      <c r="AG32" s="1115"/>
      <c r="AH32" s="1115"/>
      <c r="AI32" s="1115"/>
      <c r="AJ32" s="1116"/>
      <c r="AK32" s="1075">
        <v>627</v>
      </c>
      <c r="AL32" s="1066"/>
      <c r="AM32" s="1066"/>
      <c r="AN32" s="1066"/>
      <c r="AO32" s="1066"/>
      <c r="AP32" s="1066">
        <v>9008</v>
      </c>
      <c r="AQ32" s="1066"/>
      <c r="AR32" s="1066"/>
      <c r="AS32" s="1066"/>
      <c r="AT32" s="1066"/>
      <c r="AU32" s="1066">
        <v>2747</v>
      </c>
      <c r="AV32" s="1066"/>
      <c r="AW32" s="1066"/>
      <c r="AX32" s="1066"/>
      <c r="AY32" s="1066"/>
      <c r="AZ32" s="1141" t="s">
        <v>514</v>
      </c>
      <c r="BA32" s="1142"/>
      <c r="BB32" s="1142"/>
      <c r="BC32" s="1142"/>
      <c r="BD32" s="1143"/>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507</v>
      </c>
      <c r="R33" s="1139"/>
      <c r="S33" s="1139"/>
      <c r="T33" s="1139"/>
      <c r="U33" s="1139"/>
      <c r="V33" s="1139">
        <v>507</v>
      </c>
      <c r="W33" s="1139"/>
      <c r="X33" s="1139"/>
      <c r="Y33" s="1139"/>
      <c r="Z33" s="1139"/>
      <c r="AA33" s="1139" t="s">
        <v>606</v>
      </c>
      <c r="AB33" s="1139"/>
      <c r="AC33" s="1139"/>
      <c r="AD33" s="1139"/>
      <c r="AE33" s="1140"/>
      <c r="AF33" s="1114" t="s">
        <v>607</v>
      </c>
      <c r="AG33" s="1115"/>
      <c r="AH33" s="1115"/>
      <c r="AI33" s="1115"/>
      <c r="AJ33" s="1116"/>
      <c r="AK33" s="1075">
        <v>197</v>
      </c>
      <c r="AL33" s="1066"/>
      <c r="AM33" s="1066"/>
      <c r="AN33" s="1066"/>
      <c r="AO33" s="1066"/>
      <c r="AP33" s="1066">
        <v>563</v>
      </c>
      <c r="AQ33" s="1066"/>
      <c r="AR33" s="1066"/>
      <c r="AS33" s="1066"/>
      <c r="AT33" s="1066"/>
      <c r="AU33" s="1066">
        <v>205</v>
      </c>
      <c r="AV33" s="1066"/>
      <c r="AW33" s="1066"/>
      <c r="AX33" s="1066"/>
      <c r="AY33" s="1066"/>
      <c r="AZ33" s="1141" t="s">
        <v>514</v>
      </c>
      <c r="BA33" s="1142"/>
      <c r="BB33" s="1142"/>
      <c r="BC33" s="1142"/>
      <c r="BD33" s="1143"/>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2135</v>
      </c>
      <c r="AG63" s="1054"/>
      <c r="AH63" s="1054"/>
      <c r="AI63" s="1054"/>
      <c r="AJ63" s="1125"/>
      <c r="AK63" s="1126"/>
      <c r="AL63" s="1058"/>
      <c r="AM63" s="1058"/>
      <c r="AN63" s="1058"/>
      <c r="AO63" s="1058"/>
      <c r="AP63" s="1054">
        <v>9580</v>
      </c>
      <c r="AQ63" s="1054"/>
      <c r="AR63" s="1054"/>
      <c r="AS63" s="1054"/>
      <c r="AT63" s="1054"/>
      <c r="AU63" s="1054">
        <v>2952</v>
      </c>
      <c r="AV63" s="1054"/>
      <c r="AW63" s="1054"/>
      <c r="AX63" s="1054"/>
      <c r="AY63" s="1054"/>
      <c r="AZ63" s="1120"/>
      <c r="BA63" s="1120"/>
      <c r="BB63" s="1120"/>
      <c r="BC63" s="1120"/>
      <c r="BD63" s="1120"/>
      <c r="BE63" s="1055"/>
      <c r="BF63" s="1055"/>
      <c r="BG63" s="1055"/>
      <c r="BH63" s="1055"/>
      <c r="BI63" s="1056"/>
      <c r="BJ63" s="1121" t="s">
        <v>136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2967</v>
      </c>
      <c r="R68" s="1077"/>
      <c r="S68" s="1077"/>
      <c r="T68" s="1077"/>
      <c r="U68" s="1077"/>
      <c r="V68" s="1077">
        <v>2922</v>
      </c>
      <c r="W68" s="1077"/>
      <c r="X68" s="1077"/>
      <c r="Y68" s="1077"/>
      <c r="Z68" s="1077"/>
      <c r="AA68" s="1077">
        <v>45</v>
      </c>
      <c r="AB68" s="1077"/>
      <c r="AC68" s="1077"/>
      <c r="AD68" s="1077"/>
      <c r="AE68" s="1077"/>
      <c r="AF68" s="1077">
        <v>45</v>
      </c>
      <c r="AG68" s="1077"/>
      <c r="AH68" s="1077"/>
      <c r="AI68" s="1077"/>
      <c r="AJ68" s="1077"/>
      <c r="AK68" s="1077">
        <v>25</v>
      </c>
      <c r="AL68" s="1077"/>
      <c r="AM68" s="1077"/>
      <c r="AN68" s="1077"/>
      <c r="AO68" s="1077"/>
      <c r="AP68" s="1077">
        <v>862</v>
      </c>
      <c r="AQ68" s="1077"/>
      <c r="AR68" s="1077"/>
      <c r="AS68" s="1077"/>
      <c r="AT68" s="1077"/>
      <c r="AU68" s="1077">
        <v>862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83</v>
      </c>
      <c r="R69" s="1066"/>
      <c r="S69" s="1066"/>
      <c r="T69" s="1066"/>
      <c r="U69" s="1066"/>
      <c r="V69" s="1066">
        <v>81</v>
      </c>
      <c r="W69" s="1066"/>
      <c r="X69" s="1066"/>
      <c r="Y69" s="1066"/>
      <c r="Z69" s="1066"/>
      <c r="AA69" s="1066">
        <v>2</v>
      </c>
      <c r="AB69" s="1066"/>
      <c r="AC69" s="1066"/>
      <c r="AD69" s="1066"/>
      <c r="AE69" s="1066"/>
      <c r="AF69" s="1066">
        <v>2</v>
      </c>
      <c r="AG69" s="1066"/>
      <c r="AH69" s="1066"/>
      <c r="AI69" s="1066"/>
      <c r="AJ69" s="1066"/>
      <c r="AK69" s="1066" t="s">
        <v>514</v>
      </c>
      <c r="AL69" s="1066"/>
      <c r="AM69" s="1066"/>
      <c r="AN69" s="1066"/>
      <c r="AO69" s="1066"/>
      <c r="AP69" s="1066" t="s">
        <v>514</v>
      </c>
      <c r="AQ69" s="1066"/>
      <c r="AR69" s="1066"/>
      <c r="AS69" s="1066"/>
      <c r="AT69" s="1066"/>
      <c r="AU69" s="1066" t="s">
        <v>608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10665</v>
      </c>
      <c r="R70" s="1066"/>
      <c r="S70" s="1066"/>
      <c r="T70" s="1066"/>
      <c r="U70" s="1066"/>
      <c r="V70" s="1066">
        <v>10638</v>
      </c>
      <c r="W70" s="1066"/>
      <c r="X70" s="1066"/>
      <c r="Y70" s="1066"/>
      <c r="Z70" s="1066"/>
      <c r="AA70" s="1066">
        <v>27</v>
      </c>
      <c r="AB70" s="1066"/>
      <c r="AC70" s="1066"/>
      <c r="AD70" s="1066"/>
      <c r="AE70" s="1066"/>
      <c r="AF70" s="1066">
        <v>27</v>
      </c>
      <c r="AG70" s="1066"/>
      <c r="AH70" s="1066"/>
      <c r="AI70" s="1066"/>
      <c r="AJ70" s="1066"/>
      <c r="AK70" s="1066" t="s">
        <v>514</v>
      </c>
      <c r="AL70" s="1066"/>
      <c r="AM70" s="1066"/>
      <c r="AN70" s="1066"/>
      <c r="AO70" s="1066"/>
      <c r="AP70" s="1066" t="s">
        <v>514</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60</v>
      </c>
      <c r="R71" s="1066"/>
      <c r="S71" s="1066"/>
      <c r="T71" s="1066"/>
      <c r="U71" s="1066"/>
      <c r="V71" s="1066">
        <v>60</v>
      </c>
      <c r="W71" s="1066"/>
      <c r="X71" s="1066"/>
      <c r="Y71" s="1066"/>
      <c r="Z71" s="1066"/>
      <c r="AA71" s="1066" t="s">
        <v>514</v>
      </c>
      <c r="AB71" s="1066"/>
      <c r="AC71" s="1066"/>
      <c r="AD71" s="1066"/>
      <c r="AE71" s="1066"/>
      <c r="AF71" s="1066" t="s">
        <v>514</v>
      </c>
      <c r="AG71" s="1066"/>
      <c r="AH71" s="1066"/>
      <c r="AI71" s="1066"/>
      <c r="AJ71" s="1066"/>
      <c r="AK71" s="1066" t="s">
        <v>514</v>
      </c>
      <c r="AL71" s="1066"/>
      <c r="AM71" s="1066"/>
      <c r="AN71" s="1066"/>
      <c r="AO71" s="1066"/>
      <c r="AP71" s="1066" t="s">
        <v>514</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11607</v>
      </c>
      <c r="R72" s="1066"/>
      <c r="S72" s="1066"/>
      <c r="T72" s="1066"/>
      <c r="U72" s="1066"/>
      <c r="V72" s="1066">
        <v>9967</v>
      </c>
      <c r="W72" s="1066"/>
      <c r="X72" s="1066"/>
      <c r="Y72" s="1066"/>
      <c r="Z72" s="1066"/>
      <c r="AA72" s="1066">
        <v>1640</v>
      </c>
      <c r="AB72" s="1066"/>
      <c r="AC72" s="1066"/>
      <c r="AD72" s="1066"/>
      <c r="AE72" s="1066"/>
      <c r="AF72" s="1066">
        <v>8226</v>
      </c>
      <c r="AG72" s="1066"/>
      <c r="AH72" s="1066"/>
      <c r="AI72" s="1066"/>
      <c r="AJ72" s="1066"/>
      <c r="AK72" s="1066" t="s">
        <v>611</v>
      </c>
      <c r="AL72" s="1066"/>
      <c r="AM72" s="1066"/>
      <c r="AN72" s="1066"/>
      <c r="AO72" s="1066"/>
      <c r="AP72" s="1066">
        <v>11466</v>
      </c>
      <c r="AQ72" s="1066"/>
      <c r="AR72" s="1066"/>
      <c r="AS72" s="1066"/>
      <c r="AT72" s="1066"/>
      <c r="AU72" s="1066" t="s">
        <v>609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2103</v>
      </c>
      <c r="R73" s="1066"/>
      <c r="S73" s="1066"/>
      <c r="T73" s="1066"/>
      <c r="U73" s="1066"/>
      <c r="V73" s="1066">
        <v>2040</v>
      </c>
      <c r="W73" s="1066"/>
      <c r="X73" s="1066"/>
      <c r="Y73" s="1066"/>
      <c r="Z73" s="1066"/>
      <c r="AA73" s="1066">
        <v>62</v>
      </c>
      <c r="AB73" s="1066"/>
      <c r="AC73" s="1066"/>
      <c r="AD73" s="1066"/>
      <c r="AE73" s="1066"/>
      <c r="AF73" s="1066">
        <v>62</v>
      </c>
      <c r="AG73" s="1066"/>
      <c r="AH73" s="1066"/>
      <c r="AI73" s="1066"/>
      <c r="AJ73" s="1066"/>
      <c r="AK73" s="1066" t="s">
        <v>514</v>
      </c>
      <c r="AL73" s="1066"/>
      <c r="AM73" s="1066"/>
      <c r="AN73" s="1066"/>
      <c r="AO73" s="1066"/>
      <c r="AP73" s="1066">
        <v>812</v>
      </c>
      <c r="AQ73" s="1066"/>
      <c r="AR73" s="1066"/>
      <c r="AS73" s="1066"/>
      <c r="AT73" s="1066"/>
      <c r="AU73" s="1066">
        <v>484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583</v>
      </c>
      <c r="C74" s="1070"/>
      <c r="D74" s="1070"/>
      <c r="E74" s="1070"/>
      <c r="F74" s="1070"/>
      <c r="G74" s="1070"/>
      <c r="H74" s="1070"/>
      <c r="I74" s="1070"/>
      <c r="J74" s="1070"/>
      <c r="K74" s="1070"/>
      <c r="L74" s="1070"/>
      <c r="M74" s="1070"/>
      <c r="N74" s="1070"/>
      <c r="O74" s="1070"/>
      <c r="P74" s="1071"/>
      <c r="Q74" s="1072">
        <v>287</v>
      </c>
      <c r="R74" s="1066"/>
      <c r="S74" s="1066"/>
      <c r="T74" s="1066"/>
      <c r="U74" s="1066"/>
      <c r="V74" s="1066">
        <v>256</v>
      </c>
      <c r="W74" s="1066"/>
      <c r="X74" s="1066"/>
      <c r="Y74" s="1066"/>
      <c r="Z74" s="1066"/>
      <c r="AA74" s="1066">
        <v>31</v>
      </c>
      <c r="AB74" s="1066"/>
      <c r="AC74" s="1066"/>
      <c r="AD74" s="1066"/>
      <c r="AE74" s="1066"/>
      <c r="AF74" s="1066">
        <v>31</v>
      </c>
      <c r="AG74" s="1066"/>
      <c r="AH74" s="1066"/>
      <c r="AI74" s="1066"/>
      <c r="AJ74" s="1066"/>
      <c r="AK74" s="1066" t="s">
        <v>514</v>
      </c>
      <c r="AL74" s="1066"/>
      <c r="AM74" s="1066"/>
      <c r="AN74" s="1066"/>
      <c r="AO74" s="1066"/>
      <c r="AP74" s="1066">
        <v>102</v>
      </c>
      <c r="AQ74" s="1066"/>
      <c r="AR74" s="1066"/>
      <c r="AS74" s="1066"/>
      <c r="AT74" s="1066"/>
      <c r="AU74" s="1066">
        <v>59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613</v>
      </c>
      <c r="C75" s="1070"/>
      <c r="D75" s="1070"/>
      <c r="E75" s="1070"/>
      <c r="F75" s="1070"/>
      <c r="G75" s="1070"/>
      <c r="H75" s="1070"/>
      <c r="I75" s="1070"/>
      <c r="J75" s="1070"/>
      <c r="K75" s="1070"/>
      <c r="L75" s="1070"/>
      <c r="M75" s="1070"/>
      <c r="N75" s="1070"/>
      <c r="O75" s="1070"/>
      <c r="P75" s="1071"/>
      <c r="Q75" s="1073">
        <v>3347</v>
      </c>
      <c r="R75" s="1074"/>
      <c r="S75" s="1074"/>
      <c r="T75" s="1074"/>
      <c r="U75" s="1075"/>
      <c r="V75" s="1076">
        <v>5165</v>
      </c>
      <c r="W75" s="1074"/>
      <c r="X75" s="1074"/>
      <c r="Y75" s="1074"/>
      <c r="Z75" s="1075"/>
      <c r="AA75" s="1076">
        <v>-1818</v>
      </c>
      <c r="AB75" s="1074"/>
      <c r="AC75" s="1074"/>
      <c r="AD75" s="1074"/>
      <c r="AE75" s="1075"/>
      <c r="AF75" s="1076">
        <v>6019</v>
      </c>
      <c r="AG75" s="1074"/>
      <c r="AH75" s="1074"/>
      <c r="AI75" s="1074"/>
      <c r="AJ75" s="1075"/>
      <c r="AK75" s="1076" t="s">
        <v>612</v>
      </c>
      <c r="AL75" s="1074"/>
      <c r="AM75" s="1074"/>
      <c r="AN75" s="1074"/>
      <c r="AO75" s="1075"/>
      <c r="AP75" s="1076">
        <v>3469</v>
      </c>
      <c r="AQ75" s="1074"/>
      <c r="AR75" s="1074"/>
      <c r="AS75" s="1074"/>
      <c r="AT75" s="1075"/>
      <c r="AU75" s="1076">
        <v>196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584</v>
      </c>
      <c r="C76" s="1070"/>
      <c r="D76" s="1070"/>
      <c r="E76" s="1070"/>
      <c r="F76" s="1070"/>
      <c r="G76" s="1070"/>
      <c r="H76" s="1070"/>
      <c r="I76" s="1070"/>
      <c r="J76" s="1070"/>
      <c r="K76" s="1070"/>
      <c r="L76" s="1070"/>
      <c r="M76" s="1070"/>
      <c r="N76" s="1070"/>
      <c r="O76" s="1070"/>
      <c r="P76" s="1071"/>
      <c r="Q76" s="1073">
        <v>16</v>
      </c>
      <c r="R76" s="1074"/>
      <c r="S76" s="1074"/>
      <c r="T76" s="1074"/>
      <c r="U76" s="1075"/>
      <c r="V76" s="1076">
        <v>16</v>
      </c>
      <c r="W76" s="1074"/>
      <c r="X76" s="1074"/>
      <c r="Y76" s="1074"/>
      <c r="Z76" s="1075"/>
      <c r="AA76" s="1076" t="s">
        <v>611</v>
      </c>
      <c r="AB76" s="1074"/>
      <c r="AC76" s="1074"/>
      <c r="AD76" s="1074"/>
      <c r="AE76" s="1075"/>
      <c r="AF76" s="1076" t="s">
        <v>611</v>
      </c>
      <c r="AG76" s="1074"/>
      <c r="AH76" s="1074"/>
      <c r="AI76" s="1074"/>
      <c r="AJ76" s="1075"/>
      <c r="AK76" s="1076">
        <v>14</v>
      </c>
      <c r="AL76" s="1074"/>
      <c r="AM76" s="1074"/>
      <c r="AN76" s="1074"/>
      <c r="AO76" s="1075"/>
      <c r="AP76" s="1076">
        <v>8</v>
      </c>
      <c r="AQ76" s="1074"/>
      <c r="AR76" s="1074"/>
      <c r="AS76" s="1074"/>
      <c r="AT76" s="1075"/>
      <c r="AU76" s="1076" t="s">
        <v>609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585</v>
      </c>
      <c r="C77" s="1070"/>
      <c r="D77" s="1070"/>
      <c r="E77" s="1070"/>
      <c r="F77" s="1070"/>
      <c r="G77" s="1070"/>
      <c r="H77" s="1070"/>
      <c r="I77" s="1070"/>
      <c r="J77" s="1070"/>
      <c r="K77" s="1070"/>
      <c r="L77" s="1070"/>
      <c r="M77" s="1070"/>
      <c r="N77" s="1070"/>
      <c r="O77" s="1070"/>
      <c r="P77" s="1071"/>
      <c r="Q77" s="1073">
        <v>236</v>
      </c>
      <c r="R77" s="1074"/>
      <c r="S77" s="1074"/>
      <c r="T77" s="1074"/>
      <c r="U77" s="1075"/>
      <c r="V77" s="1076">
        <v>228</v>
      </c>
      <c r="W77" s="1074"/>
      <c r="X77" s="1074"/>
      <c r="Y77" s="1074"/>
      <c r="Z77" s="1075"/>
      <c r="AA77" s="1076">
        <v>8</v>
      </c>
      <c r="AB77" s="1074"/>
      <c r="AC77" s="1074"/>
      <c r="AD77" s="1074"/>
      <c r="AE77" s="1075"/>
      <c r="AF77" s="1076">
        <v>8</v>
      </c>
      <c r="AG77" s="1074"/>
      <c r="AH77" s="1074"/>
      <c r="AI77" s="1074"/>
      <c r="AJ77" s="1075"/>
      <c r="AK77" s="1076">
        <v>45</v>
      </c>
      <c r="AL77" s="1074"/>
      <c r="AM77" s="1074"/>
      <c r="AN77" s="1074"/>
      <c r="AO77" s="1075"/>
      <c r="AP77" s="1076" t="s">
        <v>514</v>
      </c>
      <c r="AQ77" s="1074"/>
      <c r="AR77" s="1074"/>
      <c r="AS77" s="1074"/>
      <c r="AT77" s="1075"/>
      <c r="AU77" s="1076" t="s">
        <v>608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586</v>
      </c>
      <c r="C78" s="1070"/>
      <c r="D78" s="1070"/>
      <c r="E78" s="1070"/>
      <c r="F78" s="1070"/>
      <c r="G78" s="1070"/>
      <c r="H78" s="1070"/>
      <c r="I78" s="1070"/>
      <c r="J78" s="1070"/>
      <c r="K78" s="1070"/>
      <c r="L78" s="1070"/>
      <c r="M78" s="1070"/>
      <c r="N78" s="1070"/>
      <c r="O78" s="1070"/>
      <c r="P78" s="1071"/>
      <c r="Q78" s="1072">
        <v>65</v>
      </c>
      <c r="R78" s="1066"/>
      <c r="S78" s="1066"/>
      <c r="T78" s="1066"/>
      <c r="U78" s="1066"/>
      <c r="V78" s="1066">
        <v>65</v>
      </c>
      <c r="W78" s="1066"/>
      <c r="X78" s="1066"/>
      <c r="Y78" s="1066"/>
      <c r="Z78" s="1066"/>
      <c r="AA78" s="1066" t="s">
        <v>514</v>
      </c>
      <c r="AB78" s="1066"/>
      <c r="AC78" s="1066"/>
      <c r="AD78" s="1066"/>
      <c r="AE78" s="1066"/>
      <c r="AF78" s="1066" t="s">
        <v>514</v>
      </c>
      <c r="AG78" s="1066"/>
      <c r="AH78" s="1066"/>
      <c r="AI78" s="1066"/>
      <c r="AJ78" s="1066"/>
      <c r="AK78" s="1066" t="s">
        <v>514</v>
      </c>
      <c r="AL78" s="1066"/>
      <c r="AM78" s="1066"/>
      <c r="AN78" s="1066"/>
      <c r="AO78" s="1066"/>
      <c r="AP78" s="1066" t="s">
        <v>514</v>
      </c>
      <c r="AQ78" s="1066"/>
      <c r="AR78" s="1066"/>
      <c r="AS78" s="1066"/>
      <c r="AT78" s="1066"/>
      <c r="AU78" s="1066" t="s">
        <v>608</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587</v>
      </c>
      <c r="C79" s="1070"/>
      <c r="D79" s="1070"/>
      <c r="E79" s="1070"/>
      <c r="F79" s="1070"/>
      <c r="G79" s="1070"/>
      <c r="H79" s="1070"/>
      <c r="I79" s="1070"/>
      <c r="J79" s="1070"/>
      <c r="K79" s="1070"/>
      <c r="L79" s="1070"/>
      <c r="M79" s="1070"/>
      <c r="N79" s="1070"/>
      <c r="O79" s="1070"/>
      <c r="P79" s="1071"/>
      <c r="Q79" s="1072">
        <v>220</v>
      </c>
      <c r="R79" s="1066"/>
      <c r="S79" s="1066"/>
      <c r="T79" s="1066"/>
      <c r="U79" s="1066"/>
      <c r="V79" s="1066">
        <v>161</v>
      </c>
      <c r="W79" s="1066"/>
      <c r="X79" s="1066"/>
      <c r="Y79" s="1066"/>
      <c r="Z79" s="1066"/>
      <c r="AA79" s="1066">
        <v>60</v>
      </c>
      <c r="AB79" s="1066"/>
      <c r="AC79" s="1066"/>
      <c r="AD79" s="1066"/>
      <c r="AE79" s="1066"/>
      <c r="AF79" s="1066">
        <v>60</v>
      </c>
      <c r="AG79" s="1066"/>
      <c r="AH79" s="1066"/>
      <c r="AI79" s="1066"/>
      <c r="AJ79" s="1066"/>
      <c r="AK79" s="1066" t="s">
        <v>514</v>
      </c>
      <c r="AL79" s="1066"/>
      <c r="AM79" s="1066"/>
      <c r="AN79" s="1066"/>
      <c r="AO79" s="1066"/>
      <c r="AP79" s="1066" t="s">
        <v>514</v>
      </c>
      <c r="AQ79" s="1066"/>
      <c r="AR79" s="1066"/>
      <c r="AS79" s="1066"/>
      <c r="AT79" s="1066"/>
      <c r="AU79" s="1066" t="s">
        <v>610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588</v>
      </c>
      <c r="C80" s="1070"/>
      <c r="D80" s="1070"/>
      <c r="E80" s="1070"/>
      <c r="F80" s="1070"/>
      <c r="G80" s="1070"/>
      <c r="H80" s="1070"/>
      <c r="I80" s="1070"/>
      <c r="J80" s="1070"/>
      <c r="K80" s="1070"/>
      <c r="L80" s="1070"/>
      <c r="M80" s="1070"/>
      <c r="N80" s="1070"/>
      <c r="O80" s="1070"/>
      <c r="P80" s="1071"/>
      <c r="Q80" s="1072">
        <v>4762</v>
      </c>
      <c r="R80" s="1066"/>
      <c r="S80" s="1066"/>
      <c r="T80" s="1066"/>
      <c r="U80" s="1066"/>
      <c r="V80" s="1066">
        <v>4735</v>
      </c>
      <c r="W80" s="1066"/>
      <c r="X80" s="1066"/>
      <c r="Y80" s="1066"/>
      <c r="Z80" s="1066"/>
      <c r="AA80" s="1066">
        <v>27</v>
      </c>
      <c r="AB80" s="1066"/>
      <c r="AC80" s="1066"/>
      <c r="AD80" s="1066"/>
      <c r="AE80" s="1066"/>
      <c r="AF80" s="1066">
        <v>27</v>
      </c>
      <c r="AG80" s="1066"/>
      <c r="AH80" s="1066"/>
      <c r="AI80" s="1066"/>
      <c r="AJ80" s="1066"/>
      <c r="AK80" s="1066" t="s">
        <v>514</v>
      </c>
      <c r="AL80" s="1066"/>
      <c r="AM80" s="1066"/>
      <c r="AN80" s="1066"/>
      <c r="AO80" s="1066"/>
      <c r="AP80" s="1066" t="s">
        <v>514</v>
      </c>
      <c r="AQ80" s="1066"/>
      <c r="AR80" s="1066"/>
      <c r="AS80" s="1066"/>
      <c r="AT80" s="1066"/>
      <c r="AU80" s="1066" t="s">
        <v>609</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589</v>
      </c>
      <c r="C81" s="1070"/>
      <c r="D81" s="1070"/>
      <c r="E81" s="1070"/>
      <c r="F81" s="1070"/>
      <c r="G81" s="1070"/>
      <c r="H81" s="1070"/>
      <c r="I81" s="1070"/>
      <c r="J81" s="1070"/>
      <c r="K81" s="1070"/>
      <c r="L81" s="1070"/>
      <c r="M81" s="1070"/>
      <c r="N81" s="1070"/>
      <c r="O81" s="1070"/>
      <c r="P81" s="1071"/>
      <c r="Q81" s="1072">
        <v>17</v>
      </c>
      <c r="R81" s="1066"/>
      <c r="S81" s="1066"/>
      <c r="T81" s="1066"/>
      <c r="U81" s="1066"/>
      <c r="V81" s="1066">
        <v>17</v>
      </c>
      <c r="W81" s="1066"/>
      <c r="X81" s="1066"/>
      <c r="Y81" s="1066"/>
      <c r="Z81" s="1066"/>
      <c r="AA81" s="1066" t="s">
        <v>514</v>
      </c>
      <c r="AB81" s="1066"/>
      <c r="AC81" s="1066"/>
      <c r="AD81" s="1066"/>
      <c r="AE81" s="1066"/>
      <c r="AF81" s="1066" t="s">
        <v>514</v>
      </c>
      <c r="AG81" s="1066"/>
      <c r="AH81" s="1066"/>
      <c r="AI81" s="1066"/>
      <c r="AJ81" s="1066"/>
      <c r="AK81" s="1066">
        <v>16</v>
      </c>
      <c r="AL81" s="1066"/>
      <c r="AM81" s="1066"/>
      <c r="AN81" s="1066"/>
      <c r="AO81" s="1066"/>
      <c r="AP81" s="1066" t="s">
        <v>514</v>
      </c>
      <c r="AQ81" s="1066"/>
      <c r="AR81" s="1066"/>
      <c r="AS81" s="1066"/>
      <c r="AT81" s="1066"/>
      <c r="AU81" s="1066" t="s">
        <v>608</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590</v>
      </c>
      <c r="C82" s="1070"/>
      <c r="D82" s="1070"/>
      <c r="E82" s="1070"/>
      <c r="F82" s="1070"/>
      <c r="G82" s="1070"/>
      <c r="H82" s="1070"/>
      <c r="I82" s="1070"/>
      <c r="J82" s="1070"/>
      <c r="K82" s="1070"/>
      <c r="L82" s="1070"/>
      <c r="M82" s="1070"/>
      <c r="N82" s="1070"/>
      <c r="O82" s="1070"/>
      <c r="P82" s="1071"/>
      <c r="Q82" s="1072">
        <v>168</v>
      </c>
      <c r="R82" s="1066"/>
      <c r="S82" s="1066"/>
      <c r="T82" s="1066"/>
      <c r="U82" s="1066"/>
      <c r="V82" s="1066">
        <v>146</v>
      </c>
      <c r="W82" s="1066"/>
      <c r="X82" s="1066"/>
      <c r="Y82" s="1066"/>
      <c r="Z82" s="1066"/>
      <c r="AA82" s="1066">
        <v>21</v>
      </c>
      <c r="AB82" s="1066"/>
      <c r="AC82" s="1066"/>
      <c r="AD82" s="1066"/>
      <c r="AE82" s="1066"/>
      <c r="AF82" s="1066">
        <v>21</v>
      </c>
      <c r="AG82" s="1066"/>
      <c r="AH82" s="1066"/>
      <c r="AI82" s="1066"/>
      <c r="AJ82" s="1066"/>
      <c r="AK82" s="1066" t="s">
        <v>514</v>
      </c>
      <c r="AL82" s="1066"/>
      <c r="AM82" s="1066"/>
      <c r="AN82" s="1066"/>
      <c r="AO82" s="1066"/>
      <c r="AP82" s="1066" t="s">
        <v>514</v>
      </c>
      <c r="AQ82" s="1066"/>
      <c r="AR82" s="1066"/>
      <c r="AS82" s="1066"/>
      <c r="AT82" s="1066"/>
      <c r="AU82" s="1066" t="s">
        <v>609</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591</v>
      </c>
      <c r="C83" s="1070"/>
      <c r="D83" s="1070"/>
      <c r="E83" s="1070"/>
      <c r="F83" s="1070"/>
      <c r="G83" s="1070"/>
      <c r="H83" s="1070"/>
      <c r="I83" s="1070"/>
      <c r="J83" s="1070"/>
      <c r="K83" s="1070"/>
      <c r="L83" s="1070"/>
      <c r="M83" s="1070"/>
      <c r="N83" s="1070"/>
      <c r="O83" s="1070"/>
      <c r="P83" s="1071"/>
      <c r="Q83" s="1072">
        <v>772932</v>
      </c>
      <c r="R83" s="1066"/>
      <c r="S83" s="1066"/>
      <c r="T83" s="1066"/>
      <c r="U83" s="1066"/>
      <c r="V83" s="1066">
        <v>740589</v>
      </c>
      <c r="W83" s="1066"/>
      <c r="X83" s="1066"/>
      <c r="Y83" s="1066"/>
      <c r="Z83" s="1066"/>
      <c r="AA83" s="1066">
        <v>32343</v>
      </c>
      <c r="AB83" s="1066"/>
      <c r="AC83" s="1066"/>
      <c r="AD83" s="1066"/>
      <c r="AE83" s="1066"/>
      <c r="AF83" s="1066">
        <v>32343</v>
      </c>
      <c r="AG83" s="1066"/>
      <c r="AH83" s="1066"/>
      <c r="AI83" s="1066"/>
      <c r="AJ83" s="1066"/>
      <c r="AK83" s="1066">
        <v>691</v>
      </c>
      <c r="AL83" s="1066"/>
      <c r="AM83" s="1066"/>
      <c r="AN83" s="1066"/>
      <c r="AO83" s="1066"/>
      <c r="AP83" s="1066" t="s">
        <v>514</v>
      </c>
      <c r="AQ83" s="1066"/>
      <c r="AR83" s="1066"/>
      <c r="AS83" s="1066"/>
      <c r="AT83" s="1066"/>
      <c r="AU83" s="1066" t="s">
        <v>608</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46871</v>
      </c>
      <c r="AG88" s="1054"/>
      <c r="AH88" s="1054"/>
      <c r="AI88" s="1054"/>
      <c r="AJ88" s="1054"/>
      <c r="AK88" s="1058"/>
      <c r="AL88" s="1058"/>
      <c r="AM88" s="1058"/>
      <c r="AN88" s="1058"/>
      <c r="AO88" s="1058"/>
      <c r="AP88" s="1054">
        <v>16719</v>
      </c>
      <c r="AQ88" s="1054"/>
      <c r="AR88" s="1054"/>
      <c r="AS88" s="1054"/>
      <c r="AT88" s="1054"/>
      <c r="AU88" s="1054">
        <v>1601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t="s">
        <v>605</v>
      </c>
      <c r="CS102" s="1046"/>
      <c r="CT102" s="1046"/>
      <c r="CU102" s="1046"/>
      <c r="CV102" s="1047"/>
      <c r="CW102" s="1045" t="s">
        <v>605</v>
      </c>
      <c r="CX102" s="1046"/>
      <c r="CY102" s="1046"/>
      <c r="CZ102" s="1046"/>
      <c r="DA102" s="1047"/>
      <c r="DB102" s="1045">
        <v>337</v>
      </c>
      <c r="DC102" s="1046"/>
      <c r="DD102" s="1046"/>
      <c r="DE102" s="1046"/>
      <c r="DF102" s="1047"/>
      <c r="DG102" s="1045">
        <v>103</v>
      </c>
      <c r="DH102" s="1046"/>
      <c r="DI102" s="1046"/>
      <c r="DJ102" s="1046"/>
      <c r="DK102" s="1047"/>
      <c r="DL102" s="1045" t="s">
        <v>605</v>
      </c>
      <c r="DM102" s="1046"/>
      <c r="DN102" s="1046"/>
      <c r="DO102" s="1046"/>
      <c r="DP102" s="1047"/>
      <c r="DQ102" s="1045" t="s">
        <v>605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2594441</v>
      </c>
      <c r="AB110" s="982"/>
      <c r="AC110" s="982"/>
      <c r="AD110" s="982"/>
      <c r="AE110" s="983"/>
      <c r="AF110" s="984">
        <v>2532633</v>
      </c>
      <c r="AG110" s="982"/>
      <c r="AH110" s="982"/>
      <c r="AI110" s="982"/>
      <c r="AJ110" s="983"/>
      <c r="AK110" s="984">
        <v>2604342</v>
      </c>
      <c r="AL110" s="982"/>
      <c r="AM110" s="982"/>
      <c r="AN110" s="982"/>
      <c r="AO110" s="983"/>
      <c r="AP110" s="985">
        <v>15.4</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25872548</v>
      </c>
      <c r="BR110" s="929"/>
      <c r="BS110" s="929"/>
      <c r="BT110" s="929"/>
      <c r="BU110" s="929"/>
      <c r="BV110" s="929">
        <v>25353750</v>
      </c>
      <c r="BW110" s="929"/>
      <c r="BX110" s="929"/>
      <c r="BY110" s="929"/>
      <c r="BZ110" s="929"/>
      <c r="CA110" s="929">
        <v>23426207</v>
      </c>
      <c r="CB110" s="929"/>
      <c r="CC110" s="929"/>
      <c r="CD110" s="929"/>
      <c r="CE110" s="929"/>
      <c r="CF110" s="953">
        <v>138.80000000000001</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136</v>
      </c>
      <c r="DH110" s="929"/>
      <c r="DI110" s="929"/>
      <c r="DJ110" s="929"/>
      <c r="DK110" s="929"/>
      <c r="DL110" s="929" t="s">
        <v>437</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438</v>
      </c>
      <c r="AG111" s="1010"/>
      <c r="AH111" s="1010"/>
      <c r="AI111" s="1010"/>
      <c r="AJ111" s="1011"/>
      <c r="AK111" s="1012" t="s">
        <v>136</v>
      </c>
      <c r="AL111" s="1010"/>
      <c r="AM111" s="1010"/>
      <c r="AN111" s="1010"/>
      <c r="AO111" s="1011"/>
      <c r="AP111" s="1013" t="s">
        <v>438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103015</v>
      </c>
      <c r="BR111" s="901"/>
      <c r="BS111" s="901"/>
      <c r="BT111" s="901"/>
      <c r="BU111" s="901"/>
      <c r="BV111" s="901">
        <v>103223</v>
      </c>
      <c r="BW111" s="901"/>
      <c r="BX111" s="901"/>
      <c r="BY111" s="901"/>
      <c r="BZ111" s="901"/>
      <c r="CA111" s="901">
        <v>103388</v>
      </c>
      <c r="CB111" s="901"/>
      <c r="CC111" s="901"/>
      <c r="CD111" s="901"/>
      <c r="CE111" s="901"/>
      <c r="CF111" s="962">
        <v>0.6</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136</v>
      </c>
      <c r="DH111" s="901"/>
      <c r="DI111" s="901"/>
      <c r="DJ111" s="901"/>
      <c r="DK111" s="901"/>
      <c r="DL111" s="901" t="s">
        <v>438</v>
      </c>
      <c r="DM111" s="901"/>
      <c r="DN111" s="901"/>
      <c r="DO111" s="901"/>
      <c r="DP111" s="901"/>
      <c r="DQ111" s="901" t="s">
        <v>136</v>
      </c>
      <c r="DR111" s="901"/>
      <c r="DS111" s="901"/>
      <c r="DT111" s="901"/>
      <c r="DU111" s="901"/>
      <c r="DV111" s="878" t="s">
        <v>443</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20000</v>
      </c>
      <c r="AB112" s="864"/>
      <c r="AC112" s="864"/>
      <c r="AD112" s="864"/>
      <c r="AE112" s="865"/>
      <c r="AF112" s="866">
        <v>13333</v>
      </c>
      <c r="AG112" s="864"/>
      <c r="AH112" s="864"/>
      <c r="AI112" s="864"/>
      <c r="AJ112" s="865"/>
      <c r="AK112" s="866">
        <v>6667</v>
      </c>
      <c r="AL112" s="864"/>
      <c r="AM112" s="864"/>
      <c r="AN112" s="864"/>
      <c r="AO112" s="865"/>
      <c r="AP112" s="911">
        <v>0</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3453331</v>
      </c>
      <c r="BR112" s="901"/>
      <c r="BS112" s="901"/>
      <c r="BT112" s="901"/>
      <c r="BU112" s="901"/>
      <c r="BV112" s="901">
        <v>3412752</v>
      </c>
      <c r="BW112" s="901"/>
      <c r="BX112" s="901"/>
      <c r="BY112" s="901"/>
      <c r="BZ112" s="901"/>
      <c r="CA112" s="901">
        <v>2952896</v>
      </c>
      <c r="CB112" s="901"/>
      <c r="CC112" s="901"/>
      <c r="CD112" s="901"/>
      <c r="CE112" s="901"/>
      <c r="CF112" s="962">
        <v>17.5</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136</v>
      </c>
      <c r="DH112" s="901"/>
      <c r="DI112" s="901"/>
      <c r="DJ112" s="901"/>
      <c r="DK112" s="901"/>
      <c r="DL112" s="901" t="s">
        <v>136</v>
      </c>
      <c r="DM112" s="901"/>
      <c r="DN112" s="901"/>
      <c r="DO112" s="901"/>
      <c r="DP112" s="901"/>
      <c r="DQ112" s="901" t="s">
        <v>448</v>
      </c>
      <c r="DR112" s="901"/>
      <c r="DS112" s="901"/>
      <c r="DT112" s="901"/>
      <c r="DU112" s="901"/>
      <c r="DV112" s="878" t="s">
        <v>136</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394944</v>
      </c>
      <c r="AB113" s="1010"/>
      <c r="AC113" s="1010"/>
      <c r="AD113" s="1010"/>
      <c r="AE113" s="1011"/>
      <c r="AF113" s="1012">
        <v>394431</v>
      </c>
      <c r="AG113" s="1010"/>
      <c r="AH113" s="1010"/>
      <c r="AI113" s="1010"/>
      <c r="AJ113" s="1011"/>
      <c r="AK113" s="1012">
        <v>396080</v>
      </c>
      <c r="AL113" s="1010"/>
      <c r="AM113" s="1010"/>
      <c r="AN113" s="1010"/>
      <c r="AO113" s="1011"/>
      <c r="AP113" s="1013">
        <v>2.2999999999999998</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2173827</v>
      </c>
      <c r="BR113" s="901"/>
      <c r="BS113" s="901"/>
      <c r="BT113" s="901"/>
      <c r="BU113" s="901"/>
      <c r="BV113" s="901">
        <v>1822907</v>
      </c>
      <c r="BW113" s="901"/>
      <c r="BX113" s="901"/>
      <c r="BY113" s="901"/>
      <c r="BZ113" s="901"/>
      <c r="CA113" s="901">
        <v>1600983</v>
      </c>
      <c r="CB113" s="901"/>
      <c r="CC113" s="901"/>
      <c r="CD113" s="901"/>
      <c r="CE113" s="901"/>
      <c r="CF113" s="962">
        <v>9.5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136</v>
      </c>
      <c r="DH113" s="864"/>
      <c r="DI113" s="864"/>
      <c r="DJ113" s="864"/>
      <c r="DK113" s="865"/>
      <c r="DL113" s="866" t="s">
        <v>136</v>
      </c>
      <c r="DM113" s="864"/>
      <c r="DN113" s="864"/>
      <c r="DO113" s="864"/>
      <c r="DP113" s="865"/>
      <c r="DQ113" s="866" t="s">
        <v>443</v>
      </c>
      <c r="DR113" s="864"/>
      <c r="DS113" s="864"/>
      <c r="DT113" s="864"/>
      <c r="DU113" s="865"/>
      <c r="DV113" s="911" t="s">
        <v>136</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166782</v>
      </c>
      <c r="AB114" s="864"/>
      <c r="AC114" s="864"/>
      <c r="AD114" s="864"/>
      <c r="AE114" s="865"/>
      <c r="AF114" s="866">
        <v>27304</v>
      </c>
      <c r="AG114" s="864"/>
      <c r="AH114" s="864"/>
      <c r="AI114" s="864"/>
      <c r="AJ114" s="865"/>
      <c r="AK114" s="866">
        <v>20455</v>
      </c>
      <c r="AL114" s="864"/>
      <c r="AM114" s="864"/>
      <c r="AN114" s="864"/>
      <c r="AO114" s="865"/>
      <c r="AP114" s="911">
        <v>0.1</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1806418</v>
      </c>
      <c r="BR114" s="901"/>
      <c r="BS114" s="901"/>
      <c r="BT114" s="901"/>
      <c r="BU114" s="901"/>
      <c r="BV114" s="901">
        <v>1845190</v>
      </c>
      <c r="BW114" s="901"/>
      <c r="BX114" s="901"/>
      <c r="BY114" s="901"/>
      <c r="BZ114" s="901"/>
      <c r="CA114" s="901">
        <v>1872967</v>
      </c>
      <c r="CB114" s="901"/>
      <c r="CC114" s="901"/>
      <c r="CD114" s="901"/>
      <c r="CE114" s="901"/>
      <c r="CF114" s="962">
        <v>11.1</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136</v>
      </c>
      <c r="DH114" s="864"/>
      <c r="DI114" s="864"/>
      <c r="DJ114" s="864"/>
      <c r="DK114" s="865"/>
      <c r="DL114" s="866" t="s">
        <v>136</v>
      </c>
      <c r="DM114" s="864"/>
      <c r="DN114" s="864"/>
      <c r="DO114" s="864"/>
      <c r="DP114" s="865"/>
      <c r="DQ114" s="866" t="s">
        <v>136</v>
      </c>
      <c r="DR114" s="864"/>
      <c r="DS114" s="864"/>
      <c r="DT114" s="864"/>
      <c r="DU114" s="865"/>
      <c r="DV114" s="911" t="s">
        <v>136</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101361</v>
      </c>
      <c r="AB115" s="1010"/>
      <c r="AC115" s="1010"/>
      <c r="AD115" s="1010"/>
      <c r="AE115" s="1011"/>
      <c r="AF115" s="1012">
        <v>220757</v>
      </c>
      <c r="AG115" s="1010"/>
      <c r="AH115" s="1010"/>
      <c r="AI115" s="1010"/>
      <c r="AJ115" s="1011"/>
      <c r="AK115" s="1012">
        <v>269252</v>
      </c>
      <c r="AL115" s="1010"/>
      <c r="AM115" s="1010"/>
      <c r="AN115" s="1010"/>
      <c r="AO115" s="1011"/>
      <c r="AP115" s="1013">
        <v>1.6</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443</v>
      </c>
      <c r="BW115" s="901"/>
      <c r="BX115" s="901"/>
      <c r="BY115" s="901"/>
      <c r="BZ115" s="901"/>
      <c r="CA115" s="901" t="s">
        <v>443</v>
      </c>
      <c r="CB115" s="901"/>
      <c r="CC115" s="901"/>
      <c r="CD115" s="901"/>
      <c r="CE115" s="901"/>
      <c r="CF115" s="962" t="s">
        <v>136</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103015</v>
      </c>
      <c r="DH115" s="864"/>
      <c r="DI115" s="864"/>
      <c r="DJ115" s="864"/>
      <c r="DK115" s="865"/>
      <c r="DL115" s="866">
        <v>103223</v>
      </c>
      <c r="DM115" s="864"/>
      <c r="DN115" s="864"/>
      <c r="DO115" s="864"/>
      <c r="DP115" s="865"/>
      <c r="DQ115" s="866">
        <v>103388</v>
      </c>
      <c r="DR115" s="864"/>
      <c r="DS115" s="864"/>
      <c r="DT115" s="864"/>
      <c r="DU115" s="865"/>
      <c r="DV115" s="911">
        <v>0.6</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136</v>
      </c>
      <c r="AB116" s="864"/>
      <c r="AC116" s="864"/>
      <c r="AD116" s="864"/>
      <c r="AE116" s="865"/>
      <c r="AF116" s="866" t="s">
        <v>136</v>
      </c>
      <c r="AG116" s="864"/>
      <c r="AH116" s="864"/>
      <c r="AI116" s="864"/>
      <c r="AJ116" s="865"/>
      <c r="AK116" s="866" t="s">
        <v>438</v>
      </c>
      <c r="AL116" s="864"/>
      <c r="AM116" s="864"/>
      <c r="AN116" s="864"/>
      <c r="AO116" s="865"/>
      <c r="AP116" s="911" t="s">
        <v>438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136</v>
      </c>
      <c r="BW116" s="901"/>
      <c r="BX116" s="901"/>
      <c r="BY116" s="901"/>
      <c r="BZ116" s="901"/>
      <c r="CA116" s="901" t="s">
        <v>136</v>
      </c>
      <c r="CB116" s="901"/>
      <c r="CC116" s="901"/>
      <c r="CD116" s="901"/>
      <c r="CE116" s="901"/>
      <c r="CF116" s="962" t="s">
        <v>438</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136</v>
      </c>
      <c r="DH116" s="864"/>
      <c r="DI116" s="864"/>
      <c r="DJ116" s="864"/>
      <c r="DK116" s="865"/>
      <c r="DL116" s="866" t="s">
        <v>136</v>
      </c>
      <c r="DM116" s="864"/>
      <c r="DN116" s="864"/>
      <c r="DO116" s="864"/>
      <c r="DP116" s="865"/>
      <c r="DQ116" s="866" t="s">
        <v>438</v>
      </c>
      <c r="DR116" s="864"/>
      <c r="DS116" s="864"/>
      <c r="DT116" s="864"/>
      <c r="DU116" s="865"/>
      <c r="DV116" s="911" t="s">
        <v>438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3277528</v>
      </c>
      <c r="AB117" s="996"/>
      <c r="AC117" s="996"/>
      <c r="AD117" s="996"/>
      <c r="AE117" s="997"/>
      <c r="AF117" s="998">
        <v>3188458</v>
      </c>
      <c r="AG117" s="996"/>
      <c r="AH117" s="996"/>
      <c r="AI117" s="996"/>
      <c r="AJ117" s="997"/>
      <c r="AK117" s="998">
        <v>3296796</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443</v>
      </c>
      <c r="BR117" s="901"/>
      <c r="BS117" s="901"/>
      <c r="BT117" s="901"/>
      <c r="BU117" s="901"/>
      <c r="BV117" s="901" t="s">
        <v>136</v>
      </c>
      <c r="BW117" s="901"/>
      <c r="BX117" s="901"/>
      <c r="BY117" s="901"/>
      <c r="BZ117" s="901"/>
      <c r="CA117" s="901" t="s">
        <v>448</v>
      </c>
      <c r="CB117" s="901"/>
      <c r="CC117" s="901"/>
      <c r="CD117" s="901"/>
      <c r="CE117" s="901"/>
      <c r="CF117" s="962" t="s">
        <v>438</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136</v>
      </c>
      <c r="DH117" s="864"/>
      <c r="DI117" s="864"/>
      <c r="DJ117" s="864"/>
      <c r="DK117" s="865"/>
      <c r="DL117" s="866" t="s">
        <v>438</v>
      </c>
      <c r="DM117" s="864"/>
      <c r="DN117" s="864"/>
      <c r="DO117" s="864"/>
      <c r="DP117" s="865"/>
      <c r="DQ117" s="866" t="s">
        <v>136</v>
      </c>
      <c r="DR117" s="864"/>
      <c r="DS117" s="864"/>
      <c r="DT117" s="864"/>
      <c r="DU117" s="865"/>
      <c r="DV117" s="911" t="s">
        <v>136</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136</v>
      </c>
      <c r="BR118" s="932"/>
      <c r="BS118" s="932"/>
      <c r="BT118" s="932"/>
      <c r="BU118" s="932"/>
      <c r="BV118" s="932" t="s">
        <v>136</v>
      </c>
      <c r="BW118" s="932"/>
      <c r="BX118" s="932"/>
      <c r="BY118" s="932"/>
      <c r="BZ118" s="932"/>
      <c r="CA118" s="932" t="s">
        <v>438</v>
      </c>
      <c r="CB118" s="932"/>
      <c r="CC118" s="932"/>
      <c r="CD118" s="932"/>
      <c r="CE118" s="932"/>
      <c r="CF118" s="962" t="s">
        <v>443</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438</v>
      </c>
      <c r="DM118" s="864"/>
      <c r="DN118" s="864"/>
      <c r="DO118" s="864"/>
      <c r="DP118" s="865"/>
      <c r="DQ118" s="866" t="s">
        <v>443</v>
      </c>
      <c r="DR118" s="864"/>
      <c r="DS118" s="864"/>
      <c r="DT118" s="864"/>
      <c r="DU118" s="865"/>
      <c r="DV118" s="911" t="s">
        <v>438</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136</v>
      </c>
      <c r="AG119" s="982"/>
      <c r="AH119" s="982"/>
      <c r="AI119" s="982"/>
      <c r="AJ119" s="983"/>
      <c r="AK119" s="984" t="s">
        <v>438</v>
      </c>
      <c r="AL119" s="982"/>
      <c r="AM119" s="982"/>
      <c r="AN119" s="982"/>
      <c r="AO119" s="983"/>
      <c r="AP119" s="985" t="s">
        <v>136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466</v>
      </c>
      <c r="BP119" s="965"/>
      <c r="BQ119" s="969">
        <v>33409139</v>
      </c>
      <c r="BR119" s="932"/>
      <c r="BS119" s="932"/>
      <c r="BT119" s="932"/>
      <c r="BU119" s="932"/>
      <c r="BV119" s="932">
        <v>32537822</v>
      </c>
      <c r="BW119" s="932"/>
      <c r="BX119" s="932"/>
      <c r="BY119" s="932"/>
      <c r="BZ119" s="932"/>
      <c r="CA119" s="932">
        <v>29956441</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136</v>
      </c>
      <c r="DH119" s="847"/>
      <c r="DI119" s="847"/>
      <c r="DJ119" s="847"/>
      <c r="DK119" s="848"/>
      <c r="DL119" s="849" t="s">
        <v>136</v>
      </c>
      <c r="DM119" s="847"/>
      <c r="DN119" s="847"/>
      <c r="DO119" s="847"/>
      <c r="DP119" s="848"/>
      <c r="DQ119" s="849" t="s">
        <v>136</v>
      </c>
      <c r="DR119" s="847"/>
      <c r="DS119" s="847"/>
      <c r="DT119" s="847"/>
      <c r="DU119" s="848"/>
      <c r="DV119" s="935" t="s">
        <v>443</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136</v>
      </c>
      <c r="AB120" s="864"/>
      <c r="AC120" s="864"/>
      <c r="AD120" s="864"/>
      <c r="AE120" s="865"/>
      <c r="AF120" s="866" t="s">
        <v>136</v>
      </c>
      <c r="AG120" s="864"/>
      <c r="AH120" s="864"/>
      <c r="AI120" s="864"/>
      <c r="AJ120" s="865"/>
      <c r="AK120" s="866" t="s">
        <v>468</v>
      </c>
      <c r="AL120" s="864"/>
      <c r="AM120" s="864"/>
      <c r="AN120" s="864"/>
      <c r="AO120" s="865"/>
      <c r="AP120" s="911" t="s">
        <v>136</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15918319</v>
      </c>
      <c r="BR120" s="929"/>
      <c r="BS120" s="929"/>
      <c r="BT120" s="929"/>
      <c r="BU120" s="929"/>
      <c r="BV120" s="929">
        <v>16136009</v>
      </c>
      <c r="BW120" s="929"/>
      <c r="BX120" s="929"/>
      <c r="BY120" s="929"/>
      <c r="BZ120" s="929"/>
      <c r="CA120" s="929">
        <v>16310229</v>
      </c>
      <c r="CB120" s="929"/>
      <c r="CC120" s="929"/>
      <c r="CD120" s="929"/>
      <c r="CE120" s="929"/>
      <c r="CF120" s="953">
        <v>96.6</v>
      </c>
      <c r="CG120" s="954"/>
      <c r="CH120" s="954"/>
      <c r="CI120" s="954"/>
      <c r="CJ120" s="954"/>
      <c r="CK120" s="955" t="s">
        <v>471</v>
      </c>
      <c r="CL120" s="939"/>
      <c r="CM120" s="939"/>
      <c r="CN120" s="939"/>
      <c r="CO120" s="940"/>
      <c r="CP120" s="959" t="s">
        <v>406</v>
      </c>
      <c r="CQ120" s="960"/>
      <c r="CR120" s="960"/>
      <c r="CS120" s="960"/>
      <c r="CT120" s="960"/>
      <c r="CU120" s="960"/>
      <c r="CV120" s="960"/>
      <c r="CW120" s="960"/>
      <c r="CX120" s="960"/>
      <c r="CY120" s="960"/>
      <c r="CZ120" s="960"/>
      <c r="DA120" s="960"/>
      <c r="DB120" s="960"/>
      <c r="DC120" s="960"/>
      <c r="DD120" s="960"/>
      <c r="DE120" s="960"/>
      <c r="DF120" s="961"/>
      <c r="DG120" s="948">
        <v>2819056</v>
      </c>
      <c r="DH120" s="929"/>
      <c r="DI120" s="929"/>
      <c r="DJ120" s="929"/>
      <c r="DK120" s="929"/>
      <c r="DL120" s="929">
        <v>2597532</v>
      </c>
      <c r="DM120" s="929"/>
      <c r="DN120" s="929"/>
      <c r="DO120" s="929"/>
      <c r="DP120" s="929"/>
      <c r="DQ120" s="929">
        <v>2747485</v>
      </c>
      <c r="DR120" s="929"/>
      <c r="DS120" s="929"/>
      <c r="DT120" s="929"/>
      <c r="DU120" s="929"/>
      <c r="DV120" s="930">
        <v>16.3</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136</v>
      </c>
      <c r="AB121" s="864"/>
      <c r="AC121" s="864"/>
      <c r="AD121" s="864"/>
      <c r="AE121" s="865"/>
      <c r="AF121" s="866" t="s">
        <v>438</v>
      </c>
      <c r="AG121" s="864"/>
      <c r="AH121" s="864"/>
      <c r="AI121" s="864"/>
      <c r="AJ121" s="865"/>
      <c r="AK121" s="866" t="s">
        <v>136</v>
      </c>
      <c r="AL121" s="864"/>
      <c r="AM121" s="864"/>
      <c r="AN121" s="864"/>
      <c r="AO121" s="865"/>
      <c r="AP121" s="911" t="s">
        <v>136</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2756249</v>
      </c>
      <c r="BR121" s="901"/>
      <c r="BS121" s="901"/>
      <c r="BT121" s="901"/>
      <c r="BU121" s="901"/>
      <c r="BV121" s="901">
        <v>2541431</v>
      </c>
      <c r="BW121" s="901"/>
      <c r="BX121" s="901"/>
      <c r="BY121" s="901"/>
      <c r="BZ121" s="901"/>
      <c r="CA121" s="901">
        <v>2413509</v>
      </c>
      <c r="CB121" s="901"/>
      <c r="CC121" s="901"/>
      <c r="CD121" s="901"/>
      <c r="CE121" s="901"/>
      <c r="CF121" s="962">
        <v>14.3</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156371</v>
      </c>
      <c r="DH121" s="901"/>
      <c r="DI121" s="901"/>
      <c r="DJ121" s="901"/>
      <c r="DK121" s="901"/>
      <c r="DL121" s="901">
        <v>161099</v>
      </c>
      <c r="DM121" s="901"/>
      <c r="DN121" s="901"/>
      <c r="DO121" s="901"/>
      <c r="DP121" s="901"/>
      <c r="DQ121" s="901">
        <v>205411</v>
      </c>
      <c r="DR121" s="901"/>
      <c r="DS121" s="901"/>
      <c r="DT121" s="901"/>
      <c r="DU121" s="901"/>
      <c r="DV121" s="878">
        <v>1.2</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443</v>
      </c>
      <c r="AB122" s="864"/>
      <c r="AC122" s="864"/>
      <c r="AD122" s="864"/>
      <c r="AE122" s="865"/>
      <c r="AF122" s="866" t="s">
        <v>468</v>
      </c>
      <c r="AG122" s="864"/>
      <c r="AH122" s="864"/>
      <c r="AI122" s="864"/>
      <c r="AJ122" s="865"/>
      <c r="AK122" s="866" t="s">
        <v>468</v>
      </c>
      <c r="AL122" s="864"/>
      <c r="AM122" s="864"/>
      <c r="AN122" s="864"/>
      <c r="AO122" s="865"/>
      <c r="AP122" s="911" t="s">
        <v>438</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35203854</v>
      </c>
      <c r="BR122" s="932"/>
      <c r="BS122" s="932"/>
      <c r="BT122" s="932"/>
      <c r="BU122" s="932"/>
      <c r="BV122" s="932">
        <v>34424758</v>
      </c>
      <c r="BW122" s="932"/>
      <c r="BX122" s="932"/>
      <c r="BY122" s="932"/>
      <c r="BZ122" s="932"/>
      <c r="CA122" s="932">
        <v>32912031</v>
      </c>
      <c r="CB122" s="932"/>
      <c r="CC122" s="932"/>
      <c r="CD122" s="932"/>
      <c r="CE122" s="932"/>
      <c r="CF122" s="933">
        <v>194.9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136</v>
      </c>
      <c r="AB123" s="864"/>
      <c r="AC123" s="864"/>
      <c r="AD123" s="864"/>
      <c r="AE123" s="865"/>
      <c r="AF123" s="866" t="s">
        <v>468</v>
      </c>
      <c r="AG123" s="864"/>
      <c r="AH123" s="864"/>
      <c r="AI123" s="864"/>
      <c r="AJ123" s="865"/>
      <c r="AK123" s="866" t="s">
        <v>136</v>
      </c>
      <c r="AL123" s="864"/>
      <c r="AM123" s="864"/>
      <c r="AN123" s="864"/>
      <c r="AO123" s="865"/>
      <c r="AP123" s="911" t="s">
        <v>468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476</v>
      </c>
      <c r="BP123" s="965"/>
      <c r="BQ123" s="919">
        <v>53878422</v>
      </c>
      <c r="BR123" s="920"/>
      <c r="BS123" s="920"/>
      <c r="BT123" s="920"/>
      <c r="BU123" s="920"/>
      <c r="BV123" s="920">
        <v>53102198</v>
      </c>
      <c r="BW123" s="920"/>
      <c r="BX123" s="920"/>
      <c r="BY123" s="920"/>
      <c r="BZ123" s="920"/>
      <c r="CA123" s="920">
        <v>51635769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136</v>
      </c>
      <c r="AB124" s="864"/>
      <c r="AC124" s="864"/>
      <c r="AD124" s="864"/>
      <c r="AE124" s="865"/>
      <c r="AF124" s="866" t="s">
        <v>136</v>
      </c>
      <c r="AG124" s="864"/>
      <c r="AH124" s="864"/>
      <c r="AI124" s="864"/>
      <c r="AJ124" s="865"/>
      <c r="AK124" s="866" t="s">
        <v>468</v>
      </c>
      <c r="AL124" s="864"/>
      <c r="AM124" s="864"/>
      <c r="AN124" s="864"/>
      <c r="AO124" s="865"/>
      <c r="AP124" s="911" t="s">
        <v>468</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136</v>
      </c>
      <c r="BR124" s="918"/>
      <c r="BS124" s="918"/>
      <c r="BT124" s="918"/>
      <c r="BU124" s="918"/>
      <c r="BV124" s="918" t="s">
        <v>136</v>
      </c>
      <c r="BW124" s="918"/>
      <c r="BX124" s="918"/>
      <c r="BY124" s="918"/>
      <c r="BZ124" s="918"/>
      <c r="CA124" s="918" t="s">
        <v>136</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v>477904</v>
      </c>
      <c r="DH124" s="847"/>
      <c r="DI124" s="847"/>
      <c r="DJ124" s="847"/>
      <c r="DK124" s="848"/>
      <c r="DL124" s="849">
        <v>654121</v>
      </c>
      <c r="DM124" s="847"/>
      <c r="DN124" s="847"/>
      <c r="DO124" s="847"/>
      <c r="DP124" s="848"/>
      <c r="DQ124" s="849" t="s">
        <v>136</v>
      </c>
      <c r="DR124" s="847"/>
      <c r="DS124" s="847"/>
      <c r="DT124" s="847"/>
      <c r="DU124" s="848"/>
      <c r="DV124" s="935" t="s">
        <v>438</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136</v>
      </c>
      <c r="AG125" s="864"/>
      <c r="AH125" s="864"/>
      <c r="AI125" s="864"/>
      <c r="AJ125" s="865"/>
      <c r="AK125" s="866" t="s">
        <v>136</v>
      </c>
      <c r="AL125" s="864"/>
      <c r="AM125" s="864"/>
      <c r="AN125" s="864"/>
      <c r="AO125" s="865"/>
      <c r="AP125" s="911" t="s">
        <v>136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136</v>
      </c>
      <c r="DH125" s="929"/>
      <c r="DI125" s="929"/>
      <c r="DJ125" s="929"/>
      <c r="DK125" s="929"/>
      <c r="DL125" s="929" t="s">
        <v>438</v>
      </c>
      <c r="DM125" s="929"/>
      <c r="DN125" s="929"/>
      <c r="DO125" s="929"/>
      <c r="DP125" s="929"/>
      <c r="DQ125" s="929" t="s">
        <v>136</v>
      </c>
      <c r="DR125" s="929"/>
      <c r="DS125" s="929"/>
      <c r="DT125" s="929"/>
      <c r="DU125" s="929"/>
      <c r="DV125" s="930" t="s">
        <v>136</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100345</v>
      </c>
      <c r="AB126" s="864"/>
      <c r="AC126" s="864"/>
      <c r="AD126" s="864"/>
      <c r="AE126" s="865"/>
      <c r="AF126" s="866">
        <v>220056</v>
      </c>
      <c r="AG126" s="864"/>
      <c r="AH126" s="864"/>
      <c r="AI126" s="864"/>
      <c r="AJ126" s="865"/>
      <c r="AK126" s="866">
        <v>268073</v>
      </c>
      <c r="AL126" s="864"/>
      <c r="AM126" s="864"/>
      <c r="AN126" s="864"/>
      <c r="AO126" s="865"/>
      <c r="AP126" s="911">
        <v>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438</v>
      </c>
      <c r="DH126" s="901"/>
      <c r="DI126" s="901"/>
      <c r="DJ126" s="901"/>
      <c r="DK126" s="901"/>
      <c r="DL126" s="901" t="s">
        <v>438</v>
      </c>
      <c r="DM126" s="901"/>
      <c r="DN126" s="901"/>
      <c r="DO126" s="901"/>
      <c r="DP126" s="901"/>
      <c r="DQ126" s="901" t="s">
        <v>136</v>
      </c>
      <c r="DR126" s="901"/>
      <c r="DS126" s="901"/>
      <c r="DT126" s="901"/>
      <c r="DU126" s="901"/>
      <c r="DV126" s="878" t="s">
        <v>136</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1016</v>
      </c>
      <c r="AB127" s="864"/>
      <c r="AC127" s="864"/>
      <c r="AD127" s="864"/>
      <c r="AE127" s="865"/>
      <c r="AF127" s="866">
        <v>701</v>
      </c>
      <c r="AG127" s="864"/>
      <c r="AH127" s="864"/>
      <c r="AI127" s="864"/>
      <c r="AJ127" s="865"/>
      <c r="AK127" s="866">
        <v>1179</v>
      </c>
      <c r="AL127" s="864"/>
      <c r="AM127" s="864"/>
      <c r="AN127" s="864"/>
      <c r="AO127" s="865"/>
      <c r="AP127" s="911">
        <v>0</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136</v>
      </c>
      <c r="DH127" s="901"/>
      <c r="DI127" s="901"/>
      <c r="DJ127" s="901"/>
      <c r="DK127" s="901"/>
      <c r="DL127" s="901" t="s">
        <v>438</v>
      </c>
      <c r="DM127" s="901"/>
      <c r="DN127" s="901"/>
      <c r="DO127" s="901"/>
      <c r="DP127" s="901"/>
      <c r="DQ127" s="901" t="s">
        <v>136</v>
      </c>
      <c r="DR127" s="901"/>
      <c r="DS127" s="901"/>
      <c r="DT127" s="901"/>
      <c r="DU127" s="901"/>
      <c r="DV127" s="878" t="s">
        <v>438</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376377</v>
      </c>
      <c r="AB128" s="885"/>
      <c r="AC128" s="885"/>
      <c r="AD128" s="885"/>
      <c r="AE128" s="886"/>
      <c r="AF128" s="887">
        <v>366920</v>
      </c>
      <c r="AG128" s="885"/>
      <c r="AH128" s="885"/>
      <c r="AI128" s="885"/>
      <c r="AJ128" s="886"/>
      <c r="AK128" s="887">
        <v>348807</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438</v>
      </c>
      <c r="BG128" s="871"/>
      <c r="BH128" s="871"/>
      <c r="BI128" s="871"/>
      <c r="BJ128" s="871"/>
      <c r="BK128" s="871"/>
      <c r="BL128" s="894"/>
      <c r="BM128" s="870">
        <v>12.47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438</v>
      </c>
      <c r="DM128" s="875"/>
      <c r="DN128" s="875"/>
      <c r="DO128" s="875"/>
      <c r="DP128" s="875"/>
      <c r="DQ128" s="875" t="s">
        <v>438</v>
      </c>
      <c r="DR128" s="875"/>
      <c r="DS128" s="875"/>
      <c r="DT128" s="875"/>
      <c r="DU128" s="875"/>
      <c r="DV128" s="876" t="s">
        <v>438</v>
      </c>
      <c r="DW128" s="876"/>
      <c r="DX128" s="876"/>
      <c r="DY128" s="876"/>
      <c r="DZ128" s="877"/>
    </row>
    <row r="129" spans="1:131" s="248"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19575134</v>
      </c>
      <c r="AB129" s="864"/>
      <c r="AC129" s="864"/>
      <c r="AD129" s="864"/>
      <c r="AE129" s="865"/>
      <c r="AF129" s="866">
        <v>19776265</v>
      </c>
      <c r="AG129" s="864"/>
      <c r="AH129" s="864"/>
      <c r="AI129" s="864"/>
      <c r="AJ129" s="865"/>
      <c r="AK129" s="866">
        <v>20246485</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438</v>
      </c>
      <c r="BG129" s="854"/>
      <c r="BH129" s="854"/>
      <c r="BI129" s="854"/>
      <c r="BJ129" s="854"/>
      <c r="BK129" s="854"/>
      <c r="BL129" s="855"/>
      <c r="BM129" s="853">
        <v>17.47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3313797</v>
      </c>
      <c r="AB130" s="864"/>
      <c r="AC130" s="864"/>
      <c r="AD130" s="864"/>
      <c r="AE130" s="865"/>
      <c r="AF130" s="866">
        <v>3364989</v>
      </c>
      <c r="AG130" s="864"/>
      <c r="AH130" s="864"/>
      <c r="AI130" s="864"/>
      <c r="AJ130" s="865"/>
      <c r="AK130" s="866">
        <v>3363748</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-2.7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16261337</v>
      </c>
      <c r="AB131" s="847"/>
      <c r="AC131" s="847"/>
      <c r="AD131" s="847"/>
      <c r="AE131" s="848"/>
      <c r="AF131" s="849">
        <v>16411276</v>
      </c>
      <c r="AG131" s="847"/>
      <c r="AH131" s="847"/>
      <c r="AI131" s="847"/>
      <c r="AJ131" s="848"/>
      <c r="AK131" s="849">
        <v>16882737</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t="s">
        <v>438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-2.537589621</v>
      </c>
      <c r="AB132" s="827"/>
      <c r="AC132" s="827"/>
      <c r="AD132" s="827"/>
      <c r="AE132" s="828"/>
      <c r="AF132" s="829">
        <v>-3.3114487869999998</v>
      </c>
      <c r="AG132" s="827"/>
      <c r="AH132" s="827"/>
      <c r="AI132" s="827"/>
      <c r="AJ132" s="828"/>
      <c r="AK132" s="829">
        <v>-2.4626279489999998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-0.7</v>
      </c>
      <c r="AB133" s="806"/>
      <c r="AC133" s="806"/>
      <c r="AD133" s="806"/>
      <c r="AE133" s="807"/>
      <c r="AF133" s="805">
        <v>-2.2000000000000002</v>
      </c>
      <c r="AG133" s="806"/>
      <c r="AH133" s="806"/>
      <c r="AI133" s="806"/>
      <c r="AJ133" s="807"/>
      <c r="AK133" s="805">
        <v>-2.7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dk9Ked9iwiDrnYWVBbbq82ZbGT3MVq9sIgQZ9cgocFXoQQexnzA5vi0RRbOgjkOp7OB0RUUtAxm9VTTL4WExw==" saltValue="D12GAAaXm0RE7LaHu1e+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AmNRbno9hdovF2JpviggA0mbdGqs7Erpv5Ky0N21+wKxr7d27/rkP9W3DWjZiOyo0PE1i9yKos0cmne1+PSg==" saltValue="wvNGDKD0BIomNWYo5BJYt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23aQSDoWVB0aIP/+bIX1/IB5iayy7uPW97bWzWEgpuX8vI8t+auFL6y4uVRByFXiBtinhoLXh9/xUatqr6wpg==" saltValue="EEPa2G/RH5UauzBFxM6XK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1"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2"/>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2" t="s">
        <v>510</v>
      </c>
      <c r="AL9" s="1233"/>
      <c r="AM9" s="1233"/>
      <c r="AN9" s="1234"/>
      <c r="AO9" s="314">
        <v>4213792</v>
      </c>
      <c r="AP9" s="314">
        <v>43351</v>
      </c>
      <c r="AQ9" s="315">
        <v>63314</v>
      </c>
      <c r="AR9" s="316">
        <v>-31.5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2" t="s">
        <v>511</v>
      </c>
      <c r="AL10" s="1233"/>
      <c r="AM10" s="1233"/>
      <c r="AN10" s="1234"/>
      <c r="AO10" s="317">
        <v>789709</v>
      </c>
      <c r="AP10" s="317">
        <v>8124</v>
      </c>
      <c r="AQ10" s="318">
        <v>6537</v>
      </c>
      <c r="AR10" s="319">
        <v>24.3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2" t="s">
        <v>512</v>
      </c>
      <c r="AL11" s="1233"/>
      <c r="AM11" s="1233"/>
      <c r="AN11" s="1234"/>
      <c r="AO11" s="317">
        <v>23300</v>
      </c>
      <c r="AP11" s="317">
        <v>240</v>
      </c>
      <c r="AQ11" s="318">
        <v>1199</v>
      </c>
      <c r="AR11" s="319">
        <v>-80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2" t="s">
        <v>513</v>
      </c>
      <c r="AL12" s="1233"/>
      <c r="AM12" s="1233"/>
      <c r="AN12" s="1234"/>
      <c r="AO12" s="317" t="s">
        <v>514</v>
      </c>
      <c r="AP12" s="317" t="s">
        <v>514</v>
      </c>
      <c r="AQ12" s="318">
        <v>6</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2" t="s">
        <v>515</v>
      </c>
      <c r="AL13" s="1233"/>
      <c r="AM13" s="1233"/>
      <c r="AN13" s="1234"/>
      <c r="AO13" s="317">
        <v>271731</v>
      </c>
      <c r="AP13" s="317">
        <v>2796</v>
      </c>
      <c r="AQ13" s="318">
        <v>2551</v>
      </c>
      <c r="AR13" s="319">
        <v>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2" t="s">
        <v>516</v>
      </c>
      <c r="AL14" s="1233"/>
      <c r="AM14" s="1233"/>
      <c r="AN14" s="1234"/>
      <c r="AO14" s="317">
        <v>25804</v>
      </c>
      <c r="AP14" s="317">
        <v>265</v>
      </c>
      <c r="AQ14" s="318">
        <v>1371</v>
      </c>
      <c r="AR14" s="319">
        <v>-80.7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5" t="s">
        <v>517</v>
      </c>
      <c r="AL15" s="1236"/>
      <c r="AM15" s="1236"/>
      <c r="AN15" s="1237"/>
      <c r="AO15" s="317">
        <v>-276720</v>
      </c>
      <c r="AP15" s="317">
        <v>-2847</v>
      </c>
      <c r="AQ15" s="318">
        <v>-3830</v>
      </c>
      <c r="AR15" s="319">
        <v>-25.7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5" t="s">
        <v>186</v>
      </c>
      <c r="AL16" s="1236"/>
      <c r="AM16" s="1236"/>
      <c r="AN16" s="1237"/>
      <c r="AO16" s="317">
        <v>5047616</v>
      </c>
      <c r="AP16" s="317">
        <v>51930</v>
      </c>
      <c r="AQ16" s="318">
        <v>71148</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8" t="s">
        <v>522</v>
      </c>
      <c r="AL21" s="1239"/>
      <c r="AM21" s="1239"/>
      <c r="AN21" s="1240"/>
      <c r="AO21" s="330">
        <v>4.3600000000000003</v>
      </c>
      <c r="AP21" s="331">
        <v>6.38</v>
      </c>
      <c r="AQ21" s="332">
        <v>-2.02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8" t="s">
        <v>523</v>
      </c>
      <c r="AL22" s="1239"/>
      <c r="AM22" s="1239"/>
      <c r="AN22" s="1240"/>
      <c r="AO22" s="335">
        <v>97.8</v>
      </c>
      <c r="AP22" s="336">
        <v>98.2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1"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2"/>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527</v>
      </c>
      <c r="AL32" s="1222"/>
      <c r="AM32" s="1222"/>
      <c r="AN32" s="1223"/>
      <c r="AO32" s="345">
        <v>2604342</v>
      </c>
      <c r="AP32" s="345">
        <v>26793</v>
      </c>
      <c r="AQ32" s="346">
        <v>34974</v>
      </c>
      <c r="AR32" s="347">
        <v>-23.4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528</v>
      </c>
      <c r="AL33" s="1222"/>
      <c r="AM33" s="1222"/>
      <c r="AN33" s="1223"/>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529</v>
      </c>
      <c r="AL34" s="1222"/>
      <c r="AM34" s="1222"/>
      <c r="AN34" s="1223"/>
      <c r="AO34" s="345">
        <v>6667</v>
      </c>
      <c r="AP34" s="345">
        <v>69</v>
      </c>
      <c r="AQ34" s="346">
        <v>13</v>
      </c>
      <c r="AR34" s="347">
        <v>430.8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530</v>
      </c>
      <c r="AL35" s="1222"/>
      <c r="AM35" s="1222"/>
      <c r="AN35" s="1223"/>
      <c r="AO35" s="345">
        <v>396080</v>
      </c>
      <c r="AP35" s="345">
        <v>4075</v>
      </c>
      <c r="AQ35" s="346">
        <v>9202</v>
      </c>
      <c r="AR35" s="347">
        <v>-55.7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531</v>
      </c>
      <c r="AL36" s="1222"/>
      <c r="AM36" s="1222"/>
      <c r="AN36" s="1223"/>
      <c r="AO36" s="345">
        <v>20455</v>
      </c>
      <c r="AP36" s="345">
        <v>210</v>
      </c>
      <c r="AQ36" s="346">
        <v>1932</v>
      </c>
      <c r="AR36" s="347">
        <v>-89.1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532</v>
      </c>
      <c r="AL37" s="1222"/>
      <c r="AM37" s="1222"/>
      <c r="AN37" s="1223"/>
      <c r="AO37" s="345">
        <v>269252</v>
      </c>
      <c r="AP37" s="345">
        <v>2770</v>
      </c>
      <c r="AQ37" s="346">
        <v>1045</v>
      </c>
      <c r="AR37" s="347">
        <v>165.1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8" t="s">
        <v>533</v>
      </c>
      <c r="AL38" s="1219"/>
      <c r="AM38" s="1219"/>
      <c r="AN38" s="1220"/>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8" t="s">
        <v>534</v>
      </c>
      <c r="AL39" s="1219"/>
      <c r="AM39" s="1219"/>
      <c r="AN39" s="1220"/>
      <c r="AO39" s="345">
        <v>-348807</v>
      </c>
      <c r="AP39" s="345">
        <v>-3589</v>
      </c>
      <c r="AQ39" s="346">
        <v>-6121</v>
      </c>
      <c r="AR39" s="347">
        <v>-41.4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535</v>
      </c>
      <c r="AL40" s="1222"/>
      <c r="AM40" s="1222"/>
      <c r="AN40" s="1223"/>
      <c r="AO40" s="345">
        <v>-3363748</v>
      </c>
      <c r="AP40" s="345">
        <v>-34606</v>
      </c>
      <c r="AQ40" s="346">
        <v>-29274</v>
      </c>
      <c r="AR40" s="347">
        <v>18.2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4" t="s">
        <v>297</v>
      </c>
      <c r="AL41" s="1225"/>
      <c r="AM41" s="1225"/>
      <c r="AN41" s="1226"/>
      <c r="AO41" s="345">
        <v>-415759</v>
      </c>
      <c r="AP41" s="345">
        <v>-4277</v>
      </c>
      <c r="AQ41" s="346">
        <v>11772</v>
      </c>
      <c r="AR41" s="347">
        <v>-136.30000000000001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7" t="s">
        <v>505</v>
      </c>
      <c r="AN49" s="1229" t="s">
        <v>539</v>
      </c>
      <c r="AO49" s="1230"/>
      <c r="AP49" s="1230"/>
      <c r="AQ49" s="1230"/>
      <c r="AR49" s="123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8"/>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3407176</v>
      </c>
      <c r="AN51" s="367">
        <v>35168</v>
      </c>
      <c r="AO51" s="368">
        <v>-18.8</v>
      </c>
      <c r="AP51" s="369">
        <v>44504</v>
      </c>
      <c r="AQ51" s="370">
        <v>-5.9</v>
      </c>
      <c r="AR51" s="371">
        <v>-12.9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1724923</v>
      </c>
      <c r="AN52" s="375">
        <v>17804</v>
      </c>
      <c r="AO52" s="376">
        <v>-0.3</v>
      </c>
      <c r="AP52" s="377">
        <v>25876</v>
      </c>
      <c r="AQ52" s="378">
        <v>7.4</v>
      </c>
      <c r="AR52" s="379">
        <v>-7.7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5330411</v>
      </c>
      <c r="AN53" s="367">
        <v>54774</v>
      </c>
      <c r="AO53" s="368">
        <v>55.7</v>
      </c>
      <c r="AP53" s="369">
        <v>47820</v>
      </c>
      <c r="AQ53" s="370">
        <v>7.5</v>
      </c>
      <c r="AR53" s="371">
        <v>48.2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2722370</v>
      </c>
      <c r="AN54" s="375">
        <v>27974</v>
      </c>
      <c r="AO54" s="376">
        <v>57.1</v>
      </c>
      <c r="AP54" s="377">
        <v>25855</v>
      </c>
      <c r="AQ54" s="378">
        <v>-0.1</v>
      </c>
      <c r="AR54" s="379">
        <v>57.2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4032027</v>
      </c>
      <c r="AN55" s="367">
        <v>41509</v>
      </c>
      <c r="AO55" s="368">
        <v>-24.2</v>
      </c>
      <c r="AP55" s="369">
        <v>41934</v>
      </c>
      <c r="AQ55" s="370">
        <v>-12.3</v>
      </c>
      <c r="AR55" s="371">
        <v>-11.9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2228506</v>
      </c>
      <c r="AN56" s="375">
        <v>22942</v>
      </c>
      <c r="AO56" s="376">
        <v>-18</v>
      </c>
      <c r="AP56" s="377">
        <v>23352</v>
      </c>
      <c r="AQ56" s="378">
        <v>-9.6999999999999993</v>
      </c>
      <c r="AR56" s="379">
        <v>-8.3000000000000007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4179031</v>
      </c>
      <c r="AN57" s="367">
        <v>43045</v>
      </c>
      <c r="AO57" s="368">
        <v>3.7</v>
      </c>
      <c r="AP57" s="369">
        <v>45588</v>
      </c>
      <c r="AQ57" s="370">
        <v>8.6999999999999993</v>
      </c>
      <c r="AR57" s="371">
        <v>-5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1842249</v>
      </c>
      <c r="AN58" s="375">
        <v>18976</v>
      </c>
      <c r="AO58" s="376">
        <v>-17.3</v>
      </c>
      <c r="AP58" s="377">
        <v>24150</v>
      </c>
      <c r="AQ58" s="378">
        <v>3.4</v>
      </c>
      <c r="AR58" s="379">
        <v>-20.7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2409009</v>
      </c>
      <c r="AN59" s="367">
        <v>24784</v>
      </c>
      <c r="AO59" s="368">
        <v>-42.4</v>
      </c>
      <c r="AP59" s="369">
        <v>45483</v>
      </c>
      <c r="AQ59" s="370">
        <v>-0.2</v>
      </c>
      <c r="AR59" s="371">
        <v>-42.2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1342416</v>
      </c>
      <c r="AN60" s="375">
        <v>13811</v>
      </c>
      <c r="AO60" s="376">
        <v>-27.2</v>
      </c>
      <c r="AP60" s="377">
        <v>24241</v>
      </c>
      <c r="AQ60" s="378">
        <v>0.4</v>
      </c>
      <c r="AR60" s="379">
        <v>-27.6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3871531</v>
      </c>
      <c r="AN61" s="382">
        <v>39856</v>
      </c>
      <c r="AO61" s="383">
        <v>-5.2</v>
      </c>
      <c r="AP61" s="384">
        <v>45066</v>
      </c>
      <c r="AQ61" s="385">
        <v>-0.4</v>
      </c>
      <c r="AR61" s="371">
        <v>-4.8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1972093</v>
      </c>
      <c r="AN62" s="375">
        <v>20301</v>
      </c>
      <c r="AO62" s="376">
        <v>-1.1000000000000001</v>
      </c>
      <c r="AP62" s="377">
        <v>24695</v>
      </c>
      <c r="AQ62" s="378">
        <v>0.3</v>
      </c>
      <c r="AR62" s="379">
        <v>-1.4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wGrt69d7j9kiylkQaH7xAd/8g/OH2Yc27mFgwVbseinZtDcXY6Nll579JtYjx9kiWXULCHzdyLT1T2BMwIEnA==" saltValue="BBx3S5xTGh2WrcU6Cl4/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LepMtqDE3T7wgSwSLlee/gjXKLqlCWU86M6eZO0nnB8DdbFzrSufxKhvy57tZIoJzYvom0RJ6862s+ZNaoXFBw==" saltValue="NPrVn4OwLRjWYri82Z0n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DegwnGJxDs6ldmB7p8WIO2hBlkjTanfMg00Uhn8YRP4/yvzssGbjY7cyKF3LeMzgLzp5Q8XCX+ygsmt+zySwVg==" saltValue="vyBHWYu+O0tOixLXtCmW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3" t="s">
        <v>3</v>
      </c>
      <c r="D47" s="1243"/>
      <c r="E47" s="1244"/>
      <c r="F47" s="11">
        <v>31.59</v>
      </c>
      <c r="G47" s="12">
        <v>30.44</v>
      </c>
      <c r="H47" s="12">
        <v>26.74</v>
      </c>
      <c r="I47" s="12">
        <v>27.45</v>
      </c>
      <c r="J47" s="13">
        <v>28.8</v>
      </c>
    </row>
    <row r="48" spans="2:10" ht="57.75" customHeight="1" x14ac:dyDescent="0.15">
      <c r="B48" s="14"/>
      <c r="C48" s="1245" t="s">
        <v>4</v>
      </c>
      <c r="D48" s="1245"/>
      <c r="E48" s="1246"/>
      <c r="F48" s="15">
        <v>3.22</v>
      </c>
      <c r="G48" s="16">
        <v>5.28</v>
      </c>
      <c r="H48" s="16">
        <v>2.25</v>
      </c>
      <c r="I48" s="16">
        <v>5.59</v>
      </c>
      <c r="J48" s="17">
        <v>4.75</v>
      </c>
    </row>
    <row r="49" spans="2:10" ht="57.75" customHeight="1" thickBot="1" x14ac:dyDescent="0.2">
      <c r="B49" s="18"/>
      <c r="C49" s="1247" t="s">
        <v>5</v>
      </c>
      <c r="D49" s="1247"/>
      <c r="E49" s="1248"/>
      <c r="F49" s="19">
        <v>0.79</v>
      </c>
      <c r="G49" s="20">
        <v>4.08</v>
      </c>
      <c r="H49" s="20" t="s">
        <v>560</v>
      </c>
      <c r="I49" s="20">
        <v>8.93</v>
      </c>
      <c r="J49" s="21">
        <v>6.24</v>
      </c>
    </row>
    <row r="50" spans="2:10" ht="13.5" customHeight="1" x14ac:dyDescent="0.15"/>
  </sheetData>
  <sheetProtection algorithmName="SHA-512" hashValue="tfVie7bxZ+c7PLulTEd79MAm/YfIGcWXML7etmPoJE9JeNZhagG7AJP2pj8zl1Uhj6AnL9SVW8cGG4NOitbKVQ==" saltValue="gfxNblNK3wAz2AvdQDOU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小味山　稜平</dc:creator>
  <cp:lastModifiedBy> </cp:lastModifiedBy>
  <cp:lastPrinted>2022-09-26T09:59:32Z</cp:lastPrinted>
  <dcterms:created xsi:type="dcterms:W3CDTF">2022-09-15T09:25:56Z</dcterms:created>
  <dcterms:modified xsi:type="dcterms:W3CDTF">2022-09-27T07:21:24Z</dcterms:modified>
</cp:coreProperties>
</file>