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C34" i="10"/>
  <c r="U34" i="10" l="1"/>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W34" i="10"/>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<sst xmlns="http://schemas.openxmlformats.org/spreadsheetml/2006/main" count="1143" uniqueCount="630">
  <si>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</si>
  <si>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</si>
  <si>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</si>
  <si>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</si>
  <si>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</si>
  <si>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</si>
  <si>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</si>
  <si>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</si>
  <si>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</si>
  <si>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</si>
  <si>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</si>
  <si>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</si>
  <si>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</si>
  <si>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</si>
  <si>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</si>
  <si>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</si>
  <si>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</si>
  <si>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</si>
  <si>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</si>
  <si>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</si>
  <si>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</si>
  <si>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</si>
  <si>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</si>
  <si>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</si>
  <si>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</si>
  <si>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</si>
  <si>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</si>
  <si>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</si>
  <si>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</si>
  <si>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</si>
  <si>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</si>
  <si>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</si>
  <si>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</si>
  <si>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</si>
  <si>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</si>
  <si>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</si>
  <si>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</si>
  <si>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</si>
  <si>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</si>
  <si>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</si>
  <si>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</si>
  <si>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</si>
  <si>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</si>
  <si>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</si>
  <si>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</si>
  <si>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</si>
  <si>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</si>
  <si>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</si>
  <si>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</si>
  <si>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</si>
  <si>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</si>
  <si>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</si>
  <si>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</si>
  <si>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</si>
  <si>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</si>
  <si>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</si>
  <si>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</si>
  <si>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</si>
  <si>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</si>
  <si>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</si>
  <si>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</si>
  <si>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</si>
  <si>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</si>
  <si>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</si>
  <si>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</si>
  <si>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</si>
  <si>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</si>
  <si>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</si>
  <si>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</si>
  <si>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</si>
  <si>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</si>
  <si>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</si>
  <si>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</si>
  <si>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</si>
  <si>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</si>
  <si>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</si>
  <si>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</si>
  <si>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</si>
  <si>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</si>
  <si>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</si>
  <si>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</si>
  <si>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</si>
  <si>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</si>
  <si>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</si>
  <si>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</si>
  <si>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</si>
  <si>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</si>
  <si>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</si>
  <si>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</si>
  <si>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</si>
  <si>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</si>
  <si>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</si>
  <si>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</si>
  <si>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</si>
  <si>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</si>
  <si>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</si>
  <si>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</si>
  <si>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</si>
  <si>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</si>
  <si>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</si>
  <si>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</si>
  <si>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</si>
  <si>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</si>
  <si>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</si>
  <si>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</si>
  <si>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</si>
  <si>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</si>
  <si>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</si>
  <si>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</si>
  <si>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</si>
  <si>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</si>
  <si>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</si>
  <si>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</si>
  <si>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</si>
  <si>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</si>
  <si>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</si>
  <si>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</si>
  <si>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</si>
  <si>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</si>
  <si>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</si>
  <si>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</si>
  <si>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</si>
  <si>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</si>
  <si>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</si>
  <si>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</si>
  <si>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</si>
  <si>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</si>
  <si>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</si>
  <si>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</si>
  <si>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</si>
  <si>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</si>
  <si>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</si>
  <si>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</si>
  <si>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</si>
  <si>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</si>
  <si>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</si>
  <si>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</si>
  <si>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</si>
  <si>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</si>
  <si>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</si>
  <si>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</si>
  <si>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</si>
  <si>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</si>
  <si>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</si>
  <si>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</si>
  <si>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</si>
  <si>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</si>
  <si>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</si>
  <si>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</si>
  <si>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</si>
  <si>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</si>
  <si>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</si>
  <si>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</si>
  <si>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</si>
  <si>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</si>
  <si>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</si>
  <si>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</si>
  <si>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</si>
  <si>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</si>
  <si>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</si>
  <si>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</si>
  <si>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</si>
  <si>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</si>
  <si>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</si>
  <si>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</si>
  <si>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</si>
  <si>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</si>
  <si>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</si>
  <si>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</si>
  <si>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</si>
  <si>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</si>
  <si>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</si>
  <si>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</si>
  <si>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</si>
  <si>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</si>
  <si>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</si>
  <si>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</si>
  <si>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</si>
  <si>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</si>
  <si>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</si>
  <si>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</si>
  <si>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</si>
  <si>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</si>
  <si>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</si>
  <si>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</si>
  <si>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</si>
  <si>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</si>
  <si>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</si>
  <si>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</si>
  <si>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</si>
  <si>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</si>
  <si>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</si>
  <si>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</si>
  <si>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</si>
  <si>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</si>
  <si>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</si>
  <si>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</si>
  <si>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</si>
  <si>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</si>
  <si>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</si>
  <si>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</si>
  <si>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</si>
  <si>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</si>
  <si>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</si>
  <si>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</si>
  <si>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</si>
  <si>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</si>
  <si>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</si>
  <si>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</si>
  <si>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福岡県直方市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</si>
  <si>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</si>
  <si>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</si>
  <si>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</si>
  <si>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</si>
  <si>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</si>
  <si>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</si>
  <si>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</si>
  <si>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</si>
  <si>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</si>
  <si>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</si>
  <si>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</si>
  <si>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</si>
  <si>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</si>
  <si>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</si>
  <si>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</si>
  <si>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</si>
  <si>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</si>
  <si>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</si>
  <si>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</si>
  <si>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</si>
  <si>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</si>
  <si>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</si>
  <si>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</si>
  <si>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</si>
  <si>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</si>
  <si>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</si>
  <si>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</si>
  <si>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</si>
  <si>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</si>
  <si>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</si>
  <si>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</si>
  <si>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</si>
  <si>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</si>
  <si>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</si>
  <si>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</si>
  <si>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</si>
  <si>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</si>
  <si>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</si>
  <si>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</si>
  <si>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</si>
  <si>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</si>
  <si>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</si>
  <si>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</si>
  <si>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</si>
  <si>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</si>
  <si>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</si>
  <si>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</si>
  <si>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</si>
  <si>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</si>
  <si>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</si>
  <si>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</si>
  <si>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</si>
  <si>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</si>
  <si>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</si>
  <si>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</si>
  <si>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</si>
  <si>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</si>
  <si>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</si>
  <si>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</si>
  <si>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</si>
  <si>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</si>
  <si>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</si>
  <si>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</si>
  <si>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</si>
  <si>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</si>
  <si>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</si>
  <si>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</si>
  <si>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</si>
  <si>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</si>
  <si>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</si>
  <si>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</si>
  <si>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</si>
  <si>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</si>
  <si>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</si>
  <si>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</si>
  <si>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</si>
  <si>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</si>
  <si>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</si>
  <si>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</si>
  <si>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</si>
  <si>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</si>
  <si>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</si>
  <si>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</si>
  <si>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</si>
  <si>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</si>
  <si>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</si>
  <si>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</si>
  <si>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</si>
  <si>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</si>
  <si>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</si>
  <si>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</si>
  <si>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</si>
  <si>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</si>
  <si>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</si>
  <si>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</si>
  <si>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</si>
  <si>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</si>
  <si>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</si>
  <si>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</si>
  <si>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</si>
  <si>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</si>
  <si>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</si>
  <si>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</si>
  <si>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</si>
  <si>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</si>
  <si>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</si>
  <si>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</si>
  <si>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</si>
  <si>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</si>
  <si>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</si>
  <si>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</si>
  <si>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</si>
  <si>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</si>
  <si>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</si>
  <si>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</si>
  <si>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</si>
  <si>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</si>
  <si>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</si>
  <si>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</si>
  <si>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</si>
  <si>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</si>
  <si>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</si>
  <si>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</si>
  <si>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</si>
  <si>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</si>
  <si>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</si>
  <si>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</si>
  <si>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</si>
  <si>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</si>
  <si>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</si>
  <si>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</si>
  <si>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</si>
  <si>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</si>
  <si>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</si>
  <si>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</si>
  <si>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</si>
  <si>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</si>
  <si>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</si>
  <si>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</si>
  <si>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</si>
  <si>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</si>
  <si>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</si>
  <si>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</si>
  <si>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</si>
  <si>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</si>
  <si>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</si>
  <si>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</si>
  <si>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</si>
  <si>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</si>
  <si>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</si>
  <si>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</si>
  <si>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</si>
  <si>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</si>
  <si>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</si>
  <si>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</si>
  <si>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</si>
  <si>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福岡県直方市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</si>
  <si>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</si>
  <si>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</si>
  <si>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</si>
  <si>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</si>
  <si>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</si>
  <si>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</si>
  <si>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</si>
  <si>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</si>
  <si>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</si>
  <si>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</si>
  <si>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</si>
  <si>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</si>
  <si>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</si>
  <si>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</si>
  <si>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</si>
  <si>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</si>
  <si>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</si>
  <si>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</si>
  <si>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</si>
  <si>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</si>
  <si>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</si>
  <si>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</si>
  <si>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</si>
  <si>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</si>
  <si>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</si>
  <si>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</si>
  <si>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</si>
  <si>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</si>
  <si>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</si>
  <si>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</si>
  <si>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</si>
  <si>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</si>
  <si>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</si>
  <si>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</si>
  <si>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</si>
  <si>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</si>
  <si>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</si>
  <si>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</si>
  <si>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</si>
  <si>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下水道事業会計</t>
    <phoneticPr fontId="5"/>
  </si>
  <si>
    <t>上頓野産業団地造成事業特別会計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</si>
  <si>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</si>
  <si>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</si>
  <si>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</si>
  <si>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</si>
  <si>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</si>
  <si>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</si>
  <si>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</si>
  <si>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</si>
  <si>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</si>
  <si>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</si>
  <si>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</si>
  <si>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</si>
  <si>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</si>
  <si>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</si>
  <si>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</si>
  <si>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</si>
  <si>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</si>
  <si>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</si>
  <si>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</si>
  <si>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</si>
  <si>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</si>
  <si>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</si>
  <si>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</si>
  <si>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</si>
  <si>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</si>
  <si>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</si>
  <si>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</si>
  <si>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</si>
  <si>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</si>
  <si>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</si>
  <si>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</si>
  <si>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</si>
  <si>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</si>
  <si>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</si>
  <si>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</si>
  <si>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</si>
  <si>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</si>
  <si>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</si>
  <si>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</si>
  <si>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</si>
  <si>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</si>
  <si>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</si>
  <si>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</si>
  <si>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</si>
  <si>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</si>
  <si>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</si>
  <si>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</si>
  <si>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</si>
  <si>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</si>
  <si>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</si>
  <si>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</si>
  <si>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</si>
  <si>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</si>
  <si>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</si>
  <si>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</si>
  <si>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</si>
  <si>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</si>
  <si>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</si>
  <si>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</si>
  <si>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</si>
  <si>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</si>
  <si>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</si>
  <si>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</si>
  <si>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</si>
  <si>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上頓野産業団地造成事業特別会計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</si>
  <si>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</si>
  <si>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</si>
  <si>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</si>
  <si>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</si>
  <si>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</si>
  <si>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</si>
  <si>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</si>
  <si>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</si>
  <si>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</si>
  <si>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</si>
  <si>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</si>
  <si>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</si>
  <si>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</si>
  <si>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</si>
  <si>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</si>
  <si>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</si>
  <si>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</si>
  <si>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</si>
  <si>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</si>
  <si>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</si>
  <si>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</si>
  <si>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</si>
  <si>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</si>
  <si>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</si>
  <si>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</si>
  <si>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</si>
  <si>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</si>
  <si>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</si>
  <si>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</si>
  <si>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</si>
  <si>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</si>
  <si>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</si>
  <si>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</si>
  <si>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</si>
  <si>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</si>
  <si>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</si>
  <si>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</si>
  <si>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</si>
  <si>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</si>
  <si>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</si>
  <si>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</si>
  <si>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</si>
  <si>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</si>
  <si>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</si>
  <si>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</si>
  <si>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</si>
  <si>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</si>
  <si>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</si>
  <si>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</si>
  <si>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</si>
  <si>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</si>
  <si>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</si>
  <si>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</si>
  <si>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</si>
  <si>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</si>
  <si>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</si>
  <si>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</si>
  <si>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</si>
  <si>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</si>
  <si>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</si>
  <si>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</si>
  <si>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</si>
  <si>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</si>
  <si>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</si>
  <si>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</si>
  <si>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</si>
  <si>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</si>
  <si>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</si>
  <si>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</si>
  <si>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</si>
  <si>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</si>
  <si>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</si>
  <si>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</si>
  <si>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</si>
  <si>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</si>
  <si>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</si>
  <si>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</si>
  <si>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</si>
  <si>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</si>
  <si>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</si>
  <si>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</si>
  <si>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</si>
  <si>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</si>
  <si>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</si>
  <si>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</si>
  <si>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</si>
  <si>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</si>
  <si>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</si>
  <si>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</si>
  <si>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</si>
  <si>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</si>
  <si>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</si>
  <si>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t>
  </si>
  <si>
    <t>▲ 1.56</t>
  </si>
  <si>
    <t>水道事業会計</t>
  </si>
  <si>
    <t>一般会計</t>
  </si>
  <si>
    <t>介護保険特別会計（保険事業勘定）</t>
  </si>
  <si>
    <t>国民健康保険特別会計</t>
  </si>
  <si>
    <t>▲ 1.34</t>
  </si>
  <si>
    <t>▲ 0.77</t>
  </si>
  <si>
    <t>▲ 0.27</t>
  </si>
  <si>
    <t>▲ 0.40</t>
  </si>
  <si>
    <t>下水道事業会計</t>
  </si>
  <si>
    <t>後期高齢者医療特別会計</t>
  </si>
  <si>
    <t>同和地区住宅資金貸付事業特別会計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</si>
  <si>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</si>
  <si>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</si>
  <si>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</si>
  <si>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</si>
  <si>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</si>
  <si>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</si>
  <si>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</si>
  <si>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</si>
  <si>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</si>
  <si>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直方市・北九州市岡森用水組合（一般会計）</t>
    <rPh sb="15" eb="17">
      <t>イッパン</t>
    </rPh>
    <rPh sb="17" eb="19">
      <t>カイケイ</t>
    </rPh>
    <phoneticPr fontId="29"/>
  </si>
  <si>
    <t>直方・鞍手広域市町村圏事務組合（一般会計）</t>
  </si>
  <si>
    <t>直方・鞍手広域市町村圏事務組合（休日等急患センター事業特別会計）</t>
  </si>
  <si>
    <t>直方・鞍手広域市町村圏事務組合（消防特別会計）</t>
  </si>
  <si>
    <t>福岡県自治振興組合（一般会計）</t>
    <rPh sb="2" eb="3">
      <t>ケン</t>
    </rPh>
    <phoneticPr fontId="29"/>
  </si>
  <si>
    <t>福岡県自治振興組合（公文書館事業特別会計）</t>
    <rPh sb="2" eb="3">
      <t>ケン</t>
    </rPh>
    <rPh sb="10" eb="13">
      <t>コウブンショ</t>
    </rPh>
    <rPh sb="13" eb="14">
      <t>カン</t>
    </rPh>
    <rPh sb="14" eb="16">
      <t>ジギョウ</t>
    </rPh>
    <rPh sb="16" eb="18">
      <t>トクベツ</t>
    </rPh>
    <rPh sb="18" eb="20">
      <t>カイケイ</t>
    </rPh>
    <phoneticPr fontId="29"/>
  </si>
  <si>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</si>
  <si>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9"/>
  </si>
  <si>
    <t>直方文化青少年協会</t>
    <rPh sb="0" eb="2">
      <t>ノオガタ</t>
    </rPh>
    <rPh sb="2" eb="4">
      <t>ブンカ</t>
    </rPh>
    <rPh sb="4" eb="7">
      <t>セイショウネン</t>
    </rPh>
    <rPh sb="7" eb="9">
      <t>キョウカイ</t>
    </rPh>
    <phoneticPr fontId="38"/>
  </si>
  <si>
    <t>まちづくり直方</t>
    <rPh sb="5" eb="7">
      <t>ノオガタ</t>
    </rPh>
    <phoneticPr fontId="38"/>
  </si>
  <si>
    <t>直方市土地開発公社</t>
    <rPh sb="0" eb="3">
      <t>ノオガタシ</t>
    </rPh>
    <rPh sb="3" eb="5">
      <t>トチ</t>
    </rPh>
    <rPh sb="5" eb="7">
      <t>カイハツ</t>
    </rPh>
    <rPh sb="7" eb="9">
      <t>コウシャ</t>
    </rPh>
    <phoneticPr fontId="38"/>
  </si>
  <si>
    <t>直鞍情報・産業振興協会</t>
    <rPh sb="0" eb="1">
      <t>チョク</t>
    </rPh>
    <rPh sb="2" eb="4">
      <t>ジョウホウ</t>
    </rPh>
    <rPh sb="5" eb="7">
      <t>サンギョウ</t>
    </rPh>
    <rPh sb="7" eb="9">
      <t>シンコウ</t>
    </rPh>
    <rPh sb="9" eb="11">
      <t>キョウカイ</t>
    </rPh>
    <phoneticPr fontId="38"/>
  </si>
  <si>
    <t>法適用企業</t>
    <phoneticPr fontId="5"/>
  </si>
  <si>
    <t>法適用企業</t>
    <phoneticPr fontId="5"/>
  </si>
  <si>
    <t>-</t>
    <phoneticPr fontId="2"/>
  </si>
  <si>
    <t>-</t>
    <phoneticPr fontId="2"/>
  </si>
  <si>
    <t>-</t>
    <phoneticPr fontId="2"/>
  </si>
  <si>
    <t>-</t>
    <phoneticPr fontId="2"/>
  </si>
  <si>
    <t>-</t>
    <phoneticPr fontId="2"/>
  </si>
  <si>
    <t>直方市ふるさと応援基金</t>
  </si>
  <si>
    <t>直方市排水機場等維持管理基金</t>
    <rPh sb="0" eb="3">
      <t>ノオガタシ</t>
    </rPh>
    <phoneticPr fontId="5"/>
  </si>
  <si>
    <t>直方市庁舎整備基金</t>
    <rPh sb="0" eb="3">
      <t>ノオガタシ</t>
    </rPh>
    <phoneticPr fontId="5"/>
  </si>
  <si>
    <t>直方市環境整備基金</t>
    <rPh sb="0" eb="3">
      <t>ノオガタシ</t>
    </rPh>
    <phoneticPr fontId="5"/>
  </si>
  <si>
    <t>直方いこいの村施設整備基金</t>
  </si>
  <si>
    <t>-</t>
    <phoneticPr fontId="2"/>
  </si>
  <si>
    <t>純資産又は
正味財産</t>
    <phoneticPr fontId="5"/>
  </si>
  <si>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</si>
  <si>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</si>
  <si>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</si>
  <si>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</si>
  <si>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</si>
  <si>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</si>
  <si>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</si>
  <si>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</si>
  <si>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</si>
  <si>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</si>
  <si>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</si>
  <si>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</si>
  <si>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</si>
  <si>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</si>
  <si>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</si>
  <si>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令和元年度から大型の建設事業の財源とした地方債の新規発行が続き、将来負担比率は増加に転じている。市債残高も依然として高く、類似団体との比較においても高い水準である。また、有形固定資産減価償却率についても、類似団体の平均値を上回っており、施設の老朽化が進んでいる。
今後は、各施設の個別施設計画に基づき、公共施設等の適正管理の取組を進めていく。</t>
    <rPh sb="39" eb="41">
      <t>ゾウカ</t>
    </rPh>
    <rPh sb="42" eb="43">
      <t>テン</t>
    </rPh>
    <phoneticPr fontId="5"/>
  </si>
  <si>
    <t xml:space="preserve">実質公債費比率は、昨年度まで事業費の削減と市債発行の抑制に努めた結果、改善しており、類似団体と比較して低い水準であるが、将来負担比率は上昇傾向にある。将来負担比率の上昇要因としては、平成29年度から行っている汚泥再生処理センター建設事業、令和元年度から行っている市営住宅建設事業において地方債の新規発行が続いたことが考えられる。これらの地方債の償還が令和3年度から本格的に始まるため、実質公債費比率も上昇していく見込である。今後も事業についての取捨選択を厳格に行い、地方債発行の抑制に努める。  </t>
    <rPh sb="42" eb="44">
      <t>ルイジ</t>
    </rPh>
    <rPh sb="44" eb="46">
      <t>ダンタイ</t>
    </rPh>
    <rPh sb="47" eb="49">
      <t>ヒカク</t>
    </rPh>
    <rPh sb="51" eb="52">
      <t>ヒク</t>
    </rPh>
    <rPh sb="53" eb="55">
      <t>スイジュン</t>
    </rPh>
    <rPh sb="60" eb="62">
      <t>ショウライ</t>
    </rPh>
    <rPh sb="62" eb="64">
      <t>フタン</t>
    </rPh>
    <rPh sb="64" eb="66">
      <t>ヒリツ</t>
    </rPh>
    <rPh sb="67" eb="69">
      <t>ジョウショウ</t>
    </rPh>
    <rPh sb="69" eb="71">
      <t>ケイコウ</t>
    </rPh>
    <rPh sb="75" eb="77">
      <t>ショウライ</t>
    </rPh>
    <rPh sb="77" eb="79">
      <t>フタン</t>
    </rPh>
    <rPh sb="79" eb="81">
      <t>ヒリツ</t>
    </rPh>
    <rPh sb="82" eb="84">
      <t>ジョウショウ</t>
    </rPh>
    <rPh sb="84" eb="86">
      <t>ヨウイン</t>
    </rPh>
    <rPh sb="91" eb="93">
      <t>ヘイセイ</t>
    </rPh>
    <rPh sb="95" eb="97">
      <t>ネンド</t>
    </rPh>
    <rPh sb="99" eb="100">
      <t>オコナ</t>
    </rPh>
    <rPh sb="104" eb="106">
      <t>オデイ</t>
    </rPh>
    <rPh sb="106" eb="108">
      <t>サイセイ</t>
    </rPh>
    <rPh sb="108" eb="110">
      <t>ショリ</t>
    </rPh>
    <rPh sb="114" eb="116">
      <t>ケンセツ</t>
    </rPh>
    <rPh sb="116" eb="118">
      <t>ジギョウ</t>
    </rPh>
    <rPh sb="119" eb="121">
      <t>レイワ</t>
    </rPh>
    <rPh sb="121" eb="123">
      <t>ガンネン</t>
    </rPh>
    <rPh sb="123" eb="124">
      <t>ド</t>
    </rPh>
    <rPh sb="126" eb="127">
      <t>オコナ</t>
    </rPh>
    <rPh sb="131" eb="133">
      <t>シエイ</t>
    </rPh>
    <rPh sb="133" eb="135">
      <t>ジュウタク</t>
    </rPh>
    <rPh sb="135" eb="137">
      <t>ケンセツ</t>
    </rPh>
    <rPh sb="137" eb="139">
      <t>ジギョウ</t>
    </rPh>
    <rPh sb="143" eb="146">
      <t>チホウサイ</t>
    </rPh>
    <rPh sb="147" eb="149">
      <t>シンキ</t>
    </rPh>
    <rPh sb="149" eb="151">
      <t>ハッコウ</t>
    </rPh>
    <rPh sb="152" eb="153">
      <t>ツヅ</t>
    </rPh>
    <rPh sb="158" eb="159">
      <t>カンガ</t>
    </rPh>
    <rPh sb="168" eb="171">
      <t>チホウサイ</t>
    </rPh>
    <rPh sb="172" eb="174">
      <t>ショウカン</t>
    </rPh>
    <rPh sb="175" eb="177">
      <t>レイワ</t>
    </rPh>
    <rPh sb="178" eb="180">
      <t>ネンド</t>
    </rPh>
    <rPh sb="182" eb="185">
      <t>ホンカクテキ</t>
    </rPh>
    <rPh sb="186" eb="187">
      <t>ハジ</t>
    </rPh>
    <rPh sb="192" eb="194">
      <t>ジッシツ</t>
    </rPh>
    <rPh sb="194" eb="197">
      <t>コウサイヒ</t>
    </rPh>
    <rPh sb="197" eb="199">
      <t>ヒリツ</t>
    </rPh>
    <rPh sb="200" eb="202">
      <t>ジョウショウ</t>
    </rPh>
    <rPh sb="206" eb="208">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</si>
</sst>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5098-4FDA-A45E-DBE11F219F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39967</c:v>
                </c:pt>
                <c:pt idx="1">
                  <c:v>33626</c:v>
                </c:pt>
                <c:pt idx="2">
                  <c:v>35417</c:v>
                </c:pt>
                <c:pt idx="3">
                  <c:v>65194</c:v>
                </c:pt>
                <c:pt idx="4">
                  <c:v>82487</c:v>
                </c:pt>
              </c:numCache>
            </c:numRef>
          </c:val>
          <c:smooth val="0"/>
          <c:extLst xmlns:c16r2="http://schemas.microsoft.com/office/drawing/2015/06/chart">
            <c:ext xmlns:c16="http://schemas.microsoft.com/office/drawing/2014/chart" uri="{C3380CC4-5D6E-409C-BE32-E72D297353CC}">
              <c16:uniqueId val="{00000001-5098-4FDA-A45E-DBE11F219F4D}"/>
            </c:ext>
          </c:extLst>
        </c:ser>
        <c:dLbls>
          <c:showLegendKey val="0"/>
          <c:showVal val="0"/>
          <c:showCatName val="0"/>
          <c:showSerName val="0"/>
          <c:showPercent val="0"/>
          <c:showBubbleSize val="0"/>
        </c:dLbls>
        <c:marker val="1"/>
        <c:smooth val="0"/>
        <c:axId val="489063816"/>
        <c:axId val="489108736"/>
      </c:lineChart>
      <c:catAx>
        <c:axId val="489063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108736"/>
        <c:crosses val="autoZero"/>
        <c:auto val="1"/>
        <c:lblAlgn val="ctr"/>
        <c:lblOffset val="100"/>
        <c:tickLblSkip val="1"/>
        <c:tickMarkSkip val="1"/>
        <c:noMultiLvlLbl val="0"/>
      </c:catAx>
      <c:valAx>
        <c:axId val="4891087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063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0.08</c:v>
                </c:pt>
                <c:pt idx="2">
                  <c:v>0.12</c:v>
                </c:pt>
                <c:pt idx="3">
                  <c:v>0.86</c:v>
                </c:pt>
                <c:pt idx="4">
                  <c:v>7.41</c:v>
                </c:pt>
              </c:numCache>
            </c:numRef>
          </c:val>
          <c:extLst xmlns:c16r2="http://schemas.microsoft.com/office/drawing/2015/06/chart">
            <c:ext xmlns:c16="http://schemas.microsoft.com/office/drawing/2014/chart" uri="{C3380CC4-5D6E-409C-BE32-E72D297353CC}">
              <c16:uniqueId val="{00000000-3CE8-442A-B785-A76C35FB3D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24.36</c:v>
                </c:pt>
                <c:pt idx="1">
                  <c:v>23.57</c:v>
                </c:pt>
                <c:pt idx="2">
                  <c:v>23.63</c:v>
                </c:pt>
                <c:pt idx="3">
                  <c:v>23.57</c:v>
                </c:pt>
                <c:pt idx="4">
                  <c:v>22.68</c:v>
                </c:pt>
              </c:numCache>
            </c:numRef>
          </c:val>
          <c:extLst xmlns:c16r2="http://schemas.microsoft.com/office/drawing/2015/06/chart">
            <c:ext xmlns:c16="http://schemas.microsoft.com/office/drawing/2014/chart" uri="{C3380CC4-5D6E-409C-BE32-E72D297353CC}">
              <c16:uniqueId val="{00000001-3CE8-442A-B785-A76C35FB3D5A}"/>
            </c:ext>
          </c:extLst>
        </c:ser>
        <c:dLbls>
          <c:showLegendKey val="0"/>
          <c:showVal val="0"/>
          <c:showCatName val="0"/>
          <c:showSerName val="0"/>
          <c:showPercent val="0"/>
          <c:showBubbleSize val="0"/>
        </c:dLbls>
        <c:gapWidth val="250"/>
        <c:overlap val="100"/>
        <c:axId val="494471160"/>
        <c:axId val="494471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c:v>
                </c:pt>
                <c:pt idx="1">
                  <c:v>-1.56</c:v>
                </c:pt>
                <c:pt idx="2">
                  <c:v>0.04</c:v>
                </c:pt>
                <c:pt idx="3">
                  <c:v>0.77</c:v>
                </c:pt>
                <c:pt idx="4">
                  <c:v>6.62</c:v>
                </c:pt>
              </c:numCache>
            </c:numRef>
          </c:val>
          <c:smooth val="0"/>
          <c:extLst xmlns:c16r2="http://schemas.microsoft.com/office/drawing/2015/06/chart">
            <c:ext xmlns:c16="http://schemas.microsoft.com/office/drawing/2014/chart" uri="{C3380CC4-5D6E-409C-BE32-E72D297353CC}">
              <c16:uniqueId val="{00000002-3CE8-442A-B785-A76C35FB3D5A}"/>
            </c:ext>
          </c:extLst>
        </c:ser>
        <c:dLbls>
          <c:showLegendKey val="0"/>
          <c:showVal val="0"/>
          <c:showCatName val="0"/>
          <c:showSerName val="0"/>
          <c:showPercent val="0"/>
          <c:showBubbleSize val="0"/>
        </c:dLbls>
        <c:marker val="1"/>
        <c:smooth val="0"/>
        <c:axId val="494471160"/>
        <c:axId val="494471544"/>
      </c:lineChart>
      <c:catAx>
        <c:axId val="49447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471544"/>
        <c:crosses val="autoZero"/>
        <c:auto val="1"/>
        <c:lblAlgn val="ctr"/>
        <c:lblOffset val="100"/>
        <c:tickLblSkip val="1"/>
        <c:tickMarkSkip val="1"/>
        <c:noMultiLvlLbl val="0"/>
      </c:catAx>
      <c:valAx>
        <c:axId val="494471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7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1.46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C22-4D5E-A718-EDB56B8B57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22-4D5E-A718-EDB56B8B5740}"/>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3C22-4D5E-A718-EDB56B8B5740}"/>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3-3C22-4D5E-A718-EDB56B8B57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0.17</c:v>
                </c:pt>
                <c:pt idx="4">
                  <c:v>#N/A</c:v>
                </c:pt>
                <c:pt idx="5">
                  <c:v>0.18</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4-3C22-4D5E-A718-EDB56B8B574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c:v>
                </c:pt>
                <c:pt idx="8">
                  <c:v>#N/A</c:v>
                </c:pt>
                <c:pt idx="9">
                  <c:v>0.88</c:v>
                </c:pt>
              </c:numCache>
            </c:numRef>
          </c:val>
          <c:extLst xmlns:c16r2="http://schemas.microsoft.com/office/drawing/2015/06/chart">
            <c:ext xmlns:c16="http://schemas.microsoft.com/office/drawing/2014/chart" uri="{C3380CC4-5D6E-409C-BE32-E72D297353CC}">
              <c16:uniqueId val="{00000005-3C22-4D5E-A718-EDB56B8B574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1.34</c:v>
                </c:pt>
                <c:pt idx="1">
                  <c:v>#N/A</c:v>
                </c:pt>
                <c:pt idx="2">
                  <c:v>0.77</c:v>
                </c:pt>
                <c:pt idx="3">
                  <c:v>#N/A</c:v>
                </c:pt>
                <c:pt idx="4">
                  <c:v>0.27</c:v>
                </c:pt>
                <c:pt idx="5">
                  <c:v>#N/A</c:v>
                </c:pt>
                <c:pt idx="6">
                  <c:v>0.4</c:v>
                </c:pt>
                <c:pt idx="7">
                  <c:v>#N/A</c:v>
                </c:pt>
                <c:pt idx="8">
                  <c:v>#N/A</c:v>
                </c:pt>
                <c:pt idx="9">
                  <c:v>1.32</c:v>
                </c:pt>
              </c:numCache>
            </c:numRef>
          </c:val>
          <c:extLst xmlns:c16r2="http://schemas.microsoft.com/office/drawing/2015/06/chart">
            <c:ext xmlns:c16="http://schemas.microsoft.com/office/drawing/2014/chart" uri="{C3380CC4-5D6E-409C-BE32-E72D297353CC}">
              <c16:uniqueId val="{00000006-3C22-4D5E-A718-EDB56B8B5740}"/>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c:v>
                </c:pt>
                <c:pt idx="2">
                  <c:v>#N/A</c:v>
                </c:pt>
                <c:pt idx="3">
                  <c:v>0.88</c:v>
                </c:pt>
                <c:pt idx="4">
                  <c:v>#N/A</c:v>
                </c:pt>
                <c:pt idx="5">
                  <c:v>0.92</c:v>
                </c:pt>
                <c:pt idx="6">
                  <c:v>#N/A</c:v>
                </c:pt>
                <c:pt idx="7">
                  <c:v>1.64</c:v>
                </c:pt>
                <c:pt idx="8">
                  <c:v>#N/A</c:v>
                </c:pt>
                <c:pt idx="9">
                  <c:v>2.1800000000000002</c:v>
                </c:pt>
              </c:numCache>
            </c:numRef>
          </c:val>
          <c:extLst xmlns:c16r2="http://schemas.microsoft.com/office/drawing/2015/06/chart">
            <c:ext xmlns:c16="http://schemas.microsoft.com/office/drawing/2014/chart" uri="{C3380CC4-5D6E-409C-BE32-E72D297353CC}">
              <c16:uniqueId val="{00000007-3C22-4D5E-A718-EDB56B8B57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7.0000000000000007E-2</c:v>
                </c:pt>
                <c:pt idx="4">
                  <c:v>#N/A</c:v>
                </c:pt>
                <c:pt idx="5">
                  <c:v>0.11</c:v>
                </c:pt>
                <c:pt idx="6">
                  <c:v>#N/A</c:v>
                </c:pt>
                <c:pt idx="7">
                  <c:v>0.82</c:v>
                </c:pt>
                <c:pt idx="8">
                  <c:v>#N/A</c:v>
                </c:pt>
                <c:pt idx="9">
                  <c:v>7.32</c:v>
                </c:pt>
              </c:numCache>
            </c:numRef>
          </c:val>
          <c:extLst xmlns:c16r2="http://schemas.microsoft.com/office/drawing/2015/06/chart">
            <c:ext xmlns:c16="http://schemas.microsoft.com/office/drawing/2014/chart" uri="{C3380CC4-5D6E-409C-BE32-E72D297353CC}">
              <c16:uniqueId val="{00000008-3C22-4D5E-A718-EDB56B8B57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14.33</c:v>
                </c:pt>
                <c:pt idx="2">
                  <c:v>#N/A</c:v>
                </c:pt>
                <c:pt idx="3">
                  <c:v>14.66</c:v>
                </c:pt>
                <c:pt idx="4">
                  <c:v>#N/A</c:v>
                </c:pt>
                <c:pt idx="5">
                  <c:v>14.21</c:v>
                </c:pt>
                <c:pt idx="6">
                  <c:v>#N/A</c:v>
                </c:pt>
                <c:pt idx="7">
                  <c:v>14.8</c:v>
                </c:pt>
                <c:pt idx="8">
                  <c:v>#N/A</c:v>
                </c:pt>
                <c:pt idx="9">
                  <c:v>14.53</c:v>
                </c:pt>
              </c:numCache>
            </c:numRef>
          </c:val>
          <c:extLst xmlns:c16r2="http://schemas.microsoft.com/office/drawing/2015/06/chart">
            <c:ext xmlns:c16="http://schemas.microsoft.com/office/drawing/2014/chart" uri="{C3380CC4-5D6E-409C-BE32-E72D297353CC}">
              <c16:uniqueId val="{00000009-3C22-4D5E-A718-EDB56B8B5740}"/>
            </c:ext>
          </c:extLst>
        </c:ser>
        <c:dLbls>
          <c:showLegendKey val="0"/>
          <c:showVal val="0"/>
          <c:showCatName val="0"/>
          <c:showSerName val="0"/>
          <c:showPercent val="0"/>
          <c:showBubbleSize val="0"/>
        </c:dLbls>
        <c:gapWidth val="150"/>
        <c:overlap val="100"/>
        <c:axId val="477286120"/>
        <c:axId val="477286504"/>
      </c:barChart>
      <c:catAx>
        <c:axId val="47728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286504"/>
        <c:crosses val="autoZero"/>
        <c:auto val="1"/>
        <c:lblAlgn val="ctr"/>
        <c:lblOffset val="100"/>
        <c:tickLblSkip val="1"/>
        <c:tickMarkSkip val="1"/>
        <c:noMultiLvlLbl val="0"/>
      </c:catAx>
      <c:valAx>
        <c:axId val="477286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86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1989</c:v>
                </c:pt>
                <c:pt idx="5">
                  <c:v>2030</c:v>
                </c:pt>
                <c:pt idx="8">
                  <c:v>2015</c:v>
                </c:pt>
                <c:pt idx="11">
                  <c:v>1961</c:v>
                </c:pt>
                <c:pt idx="14">
                  <c:v>1926</c:v>
                </c:pt>
              </c:numCache>
            </c:numRef>
          </c:val>
          <c:extLst xmlns:c16r2="http://schemas.microsoft.com/office/drawing/2015/06/chart">
            <c:ext xmlns:c16="http://schemas.microsoft.com/office/drawing/2014/chart" uri="{C3380CC4-5D6E-409C-BE32-E72D297353CC}">
              <c16:uniqueId val="{00000000-C902-4D82-BCC2-CDC52DA58C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02-4D82-BCC2-CDC52DA58C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C902-4D82-BCC2-CDC52DA58C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02-4D82-BCC2-CDC52DA58C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738</c:v>
                </c:pt>
                <c:pt idx="3">
                  <c:v>712</c:v>
                </c:pt>
                <c:pt idx="6">
                  <c:v>667</c:v>
                </c:pt>
                <c:pt idx="9">
                  <c:v>704</c:v>
                </c:pt>
                <c:pt idx="12">
                  <c:v>731</c:v>
                </c:pt>
              </c:numCache>
            </c:numRef>
          </c:val>
          <c:extLst xmlns:c16r2="http://schemas.microsoft.com/office/drawing/2015/06/chart">
            <c:ext xmlns:c16="http://schemas.microsoft.com/office/drawing/2014/chart" uri="{C3380CC4-5D6E-409C-BE32-E72D297353CC}">
              <c16:uniqueId val="{00000004-C902-4D82-BCC2-CDC52DA58C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02-4D82-BCC2-CDC52DA58C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02-4D82-BCC2-CDC52DA58C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2175</c:v>
                </c:pt>
                <c:pt idx="3">
                  <c:v>2078</c:v>
                </c:pt>
                <c:pt idx="6">
                  <c:v>1972</c:v>
                </c:pt>
                <c:pt idx="9">
                  <c:v>1857</c:v>
                </c:pt>
                <c:pt idx="12">
                  <c:v>1914</c:v>
                </c:pt>
              </c:numCache>
            </c:numRef>
          </c:val>
          <c:extLst xmlns:c16r2="http://schemas.microsoft.com/office/drawing/2015/06/chart">
            <c:ext xmlns:c16="http://schemas.microsoft.com/office/drawing/2014/chart" uri="{C3380CC4-5D6E-409C-BE32-E72D297353CC}">
              <c16:uniqueId val="{00000007-C902-4D82-BCC2-CDC52DA58C49}"/>
            </c:ext>
          </c:extLst>
        </c:ser>
        <c:dLbls>
          <c:showLegendKey val="0"/>
          <c:showVal val="0"/>
          <c:showCatName val="0"/>
          <c:showSerName val="0"/>
          <c:showPercent val="0"/>
          <c:showBubbleSize val="0"/>
        </c:dLbls>
        <c:gapWidth val="100"/>
        <c:overlap val="100"/>
        <c:axId val="488561952"/>
        <c:axId val="476599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925</c:v>
                </c:pt>
                <c:pt idx="2">
                  <c:v>#N/A</c:v>
                </c:pt>
                <c:pt idx="3">
                  <c:v>#N/A</c:v>
                </c:pt>
                <c:pt idx="4">
                  <c:v>761</c:v>
                </c:pt>
                <c:pt idx="5">
                  <c:v>#N/A</c:v>
                </c:pt>
                <c:pt idx="6">
                  <c:v>#N/A</c:v>
                </c:pt>
                <c:pt idx="7">
                  <c:v>625</c:v>
                </c:pt>
                <c:pt idx="8">
                  <c:v>#N/A</c:v>
                </c:pt>
                <c:pt idx="9">
                  <c:v>#N/A</c:v>
                </c:pt>
                <c:pt idx="10">
                  <c:v>601</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8-C902-4D82-BCC2-CDC52DA58C49}"/>
            </c:ext>
          </c:extLst>
        </c:ser>
        <c:dLbls>
          <c:showLegendKey val="0"/>
          <c:showVal val="0"/>
          <c:showCatName val="0"/>
          <c:showSerName val="0"/>
          <c:showPercent val="0"/>
          <c:showBubbleSize val="0"/>
        </c:dLbls>
        <c:marker val="1"/>
        <c:smooth val="0"/>
        <c:axId val="488561952"/>
        <c:axId val="476599192"/>
      </c:lineChart>
      <c:catAx>
        <c:axId val="4885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599192"/>
        <c:crosses val="autoZero"/>
        <c:auto val="1"/>
        <c:lblAlgn val="ctr"/>
        <c:lblOffset val="100"/>
        <c:tickLblSkip val="1"/>
        <c:tickMarkSkip val="1"/>
        <c:noMultiLvlLbl val="0"/>
      </c:catAx>
      <c:valAx>
        <c:axId val="476599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5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19632</c:v>
                </c:pt>
                <c:pt idx="5">
                  <c:v>19312</c:v>
                </c:pt>
                <c:pt idx="8">
                  <c:v>19181</c:v>
                </c:pt>
                <c:pt idx="11">
                  <c:v>19361</c:v>
                </c:pt>
                <c:pt idx="14">
                  <c:v>20034</c:v>
                </c:pt>
              </c:numCache>
            </c:numRef>
          </c:val>
          <c:extLst xmlns:c16r2="http://schemas.microsoft.com/office/drawing/2015/06/chart">
            <c:ext xmlns:c16="http://schemas.microsoft.com/office/drawing/2014/chart" uri="{C3380CC4-5D6E-409C-BE32-E72D297353CC}">
              <c16:uniqueId val="{00000000-D222-45EE-A4DF-DC03389499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4985</c:v>
                </c:pt>
                <c:pt idx="5">
                  <c:v>5240</c:v>
                </c:pt>
                <c:pt idx="8">
                  <c:v>5239</c:v>
                </c:pt>
                <c:pt idx="11">
                  <c:v>5252</c:v>
                </c:pt>
                <c:pt idx="14">
                  <c:v>5453</c:v>
                </c:pt>
              </c:numCache>
            </c:numRef>
          </c:val>
          <c:extLst xmlns:c16r2="http://schemas.microsoft.com/office/drawing/2015/06/chart">
            <c:ext xmlns:c16="http://schemas.microsoft.com/office/drawing/2014/chart" uri="{C3380CC4-5D6E-409C-BE32-E72D297353CC}">
              <c16:uniqueId val="{00000001-D222-45EE-A4DF-DC03389499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4313</c:v>
                </c:pt>
                <c:pt idx="5">
                  <c:v>4298</c:v>
                </c:pt>
                <c:pt idx="8">
                  <c:v>4851</c:v>
                </c:pt>
                <c:pt idx="11">
                  <c:v>4881</c:v>
                </c:pt>
                <c:pt idx="14">
                  <c:v>4779</c:v>
                </c:pt>
              </c:numCache>
            </c:numRef>
          </c:val>
          <c:extLst xmlns:c16r2="http://schemas.microsoft.com/office/drawing/2015/06/chart">
            <c:ext xmlns:c16="http://schemas.microsoft.com/office/drawing/2014/chart" uri="{C3380CC4-5D6E-409C-BE32-E72D297353CC}">
              <c16:uniqueId val="{00000002-D222-45EE-A4DF-DC03389499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222-45EE-A4DF-DC03389499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222-45EE-A4DF-DC03389499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22-45EE-A4DF-DC03389499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3099</c:v>
                </c:pt>
                <c:pt idx="3">
                  <c:v>2827</c:v>
                </c:pt>
                <c:pt idx="6">
                  <c:v>2613</c:v>
                </c:pt>
                <c:pt idx="9">
                  <c:v>2523</c:v>
                </c:pt>
                <c:pt idx="12">
                  <c:v>2515</c:v>
                </c:pt>
              </c:numCache>
            </c:numRef>
          </c:val>
          <c:extLst xmlns:c16r2="http://schemas.microsoft.com/office/drawing/2015/06/chart">
            <c:ext xmlns:c16="http://schemas.microsoft.com/office/drawing/2014/chart" uri="{C3380CC4-5D6E-409C-BE32-E72D297353CC}">
              <c16:uniqueId val="{00000006-D222-45EE-A4DF-DC03389499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222-45EE-A4DF-DC03389499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11892</c:v>
                </c:pt>
                <c:pt idx="3">
                  <c:v>11682</c:v>
                </c:pt>
                <c:pt idx="6">
                  <c:v>11872</c:v>
                </c:pt>
                <c:pt idx="9">
                  <c:v>11119</c:v>
                </c:pt>
                <c:pt idx="12">
                  <c:v>10960</c:v>
                </c:pt>
              </c:numCache>
            </c:numRef>
          </c:val>
          <c:extLst xmlns:c16r2="http://schemas.microsoft.com/office/drawing/2015/06/chart">
            <c:ext xmlns:c16="http://schemas.microsoft.com/office/drawing/2014/chart" uri="{C3380CC4-5D6E-409C-BE32-E72D297353CC}">
              <c16:uniqueId val="{00000008-D222-45EE-A4DF-DC03389499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442</c:v>
                </c:pt>
                <c:pt idx="3">
                  <c:v>442</c:v>
                </c:pt>
                <c:pt idx="6">
                  <c:v>443</c:v>
                </c:pt>
                <c:pt idx="9">
                  <c:v>418</c:v>
                </c:pt>
                <c:pt idx="12">
                  <c:v>391</c:v>
                </c:pt>
              </c:numCache>
            </c:numRef>
          </c:val>
          <c:extLst xmlns:c16r2="http://schemas.microsoft.com/office/drawing/2015/06/chart">
            <c:ext xmlns:c16="http://schemas.microsoft.com/office/drawing/2014/chart" uri="{C3380CC4-5D6E-409C-BE32-E72D297353CC}">
              <c16:uniqueId val="{00000009-D222-45EE-A4DF-DC03389499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20786</c:v>
                </c:pt>
                <c:pt idx="3">
                  <c:v>20627</c:v>
                </c:pt>
                <c:pt idx="6">
                  <c:v>20691</c:v>
                </c:pt>
                <c:pt idx="9">
                  <c:v>21777</c:v>
                </c:pt>
                <c:pt idx="12">
                  <c:v>23509</c:v>
                </c:pt>
              </c:numCache>
            </c:numRef>
          </c:val>
          <c:extLst xmlns:c16r2="http://schemas.microsoft.com/office/drawing/2015/06/chart">
            <c:ext xmlns:c16="http://schemas.microsoft.com/office/drawing/2014/chart" uri="{C3380CC4-5D6E-409C-BE32-E72D297353CC}">
              <c16:uniqueId val="{0000000A-D222-45EE-A4DF-DC0338949957}"/>
            </c:ext>
          </c:extLst>
        </c:ser>
        <c:dLbls>
          <c:showLegendKey val="0"/>
          <c:showVal val="0"/>
          <c:showCatName val="0"/>
          <c:showSerName val="0"/>
          <c:showPercent val="0"/>
          <c:showBubbleSize val="0"/>
        </c:dLbls>
        <c:gapWidth val="100"/>
        <c:overlap val="100"/>
        <c:axId val="499506792"/>
        <c:axId val="47728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7289</c:v>
                </c:pt>
                <c:pt idx="2">
                  <c:v>#N/A</c:v>
                </c:pt>
                <c:pt idx="3">
                  <c:v>#N/A</c:v>
                </c:pt>
                <c:pt idx="4">
                  <c:v>6728</c:v>
                </c:pt>
                <c:pt idx="5">
                  <c:v>#N/A</c:v>
                </c:pt>
                <c:pt idx="6">
                  <c:v>#N/A</c:v>
                </c:pt>
                <c:pt idx="7">
                  <c:v>6348</c:v>
                </c:pt>
                <c:pt idx="8">
                  <c:v>#N/A</c:v>
                </c:pt>
                <c:pt idx="9">
                  <c:v>#N/A</c:v>
                </c:pt>
                <c:pt idx="10">
                  <c:v>6343</c:v>
                </c:pt>
                <c:pt idx="11">
                  <c:v>#N/A</c:v>
                </c:pt>
                <c:pt idx="12">
                  <c:v>#N/A</c:v>
                </c:pt>
                <c:pt idx="13">
                  <c:v>7109</c:v>
                </c:pt>
                <c:pt idx="14">
                  <c:v>#N/A</c:v>
                </c:pt>
              </c:numCache>
            </c:numRef>
          </c:val>
          <c:smooth val="0"/>
          <c:extLst xmlns:c16r2="http://schemas.microsoft.com/office/drawing/2015/06/chart">
            <c:ext xmlns:c16="http://schemas.microsoft.com/office/drawing/2014/chart" uri="{C3380CC4-5D6E-409C-BE32-E72D297353CC}">
              <c16:uniqueId val="{0000000B-D222-45EE-A4DF-DC0338949957}"/>
            </c:ext>
          </c:extLst>
        </c:ser>
        <c:dLbls>
          <c:showLegendKey val="0"/>
          <c:showVal val="0"/>
          <c:showCatName val="0"/>
          <c:showSerName val="0"/>
          <c:showPercent val="0"/>
          <c:showBubbleSize val="0"/>
        </c:dLbls>
        <c:marker val="1"/>
        <c:smooth val="0"/>
        <c:axId val="499506792"/>
        <c:axId val="477288928"/>
      </c:lineChart>
      <c:catAx>
        <c:axId val="49950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288928"/>
        <c:crosses val="autoZero"/>
        <c:auto val="1"/>
        <c:lblAlgn val="ctr"/>
        <c:lblOffset val="100"/>
        <c:tickLblSkip val="1"/>
        <c:tickMarkSkip val="1"/>
        <c:noMultiLvlLbl val="0"/>
      </c:catAx>
      <c:valAx>
        <c:axId val="4772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0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3090</c:v>
                </c:pt>
                <c:pt idx="1">
                  <c:v>3094</c:v>
                </c:pt>
                <c:pt idx="2">
                  <c:v>3099</c:v>
                </c:pt>
              </c:numCache>
            </c:numRef>
          </c:val>
          <c:extLst xmlns:c16r2="http://schemas.microsoft.com/office/drawing/2015/06/chart">
            <c:ext xmlns:c16="http://schemas.microsoft.com/office/drawing/2014/chart" uri="{C3380CC4-5D6E-409C-BE32-E72D297353CC}">
              <c16:uniqueId val="{00000000-8660-416B-BFF4-D797351EB3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8660-416B-BFF4-D797351EB3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1755</c:v>
                </c:pt>
                <c:pt idx="1">
                  <c:v>1784</c:v>
                </c:pt>
                <c:pt idx="2">
                  <c:v>1685</c:v>
                </c:pt>
              </c:numCache>
            </c:numRef>
          </c:val>
          <c:extLst xmlns:c16r2="http://schemas.microsoft.com/office/drawing/2015/06/chart">
            <c:ext xmlns:c16="http://schemas.microsoft.com/office/drawing/2014/chart" uri="{C3380CC4-5D6E-409C-BE32-E72D297353CC}">
              <c16:uniqueId val="{00000002-8660-416B-BFF4-D797351EB325}"/>
            </c:ext>
          </c:extLst>
        </c:ser>
        <c:dLbls>
          <c:showLegendKey val="0"/>
          <c:showVal val="0"/>
          <c:showCatName val="0"/>
          <c:showSerName val="0"/>
          <c:showPercent val="0"/>
          <c:showBubbleSize val="0"/>
        </c:dLbls>
        <c:gapWidth val="120"/>
        <c:overlap val="100"/>
        <c:axId val="496099776"/>
        <c:axId val="496101792"/>
      </c:barChart>
      <c:catAx>
        <c:axId val="4960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101792"/>
        <c:crosses val="autoZero"/>
        <c:auto val="1"/>
        <c:lblAlgn val="ctr"/>
        <c:lblOffset val="100"/>
        <c:tickLblSkip val="1"/>
        <c:tickMarkSkip val="1"/>
        <c:noMultiLvlLbl val="0"/>
      </c:catAx>
      <c:valAx>
        <c:axId val="496101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0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43-4A39-B610-181350A9EAB7}"/>
                </c:ext>
                <c:ext xmlns:c15="http://schemas.microsoft.com/office/drawing/2012/chart" uri="{CE6537A1-D6FC-4f65-9D91-7224C49458BB}">
                  <c15:layout/>
                  <c15:dlblFieldTable>
                    <c15:dlblFTEntry>
                      <c15:txfldGUID>{2960F070-71DE-4A36-8421-0FE1BF17D5F9}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43-4A39-B610-181350A9EAB7}"/>
                </c:ext>
                <c:ext xmlns:c15="http://schemas.microsoft.com/office/drawing/2012/chart" uri="{CE6537A1-D6FC-4f65-9D91-7224C49458BB}">
                  <c15:dlblFieldTable>
                    <c15:dlblFTEntry>
                      <c15:txfldGUID>{F419476D-3C2F-4324-94B8-AE238C6FFE25}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43-4A39-B610-181350A9EAB7}"/>
                </c:ext>
                <c:ext xmlns:c15="http://schemas.microsoft.com/office/drawing/2012/chart" uri="{CE6537A1-D6FC-4f65-9D91-7224C49458BB}">
                  <c15:dlblFieldTable>
                    <c15:dlblFTEntry>
                      <c15:txfldGUID>{AFAF25A0-D58E-40E7-815A-695506BAD83B}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43-4A39-B610-181350A9EAB7}"/>
                </c:ext>
                <c:ext xmlns:c15="http://schemas.microsoft.com/office/drawing/2012/chart" uri="{CE6537A1-D6FC-4f65-9D91-7224C49458BB}">
                  <c15:dlblFieldTable>
                    <c15:dlblFTEntry>
                      <c15:txfldGUID>{2F1C40AA-8E14-4314-A056-DEE225B86DDC}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43-4A39-B610-181350A9EAB7}"/>
                </c:ext>
                <c:ext xmlns:c15="http://schemas.microsoft.com/office/drawing/2012/chart" uri="{CE6537A1-D6FC-4f65-9D91-7224C49458BB}">
                  <c15:dlblFieldTable>
                    <c15:dlblFTEntry>
                      <c15:txfldGUID>{7C788B4C-67B5-4CF2-8035-B64EF723C915}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43-4A39-B610-181350A9EAB7}"/>
                </c:ext>
                <c:ext xmlns:c15="http://schemas.microsoft.com/office/drawing/2012/chart" uri="{CE6537A1-D6FC-4f65-9D91-7224C49458BB}">
                  <c15:layout/>
                  <c15:dlblFieldTable>
                    <c15:dlblFTEntry>
                      <c15:txfldGUID>{DB6D96EF-D411-4D60-85BE-A00F32E91231}</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43-4A39-B610-181350A9EAB7}"/>
                </c:ext>
                <c:ext xmlns:c15="http://schemas.microsoft.com/office/drawing/2012/chart" uri="{CE6537A1-D6FC-4f65-9D91-7224C49458BB}">
                  <c15:layout/>
                  <c15:dlblFieldTable>
                    <c15:dlblFTEntry>
                      <c15:txfldGUID>{A5E22250-E29B-4029-8B68-4CDE97CB3D67}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43-4A39-B610-181350A9EAB7}"/>
                </c:ext>
                <c:ext xmlns:c15="http://schemas.microsoft.com/office/drawing/2012/chart" uri="{CE6537A1-D6FC-4f65-9D91-7224C49458BB}">
                  <c15:layout/>
                  <c15:dlblFieldTable>
                    <c15:dlblFTEntry>
                      <c15:txfldGUID>{F6CF5C3F-56B9-4ED0-A22B-1569493C2058}</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43-4A39-B610-181350A9EAB7}"/>
                </c:ext>
                <c:ext xmlns:c15="http://schemas.microsoft.com/office/drawing/2012/chart" uri="{CE6537A1-D6FC-4f65-9D91-7224C49458BB}">
                  <c15:layout/>
                  <c15:dlblFieldTable>
                    <c15:dlblFTEntry>
                      <c15:txfldGUID>{41E1F453-9049-4E7F-BB4B-DFCB2FB48ACA}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c:v>
                </c:pt>
                <c:pt idx="16">
                  <c:v>62.2</c:v>
                </c:pt>
                <c:pt idx="24">
                  <c:v>63.1</c:v>
                </c:pt>
                <c:pt idx="32">
                  <c:v>63.3</c:v>
                </c:pt>
              </c:numCache>
            </c:numRef>
          </c:xVal>
          <c:yVal>
            <c:numRef>
              <c:f>公会計指標分析・財政指標組合せ分析表!$BP$51:$DC$51</c:f>
              <c:numCache>
                <c:formatCode>#,##0.0;"▲ "#,##0.0</c:formatCode>
                <c:ptCount val="40"/>
                <c:pt idx="0">
                  <c:v>64.900000000000006</c:v>
                </c:pt>
                <c:pt idx="8">
                  <c:v>58.9</c:v>
                </c:pt>
                <c:pt idx="16">
                  <c:v>55.8</c:v>
                </c:pt>
                <c:pt idx="24">
                  <c:v>55.2</c:v>
                </c:pt>
                <c:pt idx="32">
                  <c:v>59</c:v>
                </c:pt>
              </c:numCache>
            </c:numRef>
          </c:yVal>
          <c:smooth val="0"/>
          <c:extLst xmlns:c16r2="http://schemas.microsoft.com/office/drawing/2015/06/chart">
            <c:ext xmlns:c16="http://schemas.microsoft.com/office/drawing/2014/chart" uri="{C3380CC4-5D6E-409C-BE32-E72D297353CC}">
              <c16:uniqueId val="{00000009-4743-4A39-B610-181350A9EA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43-4A39-B610-181350A9EAB7}"/>
                </c:ext>
                <c:ext xmlns:c15="http://schemas.microsoft.com/office/drawing/2012/chart" uri="{CE6537A1-D6FC-4f65-9D91-7224C49458BB}">
                  <c15:layout/>
                  <c15:dlblFieldTable>
                    <c15:dlblFTEntry>
                      <c15:txfldGUID>{57144DE1-FCB3-4330-B552-567F2291A93F}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43-4A39-B610-181350A9EAB7}"/>
                </c:ext>
                <c:ext xmlns:c15="http://schemas.microsoft.com/office/drawing/2012/chart" uri="{CE6537A1-D6FC-4f65-9D91-7224C49458BB}">
                  <c15:dlblFieldTable>
                    <c15:dlblFTEntry>
                      <c15:txfldGUID>{EF71B0B9-EC01-435D-B65D-216EF39BC916}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43-4A39-B610-181350A9EAB7}"/>
                </c:ext>
                <c:ext xmlns:c15="http://schemas.microsoft.com/office/drawing/2012/chart" uri="{CE6537A1-D6FC-4f65-9D91-7224C49458BB}">
                  <c15:dlblFieldTable>
                    <c15:dlblFTEntry>
                      <c15:txfldGUID>{9960353D-B7AE-4629-A047-82CC2FBED51D}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43-4A39-B610-181350A9EAB7}"/>
                </c:ext>
                <c:ext xmlns:c15="http://schemas.microsoft.com/office/drawing/2012/chart" uri="{CE6537A1-D6FC-4f65-9D91-7224C49458BB}">
                  <c15:dlblFieldTable>
                    <c15:dlblFTEntry>
                      <c15:txfldGUID>{A6142541-8B95-4417-8169-8DE8759539A3}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43-4A39-B610-181350A9EAB7}"/>
                </c:ext>
                <c:ext xmlns:c15="http://schemas.microsoft.com/office/drawing/2012/chart" uri="{CE6537A1-D6FC-4f65-9D91-7224C49458BB}">
                  <c15:dlblFieldTable>
                    <c15:dlblFTEntry>
                      <c15:txfldGUID>{CD8D173B-255E-4B4F-8A96-F23330178F45}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43-4A39-B610-181350A9EAB7}"/>
                </c:ext>
                <c:ext xmlns:c15="http://schemas.microsoft.com/office/drawing/2012/chart" uri="{CE6537A1-D6FC-4f65-9D91-7224C49458BB}">
                  <c15:layout/>
                  <c15:dlblFieldTable>
                    <c15:dlblFTEntry>
                      <c15:txfldGUID>{3115A558-E330-40D6-9075-C83361211F73}</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43-4A39-B610-181350A9EAB7}"/>
                </c:ext>
                <c:ext xmlns:c15="http://schemas.microsoft.com/office/drawing/2012/chart" uri="{CE6537A1-D6FC-4f65-9D91-7224C49458BB}">
                  <c15:layout/>
                  <c15:dlblFieldTable>
                    <c15:dlblFTEntry>
                      <c15:txfldGUID>{B2BFA7F6-4D6C-4BCB-B6F4-E1DAD379C0F0}</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0177641846568912E-2"/>
                  <c:y val="-4.771300617284610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43-4A39-B610-181350A9EAB7}"/>
                </c:ext>
                <c:ext xmlns:c15="http://schemas.microsoft.com/office/drawing/2012/chart" uri="{CE6537A1-D6FC-4f65-9D91-7224C49458BB}">
                  <c15:layout/>
                  <c15:dlblFieldTable>
                    <c15:dlblFTEntry>
                      <c15:txfldGUID>{4F343E14-AB9E-4F34-8F81-580CB618A2BB}</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3853859453899409E-2"/>
                  <c:y val="-8.176507803888427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43-4A39-B610-181350A9EAB7}"/>
                </c:ext>
                <c:ext xmlns:c15="http://schemas.microsoft.com/office/drawing/2012/chart" uri="{CE6537A1-D6FC-4f65-9D91-7224C49458BB}">
                  <c15:layout/>
                  <c15:dlblFieldTable>
                    <c15:dlblFTEntry>
                      <c15:txfldGUID>{1691BCD5-551F-42DD-8E67-3AA6D1DC78DF}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4743-4A39-B610-181350A9EAB7}"/>
            </c:ext>
          </c:extLst>
        </c:ser>
        <c:dLbls>
          <c:showLegendKey val="0"/>
          <c:showVal val="1"/>
          <c:showCatName val="0"/>
          <c:showSerName val="0"/>
          <c:showPercent val="0"/>
          <c:showBubbleSize val="0"/>
        </c:dLbls>
        <c:axId val="499658256"/>
        <c:axId val="496087288"/>
      </c:scatterChart>
      <c:valAx>
        <c:axId val="499658256"/>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087288"/>
        <c:crosses val="autoZero"/>
        <c:crossBetween val="midCat"/>
      </c:valAx>
      <c:valAx>
        <c:axId val="496087288"/>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658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027-43CA-AD4A-C0293F3D54D5}"/>
                </c:ext>
                <c:ext xmlns:c15="http://schemas.microsoft.com/office/drawing/2012/chart" uri="{CE6537A1-D6FC-4f65-9D91-7224C49458BB}">
                  <c15:dlblFieldTable>
                    <c15:dlblFTEntry>
                      <c15:txfldGUID>{0306F81E-4D8B-4BA9-87A3-29DCE2A9793D}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27-43CA-AD4A-C0293F3D54D5}"/>
                </c:ext>
                <c:ext xmlns:c15="http://schemas.microsoft.com/office/drawing/2012/chart" uri="{CE6537A1-D6FC-4f65-9D91-7224C49458BB}">
                  <c15:dlblFieldTable>
                    <c15:dlblFTEntry>
                      <c15:txfldGUID>{1403B914-1152-4791-AFB2-4472299A45F5}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27-43CA-AD4A-C0293F3D54D5}"/>
                </c:ext>
                <c:ext xmlns:c15="http://schemas.microsoft.com/office/drawing/2012/chart" uri="{CE6537A1-D6FC-4f65-9D91-7224C49458BB}">
                  <c15:dlblFieldTable>
                    <c15:dlblFTEntry>
                      <c15:txfldGUID>{85680986-1436-4F29-8F6F-C8AB08159BB2}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27-43CA-AD4A-C0293F3D54D5}"/>
                </c:ext>
                <c:ext xmlns:c15="http://schemas.microsoft.com/office/drawing/2012/chart" uri="{CE6537A1-D6FC-4f65-9D91-7224C49458BB}">
                  <c15:dlblFieldTable>
                    <c15:dlblFTEntry>
                      <c15:txfldGUID>{86EDD648-E7F5-467A-BB12-EABB6A15A5CF}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27-43CA-AD4A-C0293F3D54D5}"/>
                </c:ext>
                <c:ext xmlns:c15="http://schemas.microsoft.com/office/drawing/2012/chart" uri="{CE6537A1-D6FC-4f65-9D91-7224C49458BB}">
                  <c15:dlblFieldTable>
                    <c15:dlblFTEntry>
                      <c15:txfldGUID>{B82E4663-4BB0-4C79-9C16-24045A84FE01}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27-43CA-AD4A-C0293F3D54D5}"/>
                </c:ext>
                <c:ext xmlns:c15="http://schemas.microsoft.com/office/drawing/2012/chart" uri="{CE6537A1-D6FC-4f65-9D91-7224C49458BB}">
                  <c15:dlblFieldTable>
                    <c15:dlblFTEntry>
                      <c15:txfldGUID>{97747314-24DF-4871-A972-41CE80C246C9}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27-43CA-AD4A-C0293F3D54D5}"/>
                </c:ext>
                <c:ext xmlns:c15="http://schemas.microsoft.com/office/drawing/2012/chart" uri="{CE6537A1-D6FC-4f65-9D91-7224C49458BB}">
                  <c15:dlblFieldTable>
                    <c15:dlblFTEntry>
                      <c15:txfldGUID>{7176DA28-5758-4F01-9ADD-C13AB37E7044}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27-43CA-AD4A-C0293F3D54D5}"/>
                </c:ext>
                <c:ext xmlns:c15="http://schemas.microsoft.com/office/drawing/2012/chart" uri="{CE6537A1-D6FC-4f65-9D91-7224C49458BB}">
                  <c15:dlblFieldTable>
                    <c15:dlblFTEntry>
                      <c15:txfldGUID>{C7CE0904-7692-4EDF-B720-8694AF0E7F45}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27-43CA-AD4A-C0293F3D54D5}"/>
                </c:ext>
                <c:ext xmlns:c15="http://schemas.microsoft.com/office/drawing/2012/chart" uri="{CE6537A1-D6FC-4f65-9D91-7224C49458BB}">
                  <c15:dlblFieldTable>
                    <c15:dlblFTEntry>
                      <c15:txfldGUID>{A7ADD064-AA36-4847-B358-D68B52D83357}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c:v>
                </c:pt>
                <c:pt idx="16">
                  <c:v>6.7</c:v>
                </c:pt>
                <c:pt idx="24">
                  <c:v>5.7</c:v>
                </c:pt>
                <c:pt idx="32">
                  <c:v>5.5</c:v>
                </c:pt>
              </c:numCache>
            </c:numRef>
          </c:xVal>
          <c:yVal>
            <c:numRef>
              <c:f>公会計指標分析・財政指標組合せ分析表!$BP$73:$DC$73</c:f>
              <c:numCache>
                <c:formatCode>#,##0.0;"▲ "#,##0.0</c:formatCode>
                <c:ptCount val="40"/>
                <c:pt idx="0">
                  <c:v>64.900000000000006</c:v>
                </c:pt>
                <c:pt idx="8">
                  <c:v>58.9</c:v>
                </c:pt>
                <c:pt idx="16">
                  <c:v>55.8</c:v>
                </c:pt>
                <c:pt idx="24">
                  <c:v>55.2</c:v>
                </c:pt>
                <c:pt idx="32">
                  <c:v>59</c:v>
                </c:pt>
              </c:numCache>
            </c:numRef>
          </c:yVal>
          <c:smooth val="0"/>
          <c:extLst xmlns:c16r2="http://schemas.microsoft.com/office/drawing/2015/06/chart">
            <c:ext xmlns:c16="http://schemas.microsoft.com/office/drawing/2014/chart" uri="{C3380CC4-5D6E-409C-BE32-E72D297353CC}">
              <c16:uniqueId val="{00000009-F027-43CA-AD4A-C0293F3D54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027-43CA-AD4A-C0293F3D54D5}"/>
                </c:ext>
                <c:ext xmlns:c15="http://schemas.microsoft.com/office/drawing/2012/chart" uri="{CE6537A1-D6FC-4f65-9D91-7224C49458BB}">
                  <c15:dlblFieldTable>
                    <c15:dlblFTEntry>
                      <c15:txfldGUID>{480733C9-BAF7-4F50-AFF2-D967E268AF8B}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027-43CA-AD4A-C0293F3D54D5}"/>
                </c:ext>
                <c:ext xmlns:c15="http://schemas.microsoft.com/office/drawing/2012/chart" uri="{CE6537A1-D6FC-4f65-9D91-7224C49458BB}">
                  <c15:dlblFieldTable>
                    <c15:dlblFTEntry>
                      <c15:txfldGUID>{2C2D22A1-0059-4A58-A36B-4979A465340C}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027-43CA-AD4A-C0293F3D54D5}"/>
                </c:ext>
                <c:ext xmlns:c15="http://schemas.microsoft.com/office/drawing/2012/chart" uri="{CE6537A1-D6FC-4f65-9D91-7224C49458BB}">
                  <c15:dlblFieldTable>
                    <c15:dlblFTEntry>
                      <c15:txfldGUID>{432FA3B9-3A62-478B-9F86-B4922BB63AD7}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027-43CA-AD4A-C0293F3D54D5}"/>
                </c:ext>
                <c:ext xmlns:c15="http://schemas.microsoft.com/office/drawing/2012/chart" uri="{CE6537A1-D6FC-4f65-9D91-7224C49458BB}">
                  <c15:dlblFieldTable>
                    <c15:dlblFTEntry>
                      <c15:txfldGUID>{3C59F1CF-E514-4B8E-89DD-8AD553FE8BD8}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027-43CA-AD4A-C0293F3D54D5}"/>
                </c:ext>
                <c:ext xmlns:c15="http://schemas.microsoft.com/office/drawing/2012/chart" uri="{CE6537A1-D6FC-4f65-9D91-7224C49458BB}">
                  <c15:dlblFieldTable>
                    <c15:dlblFTEntry>
                      <c15:txfldGUID>{66052B25-6B81-4FF3-ABBF-66919BE1903F}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027-43CA-AD4A-C0293F3D54D5}"/>
                </c:ext>
                <c:ext xmlns:c15="http://schemas.microsoft.com/office/drawing/2012/chart" uri="{CE6537A1-D6FC-4f65-9D91-7224C49458BB}">
                  <c15:dlblFieldTable>
                    <c15:dlblFTEntry>
                      <c15:txfldGUID>{96947698-B21A-484A-B4DB-E6D4DAD3904E}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027-43CA-AD4A-C0293F3D54D5}"/>
                </c:ext>
                <c:ext xmlns:c15="http://schemas.microsoft.com/office/drawing/2012/chart" uri="{CE6537A1-D6FC-4f65-9D91-7224C49458BB}">
                  <c15:dlblFieldTable>
                    <c15:dlblFTEntry>
                      <c15:txfldGUID>{A2205396-F5DC-4AA6-9E49-B705CC7C131E}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027-43CA-AD4A-C0293F3D54D5}"/>
                </c:ext>
                <c:ext xmlns:c15="http://schemas.microsoft.com/office/drawing/2012/chart" uri="{CE6537A1-D6FC-4f65-9D91-7224C49458BB}">
                  <c15:dlblFieldTable>
                    <c15:dlblFTEntry>
                      <c15:txfldGUID>{3683F1EC-771D-4D45-8F90-5A95756F0BAD}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027-43CA-AD4A-C0293F3D54D5}"/>
                </c:ext>
                <c:ext xmlns:c15="http://schemas.microsoft.com/office/drawing/2012/chart" uri="{CE6537A1-D6FC-4f65-9D91-7224C49458BB}">
                  <c15:dlblFieldTable>
                    <c15:dlblFTEntry>
                      <c15:txfldGUID>{AFECE0B5-9E69-43DD-8F3C-923AD28E0D92}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F027-43CA-AD4A-C0293F3D54D5}"/>
            </c:ext>
          </c:extLst>
        </c:ser>
        <c:dLbls>
          <c:showLegendKey val="0"/>
          <c:showVal val="1"/>
          <c:showCatName val="0"/>
          <c:showSerName val="0"/>
          <c:showPercent val="0"/>
          <c:showBubbleSize val="0"/>
        </c:dLbls>
        <c:axId val="499860824"/>
        <c:axId val="499861208"/>
      </c:scatterChart>
      <c:valAx>
        <c:axId val="499860824"/>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861208"/>
        <c:crosses val="autoZero"/>
        <c:crossBetween val="midCat"/>
      </c:valAx>
      <c:valAx>
        <c:axId val="499861208"/>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860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游ゴシック 本文"/>
              <a:ea typeface="+mn-ea"/>
              <a:cs typeface="+mn-cs"/>
            </a:rPr>
            <a:t>・</a:t>
          </a:r>
          <a:r>
            <a:rPr kumimoji="1" lang="ja-JP" altLang="en-US" sz="1100">
              <a:solidFill>
                <a:sysClr val="windowText" lastClr="000000"/>
              </a:solidFill>
              <a:effectLst/>
              <a:latin typeface="游ゴシック 本文"/>
              <a:ea typeface="+mn-ea"/>
              <a:cs typeface="+mn-cs"/>
            </a:rPr>
            <a:t>大型の建設事業の財源とした地方債の償還が開始され、市債償還金が増加（元金＋</a:t>
          </a:r>
          <a:r>
            <a:rPr kumimoji="1" lang="en-US" altLang="ja-JP" sz="1100">
              <a:solidFill>
                <a:sysClr val="windowText" lastClr="000000"/>
              </a:solidFill>
              <a:effectLst/>
              <a:latin typeface="游ゴシック 本文"/>
              <a:ea typeface="+mn-ea"/>
              <a:cs typeface="+mn-cs"/>
            </a:rPr>
            <a:t>0.7</a:t>
          </a:r>
          <a:r>
            <a:rPr kumimoji="1" lang="ja-JP" altLang="en-US" sz="1100">
              <a:solidFill>
                <a:sysClr val="windowText" lastClr="000000"/>
              </a:solidFill>
              <a:effectLst/>
              <a:latin typeface="游ゴシック 本文"/>
              <a:ea typeface="+mn-ea"/>
              <a:cs typeface="+mn-cs"/>
            </a:rPr>
            <a:t>億円、利子△</a:t>
          </a:r>
          <a:r>
            <a:rPr kumimoji="1" lang="en-US" altLang="ja-JP" sz="1100">
              <a:solidFill>
                <a:sysClr val="windowText" lastClr="000000"/>
              </a:solidFill>
              <a:effectLst/>
              <a:latin typeface="游ゴシック 本文"/>
              <a:ea typeface="+mn-ea"/>
              <a:cs typeface="+mn-cs"/>
            </a:rPr>
            <a:t>0.2</a:t>
          </a:r>
          <a:r>
            <a:rPr kumimoji="1" lang="ja-JP" altLang="en-US" sz="1100">
              <a:solidFill>
                <a:sysClr val="windowText" lastClr="000000"/>
              </a:solidFill>
              <a:effectLst/>
              <a:latin typeface="游ゴシック 本文"/>
              <a:ea typeface="+mn-ea"/>
              <a:cs typeface="+mn-cs"/>
            </a:rPr>
            <a:t>億円）に転じた。</a:t>
          </a:r>
        </a:p>
        <a:p>
          <a:r>
            <a:rPr kumimoji="1" lang="ja-JP" altLang="ja-JP" sz="1100">
              <a:solidFill>
                <a:sysClr val="windowText" lastClr="000000"/>
              </a:solidFill>
              <a:effectLst/>
              <a:latin typeface="游ゴシック 本文"/>
              <a:ea typeface="+mn-ea"/>
              <a:cs typeface="+mn-cs"/>
            </a:rPr>
            <a:t>・地方交付税の基準財政需要額へ算入される</a:t>
          </a:r>
          <a:r>
            <a:rPr kumimoji="1" lang="ja-JP" altLang="en-US" sz="1100">
              <a:solidFill>
                <a:sysClr val="windowText" lastClr="000000"/>
              </a:solidFill>
              <a:effectLst/>
              <a:latin typeface="游ゴシック 本文"/>
              <a:ea typeface="+mn-ea"/>
              <a:cs typeface="+mn-cs"/>
            </a:rPr>
            <a:t>公債費に係る償還額、臨時財政対策債が減少したことにより、</a:t>
          </a:r>
          <a:r>
            <a:rPr kumimoji="1" lang="ja-JP" altLang="ja-JP" sz="1100">
              <a:solidFill>
                <a:sysClr val="windowText" lastClr="000000"/>
              </a:solidFill>
              <a:effectLst/>
              <a:latin typeface="游ゴシック 本文"/>
              <a:ea typeface="+mn-ea"/>
              <a:cs typeface="+mn-cs"/>
            </a:rPr>
            <a:t>算入公債費の額は約</a:t>
          </a:r>
          <a:r>
            <a:rPr kumimoji="1" lang="en-US" altLang="ja-JP" sz="1100">
              <a:solidFill>
                <a:sysClr val="windowText" lastClr="000000"/>
              </a:solidFill>
              <a:effectLst/>
              <a:latin typeface="游ゴシック 本文"/>
              <a:ea typeface="+mn-ea"/>
              <a:cs typeface="+mn-cs"/>
            </a:rPr>
            <a:t>0.4</a:t>
          </a:r>
          <a:r>
            <a:rPr kumimoji="1" lang="ja-JP" altLang="ja-JP" sz="1100">
              <a:solidFill>
                <a:sysClr val="windowText" lastClr="000000"/>
              </a:solidFill>
              <a:effectLst/>
              <a:latin typeface="游ゴシック 本文"/>
              <a:ea typeface="+mn-ea"/>
              <a:cs typeface="+mn-cs"/>
            </a:rPr>
            <a:t>億円減少した。</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・下水道事業の償還額</a:t>
          </a:r>
          <a:r>
            <a:rPr kumimoji="1" lang="ja-JP" altLang="en-US" sz="1100">
              <a:solidFill>
                <a:sysClr val="windowText" lastClr="000000"/>
              </a:solidFill>
              <a:effectLst/>
              <a:latin typeface="游ゴシック 本文"/>
              <a:ea typeface="+mn-ea"/>
              <a:cs typeface="+mn-cs"/>
            </a:rPr>
            <a:t>が年々増加しており、</a:t>
          </a:r>
          <a:r>
            <a:rPr kumimoji="1" lang="ja-JP" altLang="ja-JP" sz="1100">
              <a:solidFill>
                <a:sysClr val="windowText" lastClr="000000"/>
              </a:solidFill>
              <a:effectLst/>
              <a:latin typeface="游ゴシック 本文"/>
              <a:ea typeface="+mn-ea"/>
              <a:cs typeface="+mn-cs"/>
            </a:rPr>
            <a:t>普通会計にお</a:t>
          </a:r>
          <a:r>
            <a:rPr kumimoji="1" lang="ja-JP" altLang="en-US" sz="1100">
              <a:solidFill>
                <a:sysClr val="windowText" lastClr="000000"/>
              </a:solidFill>
              <a:effectLst/>
              <a:latin typeface="游ゴシック 本文"/>
              <a:ea typeface="+mn-ea"/>
              <a:cs typeface="+mn-cs"/>
            </a:rPr>
            <a:t>いても大型建設事業の償還開始により今後も増加が見込まれている。</a:t>
          </a:r>
          <a:r>
            <a:rPr kumimoji="1" lang="ja-JP" altLang="ja-JP" sz="1100">
              <a:solidFill>
                <a:sysClr val="windowText" lastClr="000000"/>
              </a:solidFill>
              <a:effectLst/>
              <a:latin typeface="游ゴシック 本文"/>
              <a:ea typeface="+mn-ea"/>
              <a:cs typeface="+mn-cs"/>
            </a:rPr>
            <a:t>地方債の発行と償還のバランスを考慮しながら財政運営することによって、継続的な改善を図っていく。</a:t>
          </a:r>
          <a:endParaRPr lang="ja-JP" altLang="ja-JP" sz="1100">
            <a:solidFill>
              <a:sysClr val="windowText" lastClr="000000"/>
            </a:solidFill>
            <a:effectLst/>
            <a:latin typeface="游ゴシック 本文"/>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游ゴシック 本文"/>
              <a:ea typeface="+mn-ea"/>
              <a:cs typeface="+mn-cs"/>
            </a:rPr>
            <a:t>・普通会計の地方債残高は、</a:t>
          </a:r>
          <a:r>
            <a:rPr kumimoji="1" lang="ja-JP" altLang="en-US" sz="1100">
              <a:solidFill>
                <a:sysClr val="windowText" lastClr="000000"/>
              </a:solidFill>
              <a:effectLst/>
              <a:latin typeface="游ゴシック 本文"/>
              <a:ea typeface="+mn-ea"/>
              <a:cs typeface="+mn-cs"/>
            </a:rPr>
            <a:t>平成</a:t>
          </a:r>
          <a:r>
            <a:rPr kumimoji="1" lang="en-US" altLang="ja-JP" sz="1100">
              <a:solidFill>
                <a:sysClr val="windowText" lastClr="000000"/>
              </a:solidFill>
              <a:effectLst/>
              <a:latin typeface="游ゴシック 本文"/>
              <a:ea typeface="+mn-ea"/>
              <a:cs typeface="+mn-cs"/>
            </a:rPr>
            <a:t>30</a:t>
          </a:r>
          <a:r>
            <a:rPr kumimoji="1" lang="ja-JP" altLang="en-US" sz="1100">
              <a:solidFill>
                <a:sysClr val="windowText" lastClr="000000"/>
              </a:solidFill>
              <a:effectLst/>
              <a:latin typeface="游ゴシック 本文"/>
              <a:ea typeface="+mn-ea"/>
              <a:cs typeface="+mn-cs"/>
            </a:rPr>
            <a:t>年度</a:t>
          </a:r>
          <a:r>
            <a:rPr kumimoji="1" lang="ja-JP" altLang="ja-JP" sz="1100">
              <a:solidFill>
                <a:sysClr val="windowText" lastClr="000000"/>
              </a:solidFill>
              <a:effectLst/>
              <a:latin typeface="游ゴシック 本文"/>
              <a:ea typeface="+mn-ea"/>
              <a:cs typeface="+mn-cs"/>
            </a:rPr>
            <a:t>に</a:t>
          </a:r>
          <a:r>
            <a:rPr kumimoji="1" lang="ja-JP" altLang="en-US" sz="1100">
              <a:solidFill>
                <a:sysClr val="windowText" lastClr="000000"/>
              </a:solidFill>
              <a:effectLst/>
              <a:latin typeface="游ゴシック 本文"/>
              <a:ea typeface="+mn-ea"/>
              <a:cs typeface="+mn-cs"/>
            </a:rPr>
            <a:t>増加に転じ、以降増額が続いている。令和</a:t>
          </a:r>
          <a:r>
            <a:rPr kumimoji="1" lang="en-US" altLang="ja-JP" sz="1100">
              <a:solidFill>
                <a:sysClr val="windowText" lastClr="000000"/>
              </a:solidFill>
              <a:effectLst/>
              <a:latin typeface="游ゴシック 本文"/>
              <a:ea typeface="+mn-ea"/>
              <a:cs typeface="+mn-cs"/>
            </a:rPr>
            <a:t>2</a:t>
          </a:r>
          <a:r>
            <a:rPr kumimoji="1" lang="ja-JP" altLang="en-US" sz="1100">
              <a:solidFill>
                <a:sysClr val="windowText" lastClr="000000"/>
              </a:solidFill>
              <a:effectLst/>
              <a:latin typeface="游ゴシック 本文"/>
              <a:ea typeface="+mn-ea"/>
              <a:cs typeface="+mn-cs"/>
            </a:rPr>
            <a:t>年度は、緊急防災・減災事業債や国土強靭化債等、防災関連や、継続事業の汚泥再生処理センター建設事業、市営住宅建て替え事業等の大型建設事業の借入を行い、大幅な増額となっている。</a:t>
          </a:r>
          <a:endParaRPr kumimoji="1" lang="en-US" altLang="ja-JP" sz="1100">
            <a:solidFill>
              <a:sysClr val="windowText" lastClr="000000"/>
            </a:solidFill>
            <a:effectLst/>
            <a:latin typeface="游ゴシック 本文"/>
            <a:ea typeface="+mn-ea"/>
            <a:cs typeface="+mn-cs"/>
          </a:endParaRPr>
        </a:p>
        <a:p>
          <a:r>
            <a:rPr kumimoji="1" lang="ja-JP" altLang="ja-JP" sz="1100">
              <a:solidFill>
                <a:sysClr val="windowText" lastClr="000000"/>
              </a:solidFill>
              <a:effectLst/>
              <a:latin typeface="游ゴシック 本文"/>
              <a:ea typeface="+mn-ea"/>
              <a:cs typeface="+mn-cs"/>
            </a:rPr>
            <a:t>・職員の退職手当負担見込み額については、職員構成の変動により前年度より</a:t>
          </a:r>
          <a:r>
            <a:rPr kumimoji="1" lang="en-US" altLang="ja-JP" sz="1100">
              <a:solidFill>
                <a:sysClr val="windowText" lastClr="000000"/>
              </a:solidFill>
              <a:effectLst/>
              <a:latin typeface="游ゴシック 本文"/>
              <a:ea typeface="+mn-ea"/>
              <a:cs typeface="+mn-cs"/>
            </a:rPr>
            <a:t>8</a:t>
          </a:r>
          <a:r>
            <a:rPr kumimoji="1" lang="ja-JP" altLang="en-US" sz="1100">
              <a:solidFill>
                <a:sysClr val="windowText" lastClr="000000"/>
              </a:solidFill>
              <a:effectLst/>
              <a:latin typeface="游ゴシック 本文"/>
              <a:ea typeface="+mn-ea"/>
              <a:cs typeface="+mn-cs"/>
            </a:rPr>
            <a:t>百万円</a:t>
          </a:r>
          <a:r>
            <a:rPr kumimoji="1" lang="ja-JP" altLang="ja-JP" sz="1100">
              <a:solidFill>
                <a:sysClr val="windowText" lastClr="000000"/>
              </a:solidFill>
              <a:effectLst/>
              <a:latin typeface="游ゴシック 本文"/>
              <a:ea typeface="+mn-ea"/>
              <a:cs typeface="+mn-cs"/>
            </a:rPr>
            <a:t>の減となっている。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a:t>
          </a:r>
          <a:r>
            <a:rPr kumimoji="1" lang="ja-JP" altLang="en-US" sz="1100">
              <a:solidFill>
                <a:sysClr val="windowText" lastClr="000000"/>
              </a:solidFill>
              <a:effectLst/>
              <a:latin typeface="游ゴシック 本文"/>
              <a:ea typeface="+mn-ea"/>
              <a:cs typeface="+mn-cs"/>
            </a:rPr>
            <a:t>基準財政需要額について、令和</a:t>
          </a:r>
          <a:r>
            <a:rPr kumimoji="1" lang="en-US" altLang="ja-JP" sz="1100">
              <a:solidFill>
                <a:sysClr val="windowText" lastClr="000000"/>
              </a:solidFill>
              <a:effectLst/>
              <a:latin typeface="游ゴシック 本文"/>
              <a:ea typeface="+mn-ea"/>
              <a:cs typeface="+mn-cs"/>
            </a:rPr>
            <a:t>2</a:t>
          </a:r>
          <a:r>
            <a:rPr kumimoji="1" lang="ja-JP" altLang="en-US" sz="1100">
              <a:solidFill>
                <a:sysClr val="windowText" lastClr="000000"/>
              </a:solidFill>
              <a:effectLst/>
              <a:latin typeface="游ゴシック 本文"/>
              <a:ea typeface="+mn-ea"/>
              <a:cs typeface="+mn-cs"/>
            </a:rPr>
            <a:t>年度は下水道費、道路橋りょう費、小中学校費等が事業費減に伴い減額となったが、</a:t>
          </a:r>
          <a:r>
            <a:rPr kumimoji="1" lang="ja-JP" altLang="ja-JP" sz="1100">
              <a:solidFill>
                <a:sysClr val="windowText" lastClr="000000"/>
              </a:solidFill>
              <a:effectLst/>
              <a:latin typeface="游ゴシック 本文"/>
              <a:ea typeface="+mn-ea"/>
              <a:cs typeface="+mn-cs"/>
            </a:rPr>
            <a:t>汚泥再生処理センター</a:t>
          </a:r>
          <a:r>
            <a:rPr kumimoji="1" lang="ja-JP" altLang="en-US" sz="1100">
              <a:solidFill>
                <a:sysClr val="windowText" lastClr="000000"/>
              </a:solidFill>
              <a:effectLst/>
              <a:latin typeface="游ゴシック 本文"/>
              <a:ea typeface="+mn-ea"/>
              <a:cs typeface="+mn-cs"/>
            </a:rPr>
            <a:t>建設事業の同意額が大幅増</a:t>
          </a:r>
          <a:r>
            <a:rPr kumimoji="1" lang="en-US" altLang="ja-JP" sz="1100">
              <a:solidFill>
                <a:sysClr val="windowText" lastClr="000000"/>
              </a:solidFill>
              <a:effectLst/>
              <a:latin typeface="游ゴシック 本文"/>
              <a:ea typeface="+mn-ea"/>
              <a:cs typeface="+mn-cs"/>
            </a:rPr>
            <a:t>(</a:t>
          </a:r>
          <a:r>
            <a:rPr kumimoji="1" lang="ja-JP" altLang="en-US" sz="1100">
              <a:solidFill>
                <a:sysClr val="windowText" lastClr="000000"/>
              </a:solidFill>
              <a:effectLst/>
              <a:latin typeface="游ゴシック 本文"/>
              <a:ea typeface="+mn-ea"/>
              <a:cs typeface="+mn-cs"/>
            </a:rPr>
            <a:t>＋</a:t>
          </a:r>
          <a:r>
            <a:rPr kumimoji="1" lang="en-US" altLang="ja-JP" sz="1100">
              <a:solidFill>
                <a:sysClr val="windowText" lastClr="000000"/>
              </a:solidFill>
              <a:effectLst/>
              <a:latin typeface="游ゴシック 本文"/>
              <a:ea typeface="+mn-ea"/>
              <a:cs typeface="+mn-cs"/>
            </a:rPr>
            <a:t>4.6</a:t>
          </a:r>
          <a:r>
            <a:rPr kumimoji="1" lang="ja-JP" altLang="en-US" sz="1100">
              <a:solidFill>
                <a:sysClr val="windowText" lastClr="000000"/>
              </a:solidFill>
              <a:effectLst/>
              <a:latin typeface="游ゴシック 本文"/>
              <a:ea typeface="+mn-ea"/>
              <a:cs typeface="+mn-cs"/>
            </a:rPr>
            <a:t>億円</a:t>
          </a:r>
          <a:r>
            <a:rPr kumimoji="1" lang="en-US" altLang="ja-JP" sz="1100">
              <a:solidFill>
                <a:sysClr val="windowText" lastClr="000000"/>
              </a:solidFill>
              <a:effectLst/>
              <a:latin typeface="游ゴシック 本文"/>
              <a:ea typeface="+mn-ea"/>
              <a:cs typeface="+mn-cs"/>
            </a:rPr>
            <a:t>)</a:t>
          </a:r>
          <a:r>
            <a:rPr kumimoji="1" lang="ja-JP" altLang="en-US" sz="1100">
              <a:solidFill>
                <a:sysClr val="windowText" lastClr="000000"/>
              </a:solidFill>
              <a:effectLst/>
              <a:latin typeface="游ゴシック 本文"/>
              <a:ea typeface="+mn-ea"/>
              <a:cs typeface="+mn-cs"/>
            </a:rPr>
            <a:t>となったことが主な要因となり、</a:t>
          </a:r>
          <a:r>
            <a:rPr kumimoji="1" lang="ja-JP" altLang="ja-JP" sz="1100">
              <a:solidFill>
                <a:sysClr val="windowText" lastClr="000000"/>
              </a:solidFill>
              <a:effectLst/>
              <a:latin typeface="游ゴシック 本文"/>
              <a:ea typeface="+mn-ea"/>
              <a:cs typeface="+mn-cs"/>
            </a:rPr>
            <a:t>約</a:t>
          </a:r>
          <a:r>
            <a:rPr kumimoji="1" lang="en-US" altLang="ja-JP" sz="1100">
              <a:solidFill>
                <a:sysClr val="windowText" lastClr="000000"/>
              </a:solidFill>
              <a:effectLst/>
              <a:latin typeface="游ゴシック 本文"/>
              <a:ea typeface="+mn-ea"/>
              <a:cs typeface="+mn-cs"/>
            </a:rPr>
            <a:t>6.7</a:t>
          </a:r>
          <a:r>
            <a:rPr kumimoji="1" lang="ja-JP" altLang="ja-JP" sz="1100">
              <a:solidFill>
                <a:sysClr val="windowText" lastClr="000000"/>
              </a:solidFill>
              <a:effectLst/>
              <a:latin typeface="游ゴシック 本文"/>
              <a:ea typeface="+mn-ea"/>
              <a:cs typeface="+mn-cs"/>
            </a:rPr>
            <a:t>億円増額となっている。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・基準財政需要額算入見込額</a:t>
          </a:r>
          <a:r>
            <a:rPr kumimoji="1" lang="ja-JP" altLang="en-US" sz="1100">
              <a:solidFill>
                <a:sysClr val="windowText" lastClr="000000"/>
              </a:solidFill>
              <a:effectLst/>
              <a:latin typeface="游ゴシック 本文"/>
              <a:ea typeface="+mn-ea"/>
              <a:cs typeface="+mn-cs"/>
            </a:rPr>
            <a:t>等、充当可能財源は</a:t>
          </a:r>
          <a:r>
            <a:rPr kumimoji="1" lang="ja-JP" altLang="ja-JP" sz="1100">
              <a:solidFill>
                <a:sysClr val="windowText" lastClr="000000"/>
              </a:solidFill>
              <a:effectLst/>
              <a:latin typeface="游ゴシック 本文"/>
              <a:ea typeface="+mn-ea"/>
              <a:cs typeface="+mn-cs"/>
            </a:rPr>
            <a:t>増額した</a:t>
          </a:r>
          <a:r>
            <a:rPr kumimoji="1" lang="ja-JP" altLang="en-US" sz="1100">
              <a:solidFill>
                <a:sysClr val="windowText" lastClr="000000"/>
              </a:solidFill>
              <a:effectLst/>
              <a:latin typeface="游ゴシック 本文"/>
              <a:ea typeface="+mn-ea"/>
              <a:cs typeface="+mn-cs"/>
            </a:rPr>
            <a:t>が</a:t>
          </a:r>
          <a:r>
            <a:rPr kumimoji="1" lang="ja-JP" altLang="ja-JP" sz="1100">
              <a:solidFill>
                <a:sysClr val="windowText" lastClr="000000"/>
              </a:solidFill>
              <a:effectLst/>
              <a:latin typeface="游ゴシック 本文"/>
              <a:ea typeface="+mn-ea"/>
              <a:cs typeface="+mn-cs"/>
            </a:rPr>
            <a:t>、</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が大幅に</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となった影響が大きく</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游ゴシック 本文"/>
              <a:ea typeface="+mn-ea"/>
              <a:cs typeface="+mn-cs"/>
            </a:rPr>
            <a:t>将来負担比率の分子は</a:t>
          </a:r>
          <a:r>
            <a:rPr kumimoji="1" lang="ja-JP" altLang="en-US" sz="1100">
              <a:solidFill>
                <a:sysClr val="windowText" lastClr="000000"/>
              </a:solidFill>
              <a:effectLst/>
              <a:latin typeface="游ゴシック 本文"/>
              <a:ea typeface="+mn-ea"/>
              <a:cs typeface="+mn-cs"/>
            </a:rPr>
            <a:t>悪化した</a:t>
          </a:r>
          <a:r>
            <a:rPr kumimoji="1" lang="ja-JP" altLang="ja-JP" sz="1100">
              <a:solidFill>
                <a:sysClr val="windowText" lastClr="000000"/>
              </a:solidFill>
              <a:effectLst/>
              <a:latin typeface="游ゴシック 本文"/>
              <a:ea typeface="+mn-ea"/>
              <a:cs typeface="+mn-cs"/>
            </a:rPr>
            <a:t>。今後</a:t>
          </a:r>
          <a:r>
            <a:rPr kumimoji="1" lang="ja-JP" altLang="en-US" sz="1100">
              <a:solidFill>
                <a:sysClr val="windowText" lastClr="000000"/>
              </a:solidFill>
              <a:effectLst/>
              <a:latin typeface="游ゴシック 本文"/>
              <a:ea typeface="+mn-ea"/>
              <a:cs typeface="+mn-cs"/>
            </a:rPr>
            <a:t>も</a:t>
          </a:r>
          <a:r>
            <a:rPr kumimoji="1" lang="ja-JP" altLang="ja-JP" sz="1100">
              <a:solidFill>
                <a:sysClr val="windowText" lastClr="000000"/>
              </a:solidFill>
              <a:effectLst/>
              <a:latin typeface="游ゴシック 本文"/>
              <a:ea typeface="+mn-ea"/>
              <a:cs typeface="+mn-cs"/>
            </a:rPr>
            <a:t>老朽化した公共施設の更新等の事業により地方債残高が増加していく見込みとなって</a:t>
          </a:r>
          <a:r>
            <a:rPr kumimoji="1" lang="ja-JP" altLang="en-US" sz="1100">
              <a:solidFill>
                <a:sysClr val="windowText" lastClr="000000"/>
              </a:solidFill>
              <a:effectLst/>
              <a:latin typeface="游ゴシック 本文"/>
              <a:ea typeface="+mn-ea"/>
              <a:cs typeface="+mn-cs"/>
            </a:rPr>
            <a:t>いるため</a:t>
          </a:r>
          <a:r>
            <a:rPr kumimoji="1" lang="ja-JP" altLang="ja-JP" sz="1100">
              <a:solidFill>
                <a:sysClr val="windowText" lastClr="000000"/>
              </a:solidFill>
              <a:effectLst/>
              <a:latin typeface="游ゴシック 本文"/>
              <a:ea typeface="+mn-ea"/>
              <a:cs typeface="+mn-cs"/>
            </a:rPr>
            <a:t>、</a:t>
          </a:r>
          <a:r>
            <a:rPr lang="ja-JP" altLang="ja-JP" sz="1100" b="0" i="0" baseline="0">
              <a:solidFill>
                <a:sysClr val="windowText" lastClr="000000"/>
              </a:solidFill>
              <a:effectLst/>
              <a:latin typeface="游ゴシック 本文"/>
              <a:ea typeface="+mn-ea"/>
              <a:cs typeface="+mn-cs"/>
            </a:rPr>
            <a:t>事業実施の適正化を図り、財政の健全化に努める。</a:t>
          </a:r>
          <a:endParaRPr lang="ja-JP" altLang="ja-JP" sz="1100">
            <a:solidFill>
              <a:sysClr val="windowText" lastClr="000000"/>
            </a:solidFill>
            <a:effectLst/>
            <a:latin typeface="游ゴシック 本文"/>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前年に引き続き、</a:t>
          </a:r>
          <a:r>
            <a:rPr kumimoji="1" lang="ja-JP" altLang="ja-JP" sz="1100">
              <a:solidFill>
                <a:sysClr val="windowText" lastClr="000000"/>
              </a:solidFill>
              <a:effectLst/>
              <a:latin typeface="+mn-lt"/>
              <a:ea typeface="+mn-ea"/>
              <a:cs typeface="+mn-cs"/>
            </a:rPr>
            <a:t>財源調整を必要としない黒字決算となったため、財政調整基金の取り崩しはせず、</a:t>
          </a:r>
          <a:r>
            <a:rPr kumimoji="1" lang="ja-JP" altLang="en-US" sz="1100">
              <a:solidFill>
                <a:sysClr val="windowText" lastClr="000000"/>
              </a:solidFill>
              <a:effectLst/>
              <a:latin typeface="+mn-lt"/>
              <a:ea typeface="+mn-ea"/>
              <a:cs typeface="+mn-cs"/>
            </a:rPr>
            <a:t>元金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同和会計</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利息</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百万円を積立てた。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特定目的基金では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ふるさと応援基金へ</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百万円の積立</a:t>
          </a:r>
          <a:r>
            <a:rPr kumimoji="1" lang="ja-JP" altLang="en-US" sz="1100">
              <a:solidFill>
                <a:sysClr val="windowText" lastClr="000000"/>
              </a:solidFill>
              <a:effectLst/>
              <a:latin typeface="+mn-lt"/>
              <a:ea typeface="+mn-ea"/>
              <a:cs typeface="+mn-cs"/>
            </a:rPr>
            <a:t>を行ったが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退職勧奨制度に基づく退職手当へ充当するため、職員退職手当基金</a:t>
          </a:r>
          <a:r>
            <a:rPr kumimoji="1" lang="en-US" altLang="ja-JP" sz="1100">
              <a:solidFill>
                <a:sysClr val="windowText" lastClr="000000"/>
              </a:solidFill>
              <a:effectLst/>
              <a:latin typeface="+mn-lt"/>
              <a:ea typeface="+mn-ea"/>
              <a:cs typeface="+mn-cs"/>
            </a:rPr>
            <a:t>116</a:t>
          </a:r>
          <a:r>
            <a:rPr kumimoji="1" lang="ja-JP" altLang="en-US" sz="1100">
              <a:solidFill>
                <a:sysClr val="windowText" lastClr="000000"/>
              </a:solidFill>
              <a:effectLst/>
              <a:latin typeface="+mn-lt"/>
              <a:ea typeface="+mn-ea"/>
              <a:cs typeface="+mn-cs"/>
            </a:rPr>
            <a:t>百万円の取崩しがあった。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年度末の基金残高は、普通会計で</a:t>
          </a:r>
          <a:r>
            <a:rPr kumimoji="1" lang="en-US" altLang="ja-JP" sz="1100">
              <a:solidFill>
                <a:sysClr val="windowText" lastClr="000000"/>
              </a:solidFill>
              <a:effectLst/>
              <a:latin typeface="+mn-lt"/>
              <a:ea typeface="+mn-ea"/>
              <a:cs typeface="+mn-cs"/>
            </a:rPr>
            <a:t>4,784</a:t>
          </a:r>
          <a:r>
            <a:rPr kumimoji="1" lang="ja-JP" altLang="en-US" sz="1100">
              <a:solidFill>
                <a:sysClr val="windowText" lastClr="000000"/>
              </a:solidFill>
              <a:effectLst/>
              <a:latin typeface="+mn-lt"/>
              <a:ea typeface="+mn-ea"/>
              <a:cs typeface="+mn-cs"/>
            </a:rPr>
            <a:t>百万円となり、</a:t>
          </a:r>
          <a:r>
            <a:rPr kumimoji="1" lang="ja-JP" altLang="ja-JP" sz="1100">
              <a:solidFill>
                <a:sysClr val="windowText" lastClr="000000"/>
              </a:solidFill>
              <a:effectLst/>
              <a:latin typeface="+mn-lt"/>
              <a:ea typeface="+mn-ea"/>
              <a:cs typeface="+mn-cs"/>
            </a:rPr>
            <a:t>全体として</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・財政調整基金及び減債基金については、</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実質単年度収支が赤字となる見込みの中、元金積み立ての見通しは立っていない。取崩しについては、今後発生する財源不足を補うために実施するものと見込んでいる。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その他特定目的基金については、「直方市いこいの村整備基金」「直方市ふるさと応援基金」「直方市庁舎整備基金」で運用益以外の元金積立を例年実施しているが、これ以外の基金については運用益以外の積立予定はなく、決算余剰金が出た場合においても、まず財源調整の基金を優先する方針である。取崩しについては、新型コロナウイルス感染症対策や施設整備等、今後充当が必要な事業について精査し、事業実施に合わせ計画的に取崩しを行っていく予定である。</a:t>
          </a:r>
          <a:endParaRPr lang="ja-JP" altLang="ja-JP" sz="11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游ゴシック 本文"/>
              <a:ea typeface="+mn-ea"/>
              <a:cs typeface="+mn-cs"/>
            </a:rPr>
            <a:t>（基金の使途）</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・直方市ふるさと応援基金：魅力あるふるさとづくりの事業の実施</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・直方市排水機場等維持管理基金：排水機場の維持管理及びその施設更新並びに排水機場等の属する水系の施設の維持管理</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・直方市職員退職手当基金：直方市職員の退職手当に充てるため</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・直方市環境整備基金：廃棄物の処理及び資源回収、環境の整備及び保全に係る調査・研究等に関すること、</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　　　　　　　　　　　その他環境の整備及び保全に関する事業の推進</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・庁舎整備基金：庁舎の老朽化対策に備えるため</a:t>
          </a:r>
          <a:endParaRPr kumimoji="1" lang="en-US" altLang="ja-JP" sz="1100">
            <a:solidFill>
              <a:sysClr val="windowText" lastClr="000000"/>
            </a:solidFill>
            <a:effectLst/>
            <a:latin typeface="游ゴシック 本文"/>
            <a:ea typeface="+mn-ea"/>
            <a:cs typeface="+mn-cs"/>
          </a:endParaRPr>
        </a:p>
        <a:p>
          <a:pPr eaLnBrk="1" fontAlgn="auto" latinLnBrk="0" hangingPunct="1"/>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（増減理由）</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・直方市ふるさと応援基金：魅力あるふるさとづくりの事業へ充当するため</a:t>
          </a:r>
          <a:r>
            <a:rPr kumimoji="1" lang="en-US" altLang="ja-JP" sz="1100">
              <a:solidFill>
                <a:sysClr val="windowText" lastClr="000000"/>
              </a:solidFill>
              <a:effectLst/>
              <a:latin typeface="游ゴシック 本文"/>
              <a:ea typeface="+mn-ea"/>
              <a:cs typeface="+mn-cs"/>
            </a:rPr>
            <a:t>45</a:t>
          </a:r>
          <a:r>
            <a:rPr kumimoji="1" lang="ja-JP" altLang="ja-JP" sz="1100">
              <a:solidFill>
                <a:sysClr val="windowText" lastClr="000000"/>
              </a:solidFill>
              <a:effectLst/>
              <a:latin typeface="游ゴシック 本文"/>
              <a:ea typeface="+mn-ea"/>
              <a:cs typeface="+mn-cs"/>
            </a:rPr>
            <a:t>百万円を取崩し、寄附金及び利息の</a:t>
          </a:r>
          <a:r>
            <a:rPr kumimoji="1" lang="en-US" altLang="ja-JP" sz="1100">
              <a:solidFill>
                <a:sysClr val="windowText" lastClr="000000"/>
              </a:solidFill>
              <a:effectLst/>
              <a:latin typeface="游ゴシック 本文"/>
              <a:ea typeface="+mn-ea"/>
              <a:cs typeface="+mn-cs"/>
            </a:rPr>
            <a:t>41</a:t>
          </a:r>
          <a:r>
            <a:rPr kumimoji="1" lang="ja-JP" altLang="ja-JP" sz="1100">
              <a:solidFill>
                <a:sysClr val="windowText" lastClr="000000"/>
              </a:solidFill>
              <a:effectLst/>
              <a:latin typeface="游ゴシック 本文"/>
              <a:ea typeface="+mn-ea"/>
              <a:cs typeface="+mn-cs"/>
            </a:rPr>
            <a:t>百万円を積立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・直方市排水機場等維持管理基金：各排水機場の維持管理経費に充当するため</a:t>
          </a:r>
          <a:r>
            <a:rPr kumimoji="1" lang="en-US" altLang="ja-JP" sz="1100">
              <a:solidFill>
                <a:sysClr val="windowText" lastClr="000000"/>
              </a:solidFill>
              <a:effectLst/>
              <a:latin typeface="游ゴシック 本文"/>
              <a:ea typeface="+mn-ea"/>
              <a:cs typeface="+mn-cs"/>
            </a:rPr>
            <a:t>9</a:t>
          </a:r>
          <a:r>
            <a:rPr kumimoji="1" lang="ja-JP" altLang="ja-JP" sz="1100">
              <a:solidFill>
                <a:sysClr val="windowText" lastClr="000000"/>
              </a:solidFill>
              <a:effectLst/>
              <a:latin typeface="游ゴシック 本文"/>
              <a:ea typeface="+mn-ea"/>
              <a:cs typeface="+mn-cs"/>
            </a:rPr>
            <a:t>百万円を取崩し、利息を積立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・直方市職員退職手当基金：退職勧奨制度に基づく退職手当へ充当するため</a:t>
          </a:r>
          <a:r>
            <a:rPr kumimoji="1" lang="en-US" altLang="ja-JP" sz="1100">
              <a:solidFill>
                <a:sysClr val="windowText" lastClr="000000"/>
              </a:solidFill>
              <a:effectLst/>
              <a:latin typeface="游ゴシック 本文"/>
              <a:ea typeface="+mn-ea"/>
              <a:cs typeface="+mn-cs"/>
            </a:rPr>
            <a:t>116</a:t>
          </a:r>
          <a:r>
            <a:rPr kumimoji="1" lang="ja-JP" altLang="ja-JP" sz="1100">
              <a:solidFill>
                <a:sysClr val="windowText" lastClr="000000"/>
              </a:solidFill>
              <a:effectLst/>
              <a:latin typeface="游ゴシック 本文"/>
              <a:ea typeface="+mn-ea"/>
              <a:cs typeface="+mn-cs"/>
            </a:rPr>
            <a:t>百万円を取崩し、利息を積立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・直方市環境整備基金：利息のみを積立</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・庁舎整備基金：方針として当面の間、毎年</a:t>
          </a:r>
          <a:r>
            <a:rPr kumimoji="1" lang="en-US" altLang="ja-JP" sz="1100">
              <a:solidFill>
                <a:sysClr val="windowText" lastClr="000000"/>
              </a:solidFill>
              <a:effectLst/>
              <a:latin typeface="游ゴシック 本文"/>
              <a:ea typeface="+mn-ea"/>
              <a:cs typeface="+mn-cs"/>
            </a:rPr>
            <a:t>30</a:t>
          </a:r>
          <a:r>
            <a:rPr kumimoji="1" lang="ja-JP" altLang="ja-JP" sz="1100">
              <a:solidFill>
                <a:sysClr val="windowText" lastClr="000000"/>
              </a:solidFill>
              <a:effectLst/>
              <a:latin typeface="游ゴシック 本文"/>
              <a:ea typeface="+mn-ea"/>
              <a:cs typeface="+mn-cs"/>
            </a:rPr>
            <a:t>百万円の積立を実施</a:t>
          </a:r>
          <a:endParaRPr kumimoji="1" lang="en-US" altLang="ja-JP" sz="1100">
            <a:solidFill>
              <a:sysClr val="windowText" lastClr="000000"/>
            </a:solidFill>
            <a:effectLst/>
            <a:latin typeface="游ゴシック 本文"/>
            <a:ea typeface="+mn-ea"/>
            <a:cs typeface="+mn-cs"/>
          </a:endParaRPr>
        </a:p>
        <a:p>
          <a:pPr eaLnBrk="1" fontAlgn="auto" latinLnBrk="0" hangingPunct="1"/>
          <a:endParaRPr kumimoji="1" lang="en-US" altLang="ja-JP" sz="1100">
            <a:solidFill>
              <a:sysClr val="windowText" lastClr="000000"/>
            </a:solidFill>
            <a:effectLst/>
            <a:latin typeface="游ゴシック 本文"/>
            <a:ea typeface="+mn-ea"/>
            <a:cs typeface="+mn-cs"/>
          </a:endParaRPr>
        </a:p>
        <a:p>
          <a:pPr eaLnBrk="1" fontAlgn="auto" latinLnBrk="0" hangingPunct="1"/>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（今後の方針）</a:t>
          </a:r>
          <a:endParaRPr lang="ja-JP" altLang="ja-JP" sz="1100">
            <a:solidFill>
              <a:sysClr val="windowText" lastClr="000000"/>
            </a:solidFill>
            <a:effectLst/>
            <a:latin typeface="游ゴシック 本文"/>
          </a:endParaRPr>
        </a:p>
        <a:p>
          <a:pPr eaLnBrk="1" fontAlgn="auto" latinLnBrk="0" hangingPunct="1"/>
          <a:r>
            <a:rPr kumimoji="1" lang="ja-JP" altLang="ja-JP" sz="1100">
              <a:solidFill>
                <a:sysClr val="windowText" lastClr="000000"/>
              </a:solidFill>
              <a:effectLst/>
              <a:latin typeface="游ゴシック 本文"/>
              <a:ea typeface="+mn-ea"/>
              <a:cs typeface="+mn-cs"/>
            </a:rPr>
            <a:t>・直方市庁舎整備基金：庁舎建設から</a:t>
          </a:r>
          <a:r>
            <a:rPr kumimoji="1" lang="en-US" altLang="ja-JP" sz="1100">
              <a:solidFill>
                <a:sysClr val="windowText" lastClr="000000"/>
              </a:solidFill>
              <a:effectLst/>
              <a:latin typeface="游ゴシック 本文"/>
              <a:ea typeface="+mn-ea"/>
              <a:cs typeface="+mn-cs"/>
            </a:rPr>
            <a:t>20</a:t>
          </a:r>
          <a:r>
            <a:rPr kumimoji="1" lang="ja-JP" altLang="ja-JP" sz="1100">
              <a:solidFill>
                <a:sysClr val="windowText" lastClr="000000"/>
              </a:solidFill>
              <a:effectLst/>
              <a:latin typeface="游ゴシック 本文"/>
              <a:ea typeface="+mn-ea"/>
              <a:cs typeface="+mn-cs"/>
            </a:rPr>
            <a:t>年以上が経ち、今後の老朽化対策に係る費用として、当面の間毎年</a:t>
          </a:r>
          <a:r>
            <a:rPr kumimoji="1" lang="en-US" altLang="ja-JP" sz="1100">
              <a:solidFill>
                <a:sysClr val="windowText" lastClr="000000"/>
              </a:solidFill>
              <a:effectLst/>
              <a:latin typeface="游ゴシック 本文"/>
              <a:ea typeface="+mn-ea"/>
              <a:cs typeface="+mn-cs"/>
            </a:rPr>
            <a:t>30</a:t>
          </a:r>
          <a:r>
            <a:rPr kumimoji="1" lang="ja-JP" altLang="ja-JP" sz="1100">
              <a:solidFill>
                <a:sysClr val="windowText" lastClr="000000"/>
              </a:solidFill>
              <a:effectLst/>
              <a:latin typeface="游ゴシック 本文"/>
              <a:ea typeface="+mn-ea"/>
              <a:cs typeface="+mn-cs"/>
            </a:rPr>
            <a:t>百万円を積み立てることとしている。</a:t>
          </a:r>
          <a:endParaRPr lang="ja-JP" altLang="ja-JP" sz="1100">
            <a:solidFill>
              <a:sysClr val="windowText" lastClr="000000"/>
            </a:solidFill>
            <a:effectLst/>
            <a:latin typeface="游ゴシック 本文"/>
          </a:endParaRPr>
        </a:p>
        <a:p>
          <a:endParaRPr kumimoji="1" lang="en-US" altLang="ja-JP" sz="1100">
            <a:solidFill>
              <a:schemeClr val="dk1"/>
            </a:solidFill>
            <a:effectLst/>
            <a:latin typeface="游ゴシック 本文"/>
            <a:ea typeface="ＭＳ ゴシック" panose="020B0609070205080204" pitchFamily="49" charset="-128"/>
            <a:cs typeface="+mn-cs"/>
          </a:endParaRPr>
        </a:p>
        <a:p>
          <a:endParaRPr kumimoji="1" lang="en-US" altLang="ja-JP" sz="1100">
            <a:solidFill>
              <a:schemeClr val="dk1"/>
            </a:solidFill>
            <a:effectLst/>
            <a:latin typeface="游ゴシック 本文"/>
            <a:ea typeface="ＭＳ ゴシック" panose="020B0609070205080204" pitchFamily="49" charset="-128"/>
            <a:cs typeface="+mn-cs"/>
          </a:endParaRPr>
        </a:p>
        <a:p>
          <a:endParaRPr kumimoji="1" lang="en-US" altLang="ja-JP" sz="1100">
            <a:solidFill>
              <a:schemeClr val="dk1"/>
            </a:solidFill>
            <a:effectLst/>
            <a:latin typeface="游ゴシック 本文"/>
            <a:ea typeface="ＭＳ ゴシック" panose="020B0609070205080204" pitchFamily="49" charset="-128"/>
            <a:cs typeface="+mn-cs"/>
          </a:endParaRPr>
        </a:p>
        <a:p>
          <a:endParaRPr kumimoji="1" lang="en-US" altLang="ja-JP" sz="1100">
            <a:solidFill>
              <a:schemeClr val="dk1"/>
            </a:solidFill>
            <a:effectLst/>
            <a:latin typeface="游ゴシック 本文"/>
            <a:ea typeface="ＭＳ ゴシック" panose="020B0609070205080204" pitchFamily="49" charset="-128"/>
            <a:cs typeface="+mn-cs"/>
          </a:endParaRPr>
        </a:p>
        <a:p>
          <a:endParaRPr kumimoji="1" lang="en-US" altLang="ja-JP" sz="1100">
            <a:solidFill>
              <a:schemeClr val="dk1"/>
            </a:solidFill>
            <a:effectLst/>
            <a:latin typeface="游ゴシック 本文"/>
            <a:ea typeface="ＭＳ ゴシック" panose="020B0609070205080204" pitchFamily="49" charset="-128"/>
            <a:cs typeface="+mn-cs"/>
          </a:endParaRPr>
        </a:p>
        <a:p>
          <a:endParaRPr kumimoji="1" lang="en-US" altLang="ja-JP" sz="1100">
            <a:solidFill>
              <a:schemeClr val="dk1"/>
            </a:solidFill>
            <a:effectLst/>
            <a:latin typeface="游ゴシック 本文"/>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年度の基金残高は</a:t>
          </a:r>
          <a:r>
            <a:rPr kumimoji="1" lang="en-US" altLang="ja-JP" sz="1100">
              <a:solidFill>
                <a:schemeClr val="dk1"/>
              </a:solidFill>
              <a:effectLst/>
              <a:latin typeface="+mn-lt"/>
              <a:ea typeface="+mn-ea"/>
              <a:cs typeface="+mn-cs"/>
            </a:rPr>
            <a:t>3,099</a:t>
          </a:r>
          <a:r>
            <a:rPr kumimoji="1" lang="ja-JP" altLang="en-US" sz="1100">
              <a:solidFill>
                <a:schemeClr val="dk1"/>
              </a:solidFill>
              <a:effectLst/>
              <a:latin typeface="+mn-lt"/>
              <a:ea typeface="+mn-ea"/>
              <a:cs typeface="+mn-cs"/>
            </a:rPr>
            <a:t>百万円となっており、前年度から約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百万円の増加となっている。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取り崩しはせず、</a:t>
          </a:r>
          <a:r>
            <a:rPr kumimoji="1" lang="ja-JP" altLang="en-US" sz="1100">
              <a:solidFill>
                <a:schemeClr val="dk1"/>
              </a:solidFill>
              <a:effectLst/>
              <a:latin typeface="+mn-lt"/>
              <a:ea typeface="+mn-ea"/>
              <a:cs typeface="+mn-cs"/>
            </a:rPr>
            <a:t>元金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同和会計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百万円、利息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百万円の積立を行った。</a:t>
          </a:r>
          <a:endParaRPr kumimoji="1" lang="en-US" altLang="ja-JP" sz="1100">
            <a:solidFill>
              <a:schemeClr val="dk1"/>
            </a:solidFill>
            <a:effectLst/>
            <a:latin typeface="+mn-lt"/>
            <a:ea typeface="+mn-ea"/>
            <a:cs typeface="+mn-cs"/>
          </a:endParaRPr>
        </a:p>
        <a:p>
          <a:pPr eaLnBrk="1" fontAlgn="auto" latinLnBrk="0" hangingPunct="1"/>
          <a:endParaRPr lang="ja-JP" altLang="ja-JP" sz="1100">
            <a:effectLst/>
          </a:endParaRPr>
        </a:p>
        <a:p>
          <a:r>
            <a:rPr kumimoji="1" lang="ja-JP" altLang="ja-JP" sz="1100">
              <a:solidFill>
                <a:schemeClr val="dk1"/>
              </a:solidFill>
              <a:effectLst/>
              <a:latin typeface="+mn-lt"/>
              <a:ea typeface="+mn-ea"/>
              <a:cs typeface="+mn-cs"/>
            </a:rPr>
            <a:t>（今後の方針）</a:t>
          </a:r>
          <a:endParaRPr lang="ja-JP" altLang="ja-JP" sz="1100">
            <a:effectLst/>
          </a:endParaRPr>
        </a:p>
        <a:p>
          <a:r>
            <a:rPr kumimoji="1" lang="ja-JP" altLang="ja-JP" sz="1100">
              <a:solidFill>
                <a:schemeClr val="dk1"/>
              </a:solidFill>
              <a:effectLst/>
              <a:latin typeface="+mn-lt"/>
              <a:ea typeface="+mn-ea"/>
              <a:cs typeface="+mn-cs"/>
            </a:rPr>
            <a:t>・歳入歳出の決算余剰金を生じた場合に、財政状況を加味し、可能な範囲で積立を行うこととしているが、現状としては基金利子のみ積立をおこなっている状況である。</a:t>
          </a:r>
          <a:endParaRPr lang="ja-JP" altLang="ja-JP" sz="1100">
            <a:effectLst/>
          </a:endParaRPr>
        </a:p>
        <a:p>
          <a:r>
            <a:rPr kumimoji="1" lang="ja-JP" altLang="ja-JP" sz="1100">
              <a:solidFill>
                <a:schemeClr val="dk1"/>
              </a:solidFill>
              <a:effectLst/>
              <a:latin typeface="+mn-lt"/>
              <a:ea typeface="+mn-ea"/>
              <a:cs typeface="+mn-cs"/>
            </a:rPr>
            <a:t>・今後庁舎の老朽化対策に備えるため、決算余剰が生じなかった場合でも財政調整基金を取り崩し庁舎整備基金への積み替え（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百万円）を毎年度行うこととしている。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游ゴシック 本文"/>
              <a:ea typeface="+mn-ea"/>
              <a:cs typeface="+mn-cs"/>
            </a:rPr>
            <a:t>（増減理由）</a:t>
          </a:r>
          <a:endParaRPr lang="ja-JP" altLang="ja-JP" sz="1100">
            <a:effectLst/>
            <a:latin typeface="游ゴシック 本文"/>
          </a:endParaRPr>
        </a:p>
        <a:p>
          <a:pPr eaLnBrk="1" fontAlgn="auto" latinLnBrk="0" hangingPunct="1"/>
          <a:r>
            <a:rPr kumimoji="1" lang="ja-JP" altLang="ja-JP" sz="1100">
              <a:solidFill>
                <a:schemeClr val="dk1"/>
              </a:solidFill>
              <a:effectLst/>
              <a:latin typeface="游ゴシック 本文"/>
              <a:ea typeface="+mn-ea"/>
              <a:cs typeface="+mn-cs"/>
            </a:rPr>
            <a:t>・基金利息のみを積立て</a:t>
          </a:r>
          <a:endParaRPr kumimoji="1" lang="en-US" altLang="ja-JP" sz="1100">
            <a:solidFill>
              <a:schemeClr val="dk1"/>
            </a:solidFill>
            <a:effectLst/>
            <a:latin typeface="游ゴシック 本文"/>
            <a:ea typeface="+mn-ea"/>
            <a:cs typeface="+mn-cs"/>
          </a:endParaRPr>
        </a:p>
        <a:p>
          <a:pPr eaLnBrk="1" fontAlgn="auto" latinLnBrk="0" hangingPunct="1"/>
          <a:endParaRPr kumimoji="1" lang="en-US" altLang="ja-JP" sz="1100">
            <a:solidFill>
              <a:schemeClr val="dk1"/>
            </a:solidFill>
            <a:effectLst/>
            <a:latin typeface="游ゴシック 本文"/>
            <a:ea typeface="+mn-ea"/>
            <a:cs typeface="+mn-cs"/>
          </a:endParaRPr>
        </a:p>
        <a:p>
          <a:pPr eaLnBrk="1" fontAlgn="auto" latinLnBrk="0" hangingPunct="1"/>
          <a:endParaRPr lang="ja-JP" altLang="ja-JP" sz="1100">
            <a:effectLst/>
            <a:latin typeface="游ゴシック 本文"/>
          </a:endParaRPr>
        </a:p>
        <a:p>
          <a:r>
            <a:rPr kumimoji="1" lang="ja-JP" altLang="ja-JP" sz="1100">
              <a:solidFill>
                <a:schemeClr val="dk1"/>
              </a:solidFill>
              <a:effectLst/>
              <a:latin typeface="游ゴシック 本文"/>
              <a:ea typeface="+mn-ea"/>
              <a:cs typeface="+mn-cs"/>
            </a:rPr>
            <a:t>（今後の方針）</a:t>
          </a:r>
          <a:endParaRPr lang="ja-JP" altLang="ja-JP" sz="1100">
            <a:effectLst/>
            <a:latin typeface="游ゴシック 本文"/>
          </a:endParaRPr>
        </a:p>
        <a:p>
          <a:pPr eaLnBrk="1" fontAlgn="auto" latinLnBrk="0" hangingPunct="1"/>
          <a:r>
            <a:rPr kumimoji="1" lang="ja-JP" altLang="ja-JP" sz="1100">
              <a:solidFill>
                <a:schemeClr val="dk1"/>
              </a:solidFill>
              <a:effectLst/>
              <a:latin typeface="游ゴシック 本文"/>
              <a:ea typeface="+mn-ea"/>
              <a:cs typeface="+mn-cs"/>
            </a:rPr>
            <a:t>・歳入歳出の決算余剰金を生じた場合に、財政状況を加味し、可能な範囲で積立を行うこととしている。</a:t>
          </a:r>
          <a:endParaRPr lang="ja-JP" altLang="ja-JP" sz="1100">
            <a:effectLst/>
            <a:latin typeface="游ゴシック 本文"/>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本市の有形固定資産減価償却率は類似団体の平均を上回っており、施設の老朽化が進んでいる。施設の管理については、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月に改訂した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公共施設等総合管理計画において、施設総量の約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％を削減することを目標とし、約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億円の費用削減を目指している。総合管理計画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各施設の個別施設計画に基づき、適正な施設管理を図る。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xdr:cNvSpPr/>
      </xdr:nvSpPr>
      <xdr:spPr>
        <a:xfrm>
          <a:off x="47117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xdr:cNvSpPr txBox="1"/>
      </xdr:nvSpPr>
      <xdr:spPr>
        <a:xfrm>
          <a:off x="48133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64770</xdr:rowOff>
    </xdr:to>
    <xdr:cxnSp macro="">
      <xdr:nvCxnSpPr>
        <xdr:cNvPr id="84" name="直線コネクタ 83"/>
        <xdr:cNvCxnSpPr/>
      </xdr:nvCxnSpPr>
      <xdr:spPr>
        <a:xfrm>
          <a:off x="4051300" y="537252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xdr:cNvSpPr/>
      </xdr:nvSpPr>
      <xdr:spPr>
        <a:xfrm>
          <a:off x="32385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57573</xdr:rowOff>
    </xdr:to>
    <xdr:cxnSp macro="">
      <xdr:nvCxnSpPr>
        <xdr:cNvPr id="86" name="直線コネクタ 85"/>
        <xdr:cNvCxnSpPr/>
      </xdr:nvCxnSpPr>
      <xdr:spPr>
        <a:xfrm>
          <a:off x="3289300" y="534013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xdr:cNvSpPr/>
      </xdr:nvSpPr>
      <xdr:spPr>
        <a:xfrm>
          <a:off x="2476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25188</xdr:rowOff>
    </xdr:to>
    <xdr:cxnSp macro="">
      <xdr:nvCxnSpPr>
        <xdr:cNvPr id="88" name="直線コネクタ 87"/>
        <xdr:cNvCxnSpPr/>
      </xdr:nvCxnSpPr>
      <xdr:spPr>
        <a:xfrm>
          <a:off x="2527300" y="529695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89" name="楕円 88"/>
        <xdr:cNvSpPr/>
      </xdr:nvSpPr>
      <xdr:spPr>
        <a:xfrm>
          <a:off x="1714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153458</xdr:rowOff>
    </xdr:to>
    <xdr:cxnSp macro="">
      <xdr:nvCxnSpPr>
        <xdr:cNvPr id="90" name="直線コネクタ 89"/>
        <xdr:cNvCxnSpPr/>
      </xdr:nvCxnSpPr>
      <xdr:spPr>
        <a:xfrm>
          <a:off x="1765300" y="525737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xdr:cNvSpPr txBox="1"/>
      </xdr:nvSpPr>
      <xdr:spPr>
        <a:xfrm>
          <a:off x="3086744" y="538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xdr:cNvSpPr txBox="1"/>
      </xdr:nvSpPr>
      <xdr:spPr>
        <a:xfrm>
          <a:off x="2324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98" name="n_4mainValue有形固定資産減価償却率"/>
        <xdr:cNvSpPr txBox="1"/>
      </xdr:nvSpPr>
      <xdr:spPr>
        <a:xfrm>
          <a:off x="1562744" y="52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類似団体の平均を上回っている。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地方消費税交付金、普通交付税等の増加により充当可能財源が増となり、大幅な改善となったが、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依然として高い水準となっている。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大型事業の償還開始に伴い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市債償還金額は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増加に転じており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今後増加する見込みである。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今後も事業についての取捨選択を厳格に行い、地方債発行の抑制に努める。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102489</xdr:rowOff>
    </xdr:from>
    <xdr:to>
      <xdr:col>76</xdr:col>
      <xdr:colOff>73025</xdr:colOff>
      <xdr:row>32</xdr:row>
      <xdr:rowOff>32639</xdr:rowOff>
    </xdr:to>
    <xdr:sp macro="" textlink="">
      <xdr:nvSpPr>
        <xdr:cNvPr id="143" name="楕円 142"/>
        <xdr:cNvSpPr/>
      </xdr:nvSpPr>
      <xdr:spPr>
        <a:xfrm>
          <a:off x="147447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80916</xdr:rowOff>
    </xdr:from>
    <xdr:ext cx="469744" cy="259045"/>
    <xdr:sp macro="" textlink="">
      <xdr:nvSpPr>
        <xdr:cNvPr id="144" name="債務償還比率該当値テキスト"/>
        <xdr:cNvSpPr txBox="1"/>
      </xdr:nvSpPr>
      <xdr:spPr>
        <a:xfrm>
          <a:off x="14846300" y="53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38389</xdr:rowOff>
    </xdr:from>
    <xdr:to>
      <xdr:col>72</xdr:col>
      <xdr:colOff>123825</xdr:colOff>
      <xdr:row>32</xdr:row>
      <xdr:rowOff>139989</xdr:rowOff>
    </xdr:to>
    <xdr:sp macro="" textlink="">
      <xdr:nvSpPr>
        <xdr:cNvPr id="145" name="楕円 144"/>
        <xdr:cNvSpPr/>
      </xdr:nvSpPr>
      <xdr:spPr>
        <a:xfrm>
          <a:off x="14033500" y="55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153289</xdr:rowOff>
    </xdr:from>
    <xdr:to>
      <xdr:col>76</xdr:col>
      <xdr:colOff>22225</xdr:colOff>
      <xdr:row>32</xdr:row>
      <xdr:rowOff>89189</xdr:rowOff>
    </xdr:to>
    <xdr:cxnSp macro="">
      <xdr:nvCxnSpPr>
        <xdr:cNvPr id="146" name="直線コネクタ 145"/>
        <xdr:cNvCxnSpPr/>
      </xdr:nvCxnSpPr>
      <xdr:spPr>
        <a:xfrm flipV="1">
          <a:off x="14084300" y="5468239"/>
          <a:ext cx="711200" cy="1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46425</xdr:rowOff>
    </xdr:from>
    <xdr:to>
      <xdr:col>68</xdr:col>
      <xdr:colOff>123825</xdr:colOff>
      <xdr:row>32</xdr:row>
      <xdr:rowOff>148025</xdr:rowOff>
    </xdr:to>
    <xdr:sp macro="" textlink="">
      <xdr:nvSpPr>
        <xdr:cNvPr id="147" name="楕円 146"/>
        <xdr:cNvSpPr/>
      </xdr:nvSpPr>
      <xdr:spPr>
        <a:xfrm>
          <a:off x="13271500" y="55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89189</xdr:rowOff>
    </xdr:from>
    <xdr:to>
      <xdr:col>72</xdr:col>
      <xdr:colOff>73025</xdr:colOff>
      <xdr:row>32</xdr:row>
      <xdr:rowOff>97225</xdr:rowOff>
    </xdr:to>
    <xdr:cxnSp macro="">
      <xdr:nvCxnSpPr>
        <xdr:cNvPr id="148" name="直線コネクタ 147"/>
        <xdr:cNvCxnSpPr/>
      </xdr:nvCxnSpPr>
      <xdr:spPr>
        <a:xfrm flipV="1">
          <a:off x="13322300" y="5575589"/>
          <a:ext cx="7620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144300</xdr:rowOff>
    </xdr:from>
    <xdr:to>
      <xdr:col>64</xdr:col>
      <xdr:colOff>123825</xdr:colOff>
      <xdr:row>33</xdr:row>
      <xdr:rowOff>74450</xdr:rowOff>
    </xdr:to>
    <xdr:sp macro="" textlink="">
      <xdr:nvSpPr>
        <xdr:cNvPr id="149" name="楕円 148"/>
        <xdr:cNvSpPr/>
      </xdr:nvSpPr>
      <xdr:spPr>
        <a:xfrm>
          <a:off x="12509500" y="56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97225</xdr:rowOff>
    </xdr:from>
    <xdr:to>
      <xdr:col>68</xdr:col>
      <xdr:colOff>73025</xdr:colOff>
      <xdr:row>33</xdr:row>
      <xdr:rowOff>23650</xdr:rowOff>
    </xdr:to>
    <xdr:cxnSp macro="">
      <xdr:nvCxnSpPr>
        <xdr:cNvPr id="150" name="直線コネクタ 149"/>
        <xdr:cNvCxnSpPr/>
      </xdr:nvCxnSpPr>
      <xdr:spPr>
        <a:xfrm flipV="1">
          <a:off x="12560300" y="5583625"/>
          <a:ext cx="7620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123790</xdr:rowOff>
    </xdr:from>
    <xdr:to>
      <xdr:col>60</xdr:col>
      <xdr:colOff>123825</xdr:colOff>
      <xdr:row>33</xdr:row>
      <xdr:rowOff>53940</xdr:rowOff>
    </xdr:to>
    <xdr:sp macro="" textlink="">
      <xdr:nvSpPr>
        <xdr:cNvPr id="151" name="楕円 150"/>
        <xdr:cNvSpPr/>
      </xdr:nvSpPr>
      <xdr:spPr>
        <a:xfrm>
          <a:off x="11747500" y="5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3140</xdr:rowOff>
    </xdr:from>
    <xdr:to>
      <xdr:col>64</xdr:col>
      <xdr:colOff>73025</xdr:colOff>
      <xdr:row>33</xdr:row>
      <xdr:rowOff>23650</xdr:rowOff>
    </xdr:to>
    <xdr:cxnSp macro="">
      <xdr:nvCxnSpPr>
        <xdr:cNvPr id="152" name="直線コネクタ 151"/>
        <xdr:cNvCxnSpPr/>
      </xdr:nvCxnSpPr>
      <xdr:spPr>
        <a:xfrm>
          <a:off x="11798300" y="5660990"/>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131116</xdr:rowOff>
    </xdr:from>
    <xdr:ext cx="469744" cy="259045"/>
    <xdr:sp macro="" textlink="">
      <xdr:nvSpPr>
        <xdr:cNvPr id="157" name="n_1mainValue債務償還比率"/>
        <xdr:cNvSpPr txBox="1"/>
      </xdr:nvSpPr>
      <xdr:spPr>
        <a:xfrm>
          <a:off x="13836727" y="56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139152</xdr:rowOff>
    </xdr:from>
    <xdr:ext cx="469744" cy="259045"/>
    <xdr:sp macro="" textlink="">
      <xdr:nvSpPr>
        <xdr:cNvPr id="158" name="n_2mainValue債務償還比率"/>
        <xdr:cNvSpPr txBox="1"/>
      </xdr:nvSpPr>
      <xdr:spPr>
        <a:xfrm>
          <a:off x="13087427" y="562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65577</xdr:rowOff>
    </xdr:from>
    <xdr:ext cx="469744" cy="259045"/>
    <xdr:sp macro="" textlink="">
      <xdr:nvSpPr>
        <xdr:cNvPr id="159" name="n_3mainValue債務償還比率"/>
        <xdr:cNvSpPr txBox="1"/>
      </xdr:nvSpPr>
      <xdr:spPr>
        <a:xfrm>
          <a:off x="12325427" y="57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45066</xdr:rowOff>
    </xdr:from>
    <xdr:ext cx="469744" cy="259045"/>
    <xdr:sp macro="" textlink="">
      <xdr:nvSpPr>
        <xdr:cNvPr id="160" name="n_4mainValue債務償還比率"/>
        <xdr:cNvSpPr txBox="1"/>
      </xdr:nvSpPr>
      <xdr:spPr>
        <a:xfrm>
          <a:off x="11563427" y="57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4" name="【道路】&#10;有形固定資産減価償却率該当値テキスト"/>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165735</xdr:rowOff>
    </xdr:to>
    <xdr:cxnSp macro="">
      <xdr:nvCxnSpPr>
        <xdr:cNvPr id="76" name="直線コネクタ 75"/>
        <xdr:cNvCxnSpPr/>
      </xdr:nvCxnSpPr>
      <xdr:spPr>
        <a:xfrm>
          <a:off x="3797300" y="64560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112395</xdr:rowOff>
    </xdr:to>
    <xdr:cxnSp macro="">
      <xdr:nvCxnSpPr>
        <xdr:cNvPr id="78" name="直線コネクタ 77"/>
        <xdr:cNvCxnSpPr/>
      </xdr:nvCxnSpPr>
      <xdr:spPr>
        <a:xfrm>
          <a:off x="2908300" y="644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100965</xdr:rowOff>
    </xdr:to>
    <xdr:cxnSp macro="">
      <xdr:nvCxnSpPr>
        <xdr:cNvPr id="80" name="直線コネクタ 79"/>
        <xdr:cNvCxnSpPr/>
      </xdr:nvCxnSpPr>
      <xdr:spPr>
        <a:xfrm>
          <a:off x="2019300" y="6417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xdr:cNvSpPr/>
      </xdr:nvSpPr>
      <xdr:spPr>
        <a:xfrm>
          <a:off x="107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74295</xdr:rowOff>
    </xdr:to>
    <xdr:cxnSp macro="">
      <xdr:nvCxnSpPr>
        <xdr:cNvPr id="82" name="直線コネクタ 81"/>
        <xdr:cNvCxnSpPr/>
      </xdr:nvCxnSpPr>
      <xdr:spPr>
        <a:xfrm>
          <a:off x="1130300" y="638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142892</xdr:rowOff>
    </xdr:from>
    <xdr:ext cx="405111" cy="259045"/>
    <xdr:sp macro="" textlink="">
      <xdr:nvSpPr>
        <xdr:cNvPr id="88" name="n_2mainValue【道路】&#10;有形固定資産減価償却率"/>
        <xdr:cNvSpPr txBox="1"/>
      </xdr:nvSpPr>
      <xdr:spPr>
        <a:xfrm>
          <a:off x="2705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116222</xdr:rowOff>
    </xdr:from>
    <xdr:ext cx="405111" cy="259045"/>
    <xdr:sp macro="" textlink="">
      <xdr:nvSpPr>
        <xdr:cNvPr id="89" name="n_3mainValue【道路】&#10;有形固定資産減価償却率"/>
        <xdr:cNvSpPr txBox="1"/>
      </xdr:nvSpPr>
      <xdr:spPr>
        <a:xfrm>
          <a:off x="1816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154521</xdr:rowOff>
    </xdr:from>
    <xdr:to>
      <xdr:col>55</xdr:col>
      <xdr:colOff>50800</xdr:colOff>
      <xdr:row>41</xdr:row>
      <xdr:rowOff>84671</xdr:rowOff>
    </xdr:to>
    <xdr:sp macro="" textlink="">
      <xdr:nvSpPr>
        <xdr:cNvPr id="130" name="楕円 129"/>
        <xdr:cNvSpPr/>
      </xdr:nvSpPr>
      <xdr:spPr>
        <a:xfrm>
          <a:off x="10426700" y="70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69448</xdr:rowOff>
    </xdr:from>
    <xdr:ext cx="469744" cy="259045"/>
    <xdr:sp macro="" textlink="">
      <xdr:nvSpPr>
        <xdr:cNvPr id="131" name="【道路】&#10;一人当たり延長該当値テキスト"/>
        <xdr:cNvSpPr txBox="1"/>
      </xdr:nvSpPr>
      <xdr:spPr>
        <a:xfrm>
          <a:off x="10515600" y="69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156235</xdr:rowOff>
    </xdr:from>
    <xdr:to>
      <xdr:col>50</xdr:col>
      <xdr:colOff>165100</xdr:colOff>
      <xdr:row>41</xdr:row>
      <xdr:rowOff>86385</xdr:rowOff>
    </xdr:to>
    <xdr:sp macro="" textlink="">
      <xdr:nvSpPr>
        <xdr:cNvPr id="132" name="楕円 131"/>
        <xdr:cNvSpPr/>
      </xdr:nvSpPr>
      <xdr:spPr>
        <a:xfrm>
          <a:off x="9588500" y="70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33871</xdr:rowOff>
    </xdr:from>
    <xdr:to>
      <xdr:col>55</xdr:col>
      <xdr:colOff>0</xdr:colOff>
      <xdr:row>41</xdr:row>
      <xdr:rowOff>35585</xdr:rowOff>
    </xdr:to>
    <xdr:cxnSp macro="">
      <xdr:nvCxnSpPr>
        <xdr:cNvPr id="133" name="直線コネクタ 132"/>
        <xdr:cNvCxnSpPr/>
      </xdr:nvCxnSpPr>
      <xdr:spPr>
        <a:xfrm flipV="1">
          <a:off x="9639300" y="706332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163665</xdr:rowOff>
    </xdr:from>
    <xdr:to>
      <xdr:col>46</xdr:col>
      <xdr:colOff>38100</xdr:colOff>
      <xdr:row>41</xdr:row>
      <xdr:rowOff>93815</xdr:rowOff>
    </xdr:to>
    <xdr:sp macro="" textlink="">
      <xdr:nvSpPr>
        <xdr:cNvPr id="134" name="楕円 133"/>
        <xdr:cNvSpPr/>
      </xdr:nvSpPr>
      <xdr:spPr>
        <a:xfrm>
          <a:off x="8699500" y="70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35585</xdr:rowOff>
    </xdr:from>
    <xdr:to>
      <xdr:col>50</xdr:col>
      <xdr:colOff>114300</xdr:colOff>
      <xdr:row>41</xdr:row>
      <xdr:rowOff>43015</xdr:rowOff>
    </xdr:to>
    <xdr:cxnSp macro="">
      <xdr:nvCxnSpPr>
        <xdr:cNvPr id="135" name="直線コネクタ 134"/>
        <xdr:cNvCxnSpPr/>
      </xdr:nvCxnSpPr>
      <xdr:spPr>
        <a:xfrm flipV="1">
          <a:off x="8750300" y="706503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164750</xdr:rowOff>
    </xdr:from>
    <xdr:to>
      <xdr:col>41</xdr:col>
      <xdr:colOff>101600</xdr:colOff>
      <xdr:row>41</xdr:row>
      <xdr:rowOff>94900</xdr:rowOff>
    </xdr:to>
    <xdr:sp macro="" textlink="">
      <xdr:nvSpPr>
        <xdr:cNvPr id="136" name="楕円 135"/>
        <xdr:cNvSpPr/>
      </xdr:nvSpPr>
      <xdr:spPr>
        <a:xfrm>
          <a:off x="7810500" y="70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43015</xdr:rowOff>
    </xdr:from>
    <xdr:to>
      <xdr:col>45</xdr:col>
      <xdr:colOff>177800</xdr:colOff>
      <xdr:row>41</xdr:row>
      <xdr:rowOff>44100</xdr:rowOff>
    </xdr:to>
    <xdr:cxnSp macro="">
      <xdr:nvCxnSpPr>
        <xdr:cNvPr id="137" name="直線コネクタ 136"/>
        <xdr:cNvCxnSpPr/>
      </xdr:nvCxnSpPr>
      <xdr:spPr>
        <a:xfrm flipV="1">
          <a:off x="7861300" y="707246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165056</xdr:rowOff>
    </xdr:from>
    <xdr:to>
      <xdr:col>36</xdr:col>
      <xdr:colOff>165100</xdr:colOff>
      <xdr:row>41</xdr:row>
      <xdr:rowOff>95206</xdr:rowOff>
    </xdr:to>
    <xdr:sp macro="" textlink="">
      <xdr:nvSpPr>
        <xdr:cNvPr id="138" name="楕円 137"/>
        <xdr:cNvSpPr/>
      </xdr:nvSpPr>
      <xdr:spPr>
        <a:xfrm>
          <a:off x="6921500" y="7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44100</xdr:rowOff>
    </xdr:from>
    <xdr:to>
      <xdr:col>41</xdr:col>
      <xdr:colOff>50800</xdr:colOff>
      <xdr:row>41</xdr:row>
      <xdr:rowOff>44406</xdr:rowOff>
    </xdr:to>
    <xdr:cxnSp macro="">
      <xdr:nvCxnSpPr>
        <xdr:cNvPr id="139" name="直線コネクタ 138"/>
        <xdr:cNvCxnSpPr/>
      </xdr:nvCxnSpPr>
      <xdr:spPr>
        <a:xfrm flipV="1">
          <a:off x="6972300" y="707355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77512</xdr:rowOff>
    </xdr:from>
    <xdr:ext cx="469744" cy="259045"/>
    <xdr:sp macro="" textlink="">
      <xdr:nvSpPr>
        <xdr:cNvPr id="144" name="n_1mainValue【道路】&#10;一人当たり延長"/>
        <xdr:cNvSpPr txBox="1"/>
      </xdr:nvSpPr>
      <xdr:spPr>
        <a:xfrm>
          <a:off x="9391727" y="710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84942</xdr:rowOff>
    </xdr:from>
    <xdr:ext cx="469744" cy="259045"/>
    <xdr:sp macro="" textlink="">
      <xdr:nvSpPr>
        <xdr:cNvPr id="145" name="n_2mainValue【道路】&#10;一人当たり延長"/>
        <xdr:cNvSpPr txBox="1"/>
      </xdr:nvSpPr>
      <xdr:spPr>
        <a:xfrm>
          <a:off x="8515427" y="711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86027</xdr:rowOff>
    </xdr:from>
    <xdr:ext cx="469744" cy="259045"/>
    <xdr:sp macro="" textlink="">
      <xdr:nvSpPr>
        <xdr:cNvPr id="146" name="n_3mainValue【道路】&#10;一人当たり延長"/>
        <xdr:cNvSpPr txBox="1"/>
      </xdr:nvSpPr>
      <xdr:spPr>
        <a:xfrm>
          <a:off x="7626427" y="71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86333</xdr:rowOff>
    </xdr:from>
    <xdr:ext cx="469744" cy="259045"/>
    <xdr:sp macro="" textlink="">
      <xdr:nvSpPr>
        <xdr:cNvPr id="147" name="n_4mainValue【道路】&#10;一人当たり延長"/>
        <xdr:cNvSpPr txBox="1"/>
      </xdr:nvSpPr>
      <xdr:spPr>
        <a:xfrm>
          <a:off x="6737427" y="7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88" name="楕円 187"/>
        <xdr:cNvSpPr/>
      </xdr:nvSpPr>
      <xdr:spPr>
        <a:xfrm>
          <a:off x="4584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89" name="【橋りょう・トンネル】&#10;有形固定資産減価償却率該当値テキスト"/>
        <xdr:cNvSpPr txBox="1"/>
      </xdr:nvSpPr>
      <xdr:spPr>
        <a:xfrm>
          <a:off x="4673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90" name="楕円 189"/>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95250</xdr:rowOff>
    </xdr:to>
    <xdr:cxnSp macro="">
      <xdr:nvCxnSpPr>
        <xdr:cNvPr id="191" name="直線コネクタ 190"/>
        <xdr:cNvCxnSpPr/>
      </xdr:nvCxnSpPr>
      <xdr:spPr>
        <a:xfrm>
          <a:off x="3797300" y="10012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2" name="楕円 191"/>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68580</xdr:rowOff>
    </xdr:to>
    <xdr:cxnSp macro="">
      <xdr:nvCxnSpPr>
        <xdr:cNvPr id="193" name="直線コネクタ 192"/>
        <xdr:cNvCxnSpPr/>
      </xdr:nvCxnSpPr>
      <xdr:spPr>
        <a:xfrm>
          <a:off x="2908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133985</xdr:rowOff>
    </xdr:from>
    <xdr:to>
      <xdr:col>10</xdr:col>
      <xdr:colOff>165100</xdr:colOff>
      <xdr:row>58</xdr:row>
      <xdr:rowOff>64135</xdr:rowOff>
    </xdr:to>
    <xdr:sp macro="" textlink="">
      <xdr:nvSpPr>
        <xdr:cNvPr id="194" name="楕円 193"/>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40005</xdr:rowOff>
    </xdr:to>
    <xdr:cxnSp macro="">
      <xdr:nvCxnSpPr>
        <xdr:cNvPr id="195" name="直線コネクタ 194"/>
        <xdr:cNvCxnSpPr/>
      </xdr:nvCxnSpPr>
      <xdr:spPr>
        <a:xfrm>
          <a:off x="2019300" y="9957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6" name="楕円 195"/>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58</xdr:row>
      <xdr:rowOff>13335</xdr:rowOff>
    </xdr:to>
    <xdr:cxnSp macro="">
      <xdr:nvCxnSpPr>
        <xdr:cNvPr id="197" name="直線コネクタ 196"/>
        <xdr:cNvCxnSpPr/>
      </xdr:nvCxnSpPr>
      <xdr:spPr>
        <a:xfrm>
          <a:off x="1130300" y="9925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202"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3" name="n_2main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80662</xdr:rowOff>
    </xdr:from>
    <xdr:ext cx="405111" cy="259045"/>
    <xdr:sp macro="" textlink="">
      <xdr:nvSpPr>
        <xdr:cNvPr id="204" name="n_3mainValue【橋りょう・トンネル】&#10;有形固定資産減価償却率"/>
        <xdr:cNvSpPr txBox="1"/>
      </xdr:nvSpPr>
      <xdr:spPr>
        <a:xfrm>
          <a:off x="1816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205" name="n_4mainValue【橋りょう・トンネル】&#10;有形固定資産減価償却率"/>
        <xdr:cNvSpPr txBox="1"/>
      </xdr:nvSpPr>
      <xdr:spPr>
        <a:xfrm>
          <a:off x="927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30010</xdr:rowOff>
    </xdr:from>
    <xdr:to>
      <xdr:col>55</xdr:col>
      <xdr:colOff>50800</xdr:colOff>
      <xdr:row>59</xdr:row>
      <xdr:rowOff>131610</xdr:rowOff>
    </xdr:to>
    <xdr:sp macro="" textlink="">
      <xdr:nvSpPr>
        <xdr:cNvPr id="243" name="楕円 242"/>
        <xdr:cNvSpPr/>
      </xdr:nvSpPr>
      <xdr:spPr>
        <a:xfrm>
          <a:off x="10426700" y="101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52887</xdr:rowOff>
    </xdr:from>
    <xdr:ext cx="599010" cy="259045"/>
    <xdr:sp macro="" textlink="">
      <xdr:nvSpPr>
        <xdr:cNvPr id="244" name="【橋りょう・トンネル】&#10;一人当たり有形固定資産（償却資産）額該当値テキスト"/>
        <xdr:cNvSpPr txBox="1"/>
      </xdr:nvSpPr>
      <xdr:spPr>
        <a:xfrm>
          <a:off x="10515600" y="99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39826</xdr:rowOff>
    </xdr:from>
    <xdr:to>
      <xdr:col>50</xdr:col>
      <xdr:colOff>165100</xdr:colOff>
      <xdr:row>59</xdr:row>
      <xdr:rowOff>141426</xdr:rowOff>
    </xdr:to>
    <xdr:sp macro="" textlink="">
      <xdr:nvSpPr>
        <xdr:cNvPr id="245" name="楕円 244"/>
        <xdr:cNvSpPr/>
      </xdr:nvSpPr>
      <xdr:spPr>
        <a:xfrm>
          <a:off x="9588500" y="101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80810</xdr:rowOff>
    </xdr:from>
    <xdr:to>
      <xdr:col>55</xdr:col>
      <xdr:colOff>0</xdr:colOff>
      <xdr:row>59</xdr:row>
      <xdr:rowOff>90626</xdr:rowOff>
    </xdr:to>
    <xdr:cxnSp macro="">
      <xdr:nvCxnSpPr>
        <xdr:cNvPr id="246" name="直線コネクタ 245"/>
        <xdr:cNvCxnSpPr/>
      </xdr:nvCxnSpPr>
      <xdr:spPr>
        <a:xfrm flipV="1">
          <a:off x="9639300" y="10196360"/>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45532</xdr:rowOff>
    </xdr:from>
    <xdr:to>
      <xdr:col>46</xdr:col>
      <xdr:colOff>38100</xdr:colOff>
      <xdr:row>59</xdr:row>
      <xdr:rowOff>147132</xdr:rowOff>
    </xdr:to>
    <xdr:sp macro="" textlink="">
      <xdr:nvSpPr>
        <xdr:cNvPr id="247" name="楕円 246"/>
        <xdr:cNvSpPr/>
      </xdr:nvSpPr>
      <xdr:spPr>
        <a:xfrm>
          <a:off x="8699500" y="101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90626</xdr:rowOff>
    </xdr:from>
    <xdr:to>
      <xdr:col>50</xdr:col>
      <xdr:colOff>114300</xdr:colOff>
      <xdr:row>59</xdr:row>
      <xdr:rowOff>96332</xdr:rowOff>
    </xdr:to>
    <xdr:cxnSp macro="">
      <xdr:nvCxnSpPr>
        <xdr:cNvPr id="248" name="直線コネクタ 247"/>
        <xdr:cNvCxnSpPr/>
      </xdr:nvCxnSpPr>
      <xdr:spPr>
        <a:xfrm flipV="1">
          <a:off x="8750300" y="10206176"/>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54973</xdr:rowOff>
    </xdr:from>
    <xdr:to>
      <xdr:col>41</xdr:col>
      <xdr:colOff>101600</xdr:colOff>
      <xdr:row>59</xdr:row>
      <xdr:rowOff>156573</xdr:rowOff>
    </xdr:to>
    <xdr:sp macro="" textlink="">
      <xdr:nvSpPr>
        <xdr:cNvPr id="249" name="楕円 248"/>
        <xdr:cNvSpPr/>
      </xdr:nvSpPr>
      <xdr:spPr>
        <a:xfrm>
          <a:off x="78105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96332</xdr:rowOff>
    </xdr:from>
    <xdr:to>
      <xdr:col>45</xdr:col>
      <xdr:colOff>177800</xdr:colOff>
      <xdr:row>59</xdr:row>
      <xdr:rowOff>105773</xdr:rowOff>
    </xdr:to>
    <xdr:cxnSp macro="">
      <xdr:nvCxnSpPr>
        <xdr:cNvPr id="250" name="直線コネクタ 249"/>
        <xdr:cNvCxnSpPr/>
      </xdr:nvCxnSpPr>
      <xdr:spPr>
        <a:xfrm flipV="1">
          <a:off x="7861300" y="1021188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58076</xdr:rowOff>
    </xdr:from>
    <xdr:to>
      <xdr:col>36</xdr:col>
      <xdr:colOff>165100</xdr:colOff>
      <xdr:row>59</xdr:row>
      <xdr:rowOff>159676</xdr:rowOff>
    </xdr:to>
    <xdr:sp macro="" textlink="">
      <xdr:nvSpPr>
        <xdr:cNvPr id="251" name="楕円 250"/>
        <xdr:cNvSpPr/>
      </xdr:nvSpPr>
      <xdr:spPr>
        <a:xfrm>
          <a:off x="6921500" y="101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105773</xdr:rowOff>
    </xdr:from>
    <xdr:to>
      <xdr:col>41</xdr:col>
      <xdr:colOff>50800</xdr:colOff>
      <xdr:row>59</xdr:row>
      <xdr:rowOff>108876</xdr:rowOff>
    </xdr:to>
    <xdr:cxnSp macro="">
      <xdr:nvCxnSpPr>
        <xdr:cNvPr id="252" name="直線コネクタ 251"/>
        <xdr:cNvCxnSpPr/>
      </xdr:nvCxnSpPr>
      <xdr:spPr>
        <a:xfrm flipV="1">
          <a:off x="6972300" y="1022132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157953</xdr:rowOff>
    </xdr:from>
    <xdr:ext cx="599010" cy="259045"/>
    <xdr:sp macro="" textlink="">
      <xdr:nvSpPr>
        <xdr:cNvPr id="257" name="n_1mainValue【橋りょう・トンネル】&#10;一人当たり有形固定資産（償却資産）額"/>
        <xdr:cNvSpPr txBox="1"/>
      </xdr:nvSpPr>
      <xdr:spPr>
        <a:xfrm>
          <a:off x="9327095" y="993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163659</xdr:rowOff>
    </xdr:from>
    <xdr:ext cx="599010" cy="259045"/>
    <xdr:sp macro="" textlink="">
      <xdr:nvSpPr>
        <xdr:cNvPr id="258" name="n_2mainValue【橋りょう・トンネル】&#10;一人当たり有形固定資産（償却資産）額"/>
        <xdr:cNvSpPr txBox="1"/>
      </xdr:nvSpPr>
      <xdr:spPr>
        <a:xfrm>
          <a:off x="8450795" y="99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1650</xdr:rowOff>
    </xdr:from>
    <xdr:ext cx="599010" cy="259045"/>
    <xdr:sp macro="" textlink="">
      <xdr:nvSpPr>
        <xdr:cNvPr id="259" name="n_3mainValue【橋りょう・トンネル】&#10;一人当たり有形固定資産（償却資産）額"/>
        <xdr:cNvSpPr txBox="1"/>
      </xdr:nvSpPr>
      <xdr:spPr>
        <a:xfrm>
          <a:off x="7561795" y="994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4753</xdr:rowOff>
    </xdr:from>
    <xdr:ext cx="599010" cy="259045"/>
    <xdr:sp macro="" textlink="">
      <xdr:nvSpPr>
        <xdr:cNvPr id="260" name="n_4mainValue【橋りょう・トンネル】&#10;一人当たり有形固定資産（償却資産）額"/>
        <xdr:cNvSpPr txBox="1"/>
      </xdr:nvSpPr>
      <xdr:spPr>
        <a:xfrm>
          <a:off x="6672795" y="99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302" name="楕円 301"/>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303" name="【公営住宅】&#10;有形固定資産減価償却率該当値テキスト"/>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4" name="楕円 303"/>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85</xdr:row>
      <xdr:rowOff>3811</xdr:rowOff>
    </xdr:to>
    <xdr:cxnSp macro="">
      <xdr:nvCxnSpPr>
        <xdr:cNvPr id="305" name="直線コネクタ 304"/>
        <xdr:cNvCxnSpPr/>
      </xdr:nvCxnSpPr>
      <xdr:spPr>
        <a:xfrm flipV="1">
          <a:off x="3797300" y="145215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106499</xdr:rowOff>
    </xdr:from>
    <xdr:to>
      <xdr:col>15</xdr:col>
      <xdr:colOff>101600</xdr:colOff>
      <xdr:row>85</xdr:row>
      <xdr:rowOff>36649</xdr:rowOff>
    </xdr:to>
    <xdr:sp macro="" textlink="">
      <xdr:nvSpPr>
        <xdr:cNvPr id="306" name="楕円 305"/>
        <xdr:cNvSpPr/>
      </xdr:nvSpPr>
      <xdr:spPr>
        <a:xfrm>
          <a:off x="2857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157299</xdr:rowOff>
    </xdr:from>
    <xdr:to>
      <xdr:col>19</xdr:col>
      <xdr:colOff>177800</xdr:colOff>
      <xdr:row>85</xdr:row>
      <xdr:rowOff>3811</xdr:rowOff>
    </xdr:to>
    <xdr:cxnSp macro="">
      <xdr:nvCxnSpPr>
        <xdr:cNvPr id="307" name="直線コネクタ 306"/>
        <xdr:cNvCxnSpPr/>
      </xdr:nvCxnSpPr>
      <xdr:spPr>
        <a:xfrm>
          <a:off x="2908300" y="145590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157118</xdr:rowOff>
    </xdr:from>
    <xdr:to>
      <xdr:col>10</xdr:col>
      <xdr:colOff>165100</xdr:colOff>
      <xdr:row>85</xdr:row>
      <xdr:rowOff>87268</xdr:rowOff>
    </xdr:to>
    <xdr:sp macro="" textlink="">
      <xdr:nvSpPr>
        <xdr:cNvPr id="308" name="楕円 307"/>
        <xdr:cNvSpPr/>
      </xdr:nvSpPr>
      <xdr:spPr>
        <a:xfrm>
          <a:off x="196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157299</xdr:rowOff>
    </xdr:from>
    <xdr:to>
      <xdr:col>15</xdr:col>
      <xdr:colOff>50800</xdr:colOff>
      <xdr:row>85</xdr:row>
      <xdr:rowOff>36468</xdr:rowOff>
    </xdr:to>
    <xdr:cxnSp macro="">
      <xdr:nvCxnSpPr>
        <xdr:cNvPr id="309" name="直線コネクタ 308"/>
        <xdr:cNvCxnSpPr/>
      </xdr:nvCxnSpPr>
      <xdr:spPr>
        <a:xfrm flipV="1">
          <a:off x="2019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121194</xdr:rowOff>
    </xdr:from>
    <xdr:to>
      <xdr:col>6</xdr:col>
      <xdr:colOff>38100</xdr:colOff>
      <xdr:row>85</xdr:row>
      <xdr:rowOff>51344</xdr:rowOff>
    </xdr:to>
    <xdr:sp macro="" textlink="">
      <xdr:nvSpPr>
        <xdr:cNvPr id="310" name="楕円 309"/>
        <xdr:cNvSpPr/>
      </xdr:nvSpPr>
      <xdr:spPr>
        <a:xfrm>
          <a:off x="107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xdr:rowOff>
    </xdr:from>
    <xdr:to>
      <xdr:col>10</xdr:col>
      <xdr:colOff>114300</xdr:colOff>
      <xdr:row>85</xdr:row>
      <xdr:rowOff>36468</xdr:rowOff>
    </xdr:to>
    <xdr:cxnSp macro="">
      <xdr:nvCxnSpPr>
        <xdr:cNvPr id="311" name="直線コネクタ 310"/>
        <xdr:cNvCxnSpPr/>
      </xdr:nvCxnSpPr>
      <xdr:spPr>
        <a:xfrm>
          <a:off x="1130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6"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27776</xdr:rowOff>
    </xdr:from>
    <xdr:ext cx="405111" cy="259045"/>
    <xdr:sp macro="" textlink="">
      <xdr:nvSpPr>
        <xdr:cNvPr id="317" name="n_2mainValue【公営住宅】&#10;有形固定資産減価償却率"/>
        <xdr:cNvSpPr txBox="1"/>
      </xdr:nvSpPr>
      <xdr:spPr>
        <a:xfrm>
          <a:off x="2705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78395</xdr:rowOff>
    </xdr:from>
    <xdr:ext cx="405111" cy="259045"/>
    <xdr:sp macro="" textlink="">
      <xdr:nvSpPr>
        <xdr:cNvPr id="318" name="n_3mainValue【公営住宅】&#10;有形固定資産減価償却率"/>
        <xdr:cNvSpPr txBox="1"/>
      </xdr:nvSpPr>
      <xdr:spPr>
        <a:xfrm>
          <a:off x="1816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42471</xdr:rowOff>
    </xdr:from>
    <xdr:ext cx="405111" cy="259045"/>
    <xdr:sp macro="" textlink="">
      <xdr:nvSpPr>
        <xdr:cNvPr id="319" name="n_4mainValue【公営住宅】&#10;有形固定資産減価償却率"/>
        <xdr:cNvSpPr txBox="1"/>
      </xdr:nvSpPr>
      <xdr:spPr>
        <a:xfrm>
          <a:off x="927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99771</xdr:rowOff>
    </xdr:from>
    <xdr:to>
      <xdr:col>55</xdr:col>
      <xdr:colOff>50800</xdr:colOff>
      <xdr:row>82</xdr:row>
      <xdr:rowOff>29921</xdr:rowOff>
    </xdr:to>
    <xdr:sp macro="" textlink="">
      <xdr:nvSpPr>
        <xdr:cNvPr id="357" name="楕円 356"/>
        <xdr:cNvSpPr/>
      </xdr:nvSpPr>
      <xdr:spPr>
        <a:xfrm>
          <a:off x="10426700" y="139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122648</xdr:rowOff>
    </xdr:from>
    <xdr:ext cx="469744" cy="259045"/>
    <xdr:sp macro="" textlink="">
      <xdr:nvSpPr>
        <xdr:cNvPr id="358" name="【公営住宅】&#10;一人当たり面積該当値テキスト"/>
        <xdr:cNvSpPr txBox="1"/>
      </xdr:nvSpPr>
      <xdr:spPr>
        <a:xfrm>
          <a:off x="10515600" y="1383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121259</xdr:rowOff>
    </xdr:from>
    <xdr:to>
      <xdr:col>50</xdr:col>
      <xdr:colOff>165100</xdr:colOff>
      <xdr:row>82</xdr:row>
      <xdr:rowOff>51409</xdr:rowOff>
    </xdr:to>
    <xdr:sp macro="" textlink="">
      <xdr:nvSpPr>
        <xdr:cNvPr id="359" name="楕円 358"/>
        <xdr:cNvSpPr/>
      </xdr:nvSpPr>
      <xdr:spPr>
        <a:xfrm>
          <a:off x="9588500" y="140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150571</xdr:rowOff>
    </xdr:from>
    <xdr:to>
      <xdr:col>55</xdr:col>
      <xdr:colOff>0</xdr:colOff>
      <xdr:row>82</xdr:row>
      <xdr:rowOff>609</xdr:rowOff>
    </xdr:to>
    <xdr:cxnSp macro="">
      <xdr:nvCxnSpPr>
        <xdr:cNvPr id="360" name="直線コネクタ 359"/>
        <xdr:cNvCxnSpPr/>
      </xdr:nvCxnSpPr>
      <xdr:spPr>
        <a:xfrm flipV="1">
          <a:off x="9639300" y="14038021"/>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124918</xdr:rowOff>
    </xdr:from>
    <xdr:to>
      <xdr:col>46</xdr:col>
      <xdr:colOff>38100</xdr:colOff>
      <xdr:row>82</xdr:row>
      <xdr:rowOff>55068</xdr:rowOff>
    </xdr:to>
    <xdr:sp macro="" textlink="">
      <xdr:nvSpPr>
        <xdr:cNvPr id="361" name="楕円 360"/>
        <xdr:cNvSpPr/>
      </xdr:nvSpPr>
      <xdr:spPr>
        <a:xfrm>
          <a:off x="8699500" y="140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xdr:rowOff>
    </xdr:from>
    <xdr:to>
      <xdr:col>50</xdr:col>
      <xdr:colOff>114300</xdr:colOff>
      <xdr:row>82</xdr:row>
      <xdr:rowOff>4268</xdr:rowOff>
    </xdr:to>
    <xdr:cxnSp macro="">
      <xdr:nvCxnSpPr>
        <xdr:cNvPr id="362" name="直線コネクタ 361"/>
        <xdr:cNvCxnSpPr/>
      </xdr:nvCxnSpPr>
      <xdr:spPr>
        <a:xfrm flipV="1">
          <a:off x="8750300" y="1405950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153264</xdr:rowOff>
    </xdr:from>
    <xdr:to>
      <xdr:col>41</xdr:col>
      <xdr:colOff>101600</xdr:colOff>
      <xdr:row>82</xdr:row>
      <xdr:rowOff>83414</xdr:rowOff>
    </xdr:to>
    <xdr:sp macro="" textlink="">
      <xdr:nvSpPr>
        <xdr:cNvPr id="363" name="楕円 362"/>
        <xdr:cNvSpPr/>
      </xdr:nvSpPr>
      <xdr:spPr>
        <a:xfrm>
          <a:off x="7810500" y="140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4268</xdr:rowOff>
    </xdr:from>
    <xdr:to>
      <xdr:col>45</xdr:col>
      <xdr:colOff>177800</xdr:colOff>
      <xdr:row>82</xdr:row>
      <xdr:rowOff>32614</xdr:rowOff>
    </xdr:to>
    <xdr:cxnSp macro="">
      <xdr:nvCxnSpPr>
        <xdr:cNvPr id="364" name="直線コネクタ 363"/>
        <xdr:cNvCxnSpPr/>
      </xdr:nvCxnSpPr>
      <xdr:spPr>
        <a:xfrm flipV="1">
          <a:off x="7861300" y="1406316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129947</xdr:rowOff>
    </xdr:from>
    <xdr:to>
      <xdr:col>36</xdr:col>
      <xdr:colOff>165100</xdr:colOff>
      <xdr:row>82</xdr:row>
      <xdr:rowOff>60097</xdr:rowOff>
    </xdr:to>
    <xdr:sp macro="" textlink="">
      <xdr:nvSpPr>
        <xdr:cNvPr id="365" name="楕円 364"/>
        <xdr:cNvSpPr/>
      </xdr:nvSpPr>
      <xdr:spPr>
        <a:xfrm>
          <a:off x="6921500" y="14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9297</xdr:rowOff>
    </xdr:from>
    <xdr:to>
      <xdr:col>41</xdr:col>
      <xdr:colOff>50800</xdr:colOff>
      <xdr:row>82</xdr:row>
      <xdr:rowOff>32614</xdr:rowOff>
    </xdr:to>
    <xdr:cxnSp macro="">
      <xdr:nvCxnSpPr>
        <xdr:cNvPr id="366" name="直線コネクタ 365"/>
        <xdr:cNvCxnSpPr/>
      </xdr:nvCxnSpPr>
      <xdr:spPr>
        <a:xfrm>
          <a:off x="6972300" y="1406819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67936</xdr:rowOff>
    </xdr:from>
    <xdr:ext cx="469744" cy="259045"/>
    <xdr:sp macro="" textlink="">
      <xdr:nvSpPr>
        <xdr:cNvPr id="371" name="n_1mainValue【公営住宅】&#10;一人当たり面積"/>
        <xdr:cNvSpPr txBox="1"/>
      </xdr:nvSpPr>
      <xdr:spPr>
        <a:xfrm>
          <a:off x="9391727" y="1378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71595</xdr:rowOff>
    </xdr:from>
    <xdr:ext cx="469744" cy="259045"/>
    <xdr:sp macro="" textlink="">
      <xdr:nvSpPr>
        <xdr:cNvPr id="372" name="n_2mainValue【公営住宅】&#10;一人当たり面積"/>
        <xdr:cNvSpPr txBox="1"/>
      </xdr:nvSpPr>
      <xdr:spPr>
        <a:xfrm>
          <a:off x="8515427" y="137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99941</xdr:rowOff>
    </xdr:from>
    <xdr:ext cx="469744" cy="259045"/>
    <xdr:sp macro="" textlink="">
      <xdr:nvSpPr>
        <xdr:cNvPr id="373" name="n_3mainValue【公営住宅】&#10;一人当たり面積"/>
        <xdr:cNvSpPr txBox="1"/>
      </xdr:nvSpPr>
      <xdr:spPr>
        <a:xfrm>
          <a:off x="7626427" y="138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76624</xdr:rowOff>
    </xdr:from>
    <xdr:ext cx="469744" cy="259045"/>
    <xdr:sp macro="" textlink="">
      <xdr:nvSpPr>
        <xdr:cNvPr id="374" name="n_4mainValue【公営住宅】&#10;一人当たり面積"/>
        <xdr:cNvSpPr txBox="1"/>
      </xdr:nvSpPr>
      <xdr:spPr>
        <a:xfrm>
          <a:off x="6737427" y="13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431" name="楕円 430"/>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80027</xdr:rowOff>
    </xdr:from>
    <xdr:ext cx="405111" cy="259045"/>
    <xdr:sp macro="" textlink="">
      <xdr:nvSpPr>
        <xdr:cNvPr id="432" name="【認定こども園・幼稚園・保育所】&#10;有形固定資産減価償却率該当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433" name="楕円 432"/>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152400</xdr:rowOff>
    </xdr:to>
    <xdr:cxnSp macro="">
      <xdr:nvCxnSpPr>
        <xdr:cNvPr id="434" name="直線コネクタ 433"/>
        <xdr:cNvCxnSpPr/>
      </xdr:nvCxnSpPr>
      <xdr:spPr>
        <a:xfrm>
          <a:off x="15481300" y="6968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29210</xdr:rowOff>
    </xdr:from>
    <xdr:to>
      <xdr:col>76</xdr:col>
      <xdr:colOff>165100</xdr:colOff>
      <xdr:row>40</xdr:row>
      <xdr:rowOff>130810</xdr:rowOff>
    </xdr:to>
    <xdr:sp macro="" textlink="">
      <xdr:nvSpPr>
        <xdr:cNvPr id="435" name="楕円 434"/>
        <xdr:cNvSpPr/>
      </xdr:nvSpPr>
      <xdr:spPr>
        <a:xfrm>
          <a:off x="1454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80010</xdr:rowOff>
    </xdr:from>
    <xdr:to>
      <xdr:col>81</xdr:col>
      <xdr:colOff>50800</xdr:colOff>
      <xdr:row>40</xdr:row>
      <xdr:rowOff>110490</xdr:rowOff>
    </xdr:to>
    <xdr:cxnSp macro="">
      <xdr:nvCxnSpPr>
        <xdr:cNvPr id="436" name="直線コネクタ 435"/>
        <xdr:cNvCxnSpPr/>
      </xdr:nvCxnSpPr>
      <xdr:spPr>
        <a:xfrm>
          <a:off x="14592300" y="6938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158750</xdr:rowOff>
    </xdr:from>
    <xdr:to>
      <xdr:col>72</xdr:col>
      <xdr:colOff>38100</xdr:colOff>
      <xdr:row>40</xdr:row>
      <xdr:rowOff>88900</xdr:rowOff>
    </xdr:to>
    <xdr:sp macro="" textlink="">
      <xdr:nvSpPr>
        <xdr:cNvPr id="437" name="楕円 436"/>
        <xdr:cNvSpPr/>
      </xdr:nvSpPr>
      <xdr:spPr>
        <a:xfrm>
          <a:off x="1365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38100</xdr:rowOff>
    </xdr:from>
    <xdr:to>
      <xdr:col>76</xdr:col>
      <xdr:colOff>114300</xdr:colOff>
      <xdr:row>40</xdr:row>
      <xdr:rowOff>80010</xdr:rowOff>
    </xdr:to>
    <xdr:cxnSp macro="">
      <xdr:nvCxnSpPr>
        <xdr:cNvPr id="438" name="直線コネクタ 437"/>
        <xdr:cNvCxnSpPr/>
      </xdr:nvCxnSpPr>
      <xdr:spPr>
        <a:xfrm>
          <a:off x="13703300" y="6896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39" name="楕円 438"/>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38100</xdr:rowOff>
    </xdr:to>
    <xdr:cxnSp macro="">
      <xdr:nvCxnSpPr>
        <xdr:cNvPr id="440" name="直線コネクタ 439"/>
        <xdr:cNvCxnSpPr/>
      </xdr:nvCxnSpPr>
      <xdr:spPr>
        <a:xfrm>
          <a:off x="12814300" y="6854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45" name="n_1mainValue【認定こども園・幼稚園・保育所】&#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121937</xdr:rowOff>
    </xdr:from>
    <xdr:ext cx="405111" cy="259045"/>
    <xdr:sp macro="" textlink="">
      <xdr:nvSpPr>
        <xdr:cNvPr id="446" name="n_2mainValue【認定こども園・幼稚園・保育所】&#10;有形固定資産減価償却率"/>
        <xdr:cNvSpPr txBox="1"/>
      </xdr:nvSpPr>
      <xdr:spPr>
        <a:xfrm>
          <a:off x="14389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80027</xdr:rowOff>
    </xdr:from>
    <xdr:ext cx="405111" cy="259045"/>
    <xdr:sp macro="" textlink="">
      <xdr:nvSpPr>
        <xdr:cNvPr id="447" name="n_3mainValue【認定こども園・幼稚園・保育所】&#10;有形固定資産減価償却率"/>
        <xdr:cNvSpPr txBox="1"/>
      </xdr:nvSpPr>
      <xdr:spPr>
        <a:xfrm>
          <a:off x="13500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48"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86" name="楕円 485"/>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487"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41402</xdr:rowOff>
    </xdr:from>
    <xdr:to>
      <xdr:col>112</xdr:col>
      <xdr:colOff>38100</xdr:colOff>
      <xdr:row>41</xdr:row>
      <xdr:rowOff>143002</xdr:rowOff>
    </xdr:to>
    <xdr:sp macro="" textlink="">
      <xdr:nvSpPr>
        <xdr:cNvPr id="488" name="楕円 487"/>
        <xdr:cNvSpPr/>
      </xdr:nvSpPr>
      <xdr:spPr>
        <a:xfrm>
          <a:off x="21272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92202</xdr:rowOff>
    </xdr:to>
    <xdr:cxnSp macro="">
      <xdr:nvCxnSpPr>
        <xdr:cNvPr id="489" name="直線コネクタ 488"/>
        <xdr:cNvCxnSpPr/>
      </xdr:nvCxnSpPr>
      <xdr:spPr>
        <a:xfrm>
          <a:off x="21323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0" name="楕円 489"/>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92202</xdr:rowOff>
    </xdr:to>
    <xdr:cxnSp macro="">
      <xdr:nvCxnSpPr>
        <xdr:cNvPr id="491" name="直線コネクタ 490"/>
        <xdr:cNvCxnSpPr/>
      </xdr:nvCxnSpPr>
      <xdr:spPr>
        <a:xfrm>
          <a:off x="20434300" y="7002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2" name="楕円 491"/>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149352</xdr:rowOff>
    </xdr:to>
    <xdr:cxnSp macro="">
      <xdr:nvCxnSpPr>
        <xdr:cNvPr id="493" name="直線コネクタ 492"/>
        <xdr:cNvCxnSpPr/>
      </xdr:nvCxnSpPr>
      <xdr:spPr>
        <a:xfrm flipV="1">
          <a:off x="19545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494" name="楕円 493"/>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495" name="直線コネクタ 494"/>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134129</xdr:rowOff>
    </xdr:from>
    <xdr:ext cx="469744" cy="259045"/>
    <xdr:sp macro="" textlink="">
      <xdr:nvSpPr>
        <xdr:cNvPr id="500" name="n_1mainValue【認定こども園・幼稚園・保育所】&#10;一人当たり面積"/>
        <xdr:cNvSpPr txBox="1"/>
      </xdr:nvSpPr>
      <xdr:spPr>
        <a:xfrm>
          <a:off x="21075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1"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2"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3"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46" name="楕円 545"/>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47" name="【学校施設】&#10;有形固定資産減価償却率該当値テキスト"/>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48" name="楕円 547"/>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66947</xdr:rowOff>
    </xdr:to>
    <xdr:cxnSp macro="">
      <xdr:nvCxnSpPr>
        <xdr:cNvPr id="549" name="直線コネクタ 548"/>
        <xdr:cNvCxnSpPr/>
      </xdr:nvCxnSpPr>
      <xdr:spPr>
        <a:xfrm>
          <a:off x="15481300" y="105025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550" name="楕円 549"/>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166551</xdr:rowOff>
    </xdr:from>
    <xdr:to>
      <xdr:col>81</xdr:col>
      <xdr:colOff>50800</xdr:colOff>
      <xdr:row>61</xdr:row>
      <xdr:rowOff>44087</xdr:rowOff>
    </xdr:to>
    <xdr:cxnSp macro="">
      <xdr:nvCxnSpPr>
        <xdr:cNvPr id="551" name="直線コネクタ 550"/>
        <xdr:cNvCxnSpPr/>
      </xdr:nvCxnSpPr>
      <xdr:spPr>
        <a:xfrm>
          <a:off x="14592300" y="104535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552" name="楕円 551"/>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60</xdr:row>
      <xdr:rowOff>166551</xdr:rowOff>
    </xdr:to>
    <xdr:cxnSp macro="">
      <xdr:nvCxnSpPr>
        <xdr:cNvPr id="553" name="直線コネクタ 552"/>
        <xdr:cNvCxnSpPr/>
      </xdr:nvCxnSpPr>
      <xdr:spPr>
        <a:xfrm>
          <a:off x="13703300" y="104306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554" name="楕円 553"/>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60</xdr:row>
      <xdr:rowOff>143691</xdr:rowOff>
    </xdr:to>
    <xdr:cxnSp macro="">
      <xdr:nvCxnSpPr>
        <xdr:cNvPr id="555" name="直線コネクタ 554"/>
        <xdr:cNvCxnSpPr/>
      </xdr:nvCxnSpPr>
      <xdr:spPr>
        <a:xfrm>
          <a:off x="12814300" y="103686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561" name="n_2mainValue【学校施設】&#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2" name="n_3main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563" name="n_4mainValue【学校施設】&#10;有形固定資産減価償却率"/>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95428</xdr:rowOff>
    </xdr:from>
    <xdr:to>
      <xdr:col>116</xdr:col>
      <xdr:colOff>114300</xdr:colOff>
      <xdr:row>64</xdr:row>
      <xdr:rowOff>25578</xdr:rowOff>
    </xdr:to>
    <xdr:sp macro="" textlink="">
      <xdr:nvSpPr>
        <xdr:cNvPr id="603" name="楕円 602"/>
        <xdr:cNvSpPr/>
      </xdr:nvSpPr>
      <xdr:spPr>
        <a:xfrm>
          <a:off x="22110700" y="1089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96189</xdr:rowOff>
    </xdr:from>
    <xdr:to>
      <xdr:col>112</xdr:col>
      <xdr:colOff>38100</xdr:colOff>
      <xdr:row>64</xdr:row>
      <xdr:rowOff>26339</xdr:rowOff>
    </xdr:to>
    <xdr:sp macro="" textlink="">
      <xdr:nvSpPr>
        <xdr:cNvPr id="605" name="楕円 604"/>
        <xdr:cNvSpPr/>
      </xdr:nvSpPr>
      <xdr:spPr>
        <a:xfrm>
          <a:off x="21272500" y="108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146228</xdr:rowOff>
    </xdr:from>
    <xdr:to>
      <xdr:col>116</xdr:col>
      <xdr:colOff>63500</xdr:colOff>
      <xdr:row>63</xdr:row>
      <xdr:rowOff>146989</xdr:rowOff>
    </xdr:to>
    <xdr:cxnSp macro="">
      <xdr:nvCxnSpPr>
        <xdr:cNvPr id="606" name="直線コネクタ 605"/>
        <xdr:cNvCxnSpPr/>
      </xdr:nvCxnSpPr>
      <xdr:spPr>
        <a:xfrm flipV="1">
          <a:off x="21323300" y="1094757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96418</xdr:rowOff>
    </xdr:from>
    <xdr:to>
      <xdr:col>107</xdr:col>
      <xdr:colOff>101600</xdr:colOff>
      <xdr:row>64</xdr:row>
      <xdr:rowOff>26568</xdr:rowOff>
    </xdr:to>
    <xdr:sp macro="" textlink="">
      <xdr:nvSpPr>
        <xdr:cNvPr id="607" name="楕円 606"/>
        <xdr:cNvSpPr/>
      </xdr:nvSpPr>
      <xdr:spPr>
        <a:xfrm>
          <a:off x="20383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146989</xdr:rowOff>
    </xdr:from>
    <xdr:to>
      <xdr:col>111</xdr:col>
      <xdr:colOff>177800</xdr:colOff>
      <xdr:row>63</xdr:row>
      <xdr:rowOff>147218</xdr:rowOff>
    </xdr:to>
    <xdr:cxnSp macro="">
      <xdr:nvCxnSpPr>
        <xdr:cNvPr id="608" name="直線コネクタ 607"/>
        <xdr:cNvCxnSpPr/>
      </xdr:nvCxnSpPr>
      <xdr:spPr>
        <a:xfrm flipV="1">
          <a:off x="20434300" y="1094833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97104</xdr:rowOff>
    </xdr:from>
    <xdr:to>
      <xdr:col>102</xdr:col>
      <xdr:colOff>165100</xdr:colOff>
      <xdr:row>64</xdr:row>
      <xdr:rowOff>27254</xdr:rowOff>
    </xdr:to>
    <xdr:sp macro="" textlink="">
      <xdr:nvSpPr>
        <xdr:cNvPr id="609" name="楕円 608"/>
        <xdr:cNvSpPr/>
      </xdr:nvSpPr>
      <xdr:spPr>
        <a:xfrm>
          <a:off x="19494500" y="108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147218</xdr:rowOff>
    </xdr:from>
    <xdr:to>
      <xdr:col>107</xdr:col>
      <xdr:colOff>50800</xdr:colOff>
      <xdr:row>63</xdr:row>
      <xdr:rowOff>147904</xdr:rowOff>
    </xdr:to>
    <xdr:cxnSp macro="">
      <xdr:nvCxnSpPr>
        <xdr:cNvPr id="610" name="直線コネクタ 609"/>
        <xdr:cNvCxnSpPr/>
      </xdr:nvCxnSpPr>
      <xdr:spPr>
        <a:xfrm flipV="1">
          <a:off x="19545300" y="109485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97486</xdr:rowOff>
    </xdr:from>
    <xdr:to>
      <xdr:col>98</xdr:col>
      <xdr:colOff>38100</xdr:colOff>
      <xdr:row>64</xdr:row>
      <xdr:rowOff>27636</xdr:rowOff>
    </xdr:to>
    <xdr:sp macro="" textlink="">
      <xdr:nvSpPr>
        <xdr:cNvPr id="611" name="楕円 610"/>
        <xdr:cNvSpPr/>
      </xdr:nvSpPr>
      <xdr:spPr>
        <a:xfrm>
          <a:off x="18605500" y="108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147904</xdr:rowOff>
    </xdr:from>
    <xdr:to>
      <xdr:col>102</xdr:col>
      <xdr:colOff>114300</xdr:colOff>
      <xdr:row>63</xdr:row>
      <xdr:rowOff>148286</xdr:rowOff>
    </xdr:to>
    <xdr:cxnSp macro="">
      <xdr:nvCxnSpPr>
        <xdr:cNvPr id="612" name="直線コネクタ 611"/>
        <xdr:cNvCxnSpPr/>
      </xdr:nvCxnSpPr>
      <xdr:spPr>
        <a:xfrm flipV="1">
          <a:off x="18656300" y="109492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17466</xdr:rowOff>
    </xdr:from>
    <xdr:ext cx="469744" cy="259045"/>
    <xdr:sp macro="" textlink="">
      <xdr:nvSpPr>
        <xdr:cNvPr id="617" name="n_1mainValue【学校施設】&#10;一人当たり面積"/>
        <xdr:cNvSpPr txBox="1"/>
      </xdr:nvSpPr>
      <xdr:spPr>
        <a:xfrm>
          <a:off x="21075727" y="1099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17695</xdr:rowOff>
    </xdr:from>
    <xdr:ext cx="469744" cy="259045"/>
    <xdr:sp macro="" textlink="">
      <xdr:nvSpPr>
        <xdr:cNvPr id="618" name="n_2mainValue【学校施設】&#10;一人当たり面積"/>
        <xdr:cNvSpPr txBox="1"/>
      </xdr:nvSpPr>
      <xdr:spPr>
        <a:xfrm>
          <a:off x="201994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18381</xdr:rowOff>
    </xdr:from>
    <xdr:ext cx="469744" cy="259045"/>
    <xdr:sp macro="" textlink="">
      <xdr:nvSpPr>
        <xdr:cNvPr id="619" name="n_3mainValue【学校施設】&#10;一人当たり面積"/>
        <xdr:cNvSpPr txBox="1"/>
      </xdr:nvSpPr>
      <xdr:spPr>
        <a:xfrm>
          <a:off x="19310427" y="1099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18763</xdr:rowOff>
    </xdr:from>
    <xdr:ext cx="469744" cy="259045"/>
    <xdr:sp macro="" textlink="">
      <xdr:nvSpPr>
        <xdr:cNvPr id="620" name="n_4mainValue【学校施設】&#10;一人当たり面積"/>
        <xdr:cNvSpPr txBox="1"/>
      </xdr:nvSpPr>
      <xdr:spPr>
        <a:xfrm>
          <a:off x="18421427" y="109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93980</xdr:rowOff>
    </xdr:from>
    <xdr:to>
      <xdr:col>81</xdr:col>
      <xdr:colOff>101600</xdr:colOff>
      <xdr:row>85</xdr:row>
      <xdr:rowOff>24130</xdr:rowOff>
    </xdr:to>
    <xdr:sp macro="" textlink="">
      <xdr:nvSpPr>
        <xdr:cNvPr id="661" name="楕円 660"/>
        <xdr:cNvSpPr/>
      </xdr:nvSpPr>
      <xdr:spPr>
        <a:xfrm>
          <a:off x="1543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86361</xdr:rowOff>
    </xdr:from>
    <xdr:to>
      <xdr:col>76</xdr:col>
      <xdr:colOff>165100</xdr:colOff>
      <xdr:row>84</xdr:row>
      <xdr:rowOff>16511</xdr:rowOff>
    </xdr:to>
    <xdr:sp macro="" textlink="">
      <xdr:nvSpPr>
        <xdr:cNvPr id="662" name="楕円 661"/>
        <xdr:cNvSpPr/>
      </xdr:nvSpPr>
      <xdr:spPr>
        <a:xfrm>
          <a:off x="1454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137161</xdr:rowOff>
    </xdr:from>
    <xdr:to>
      <xdr:col>81</xdr:col>
      <xdr:colOff>50800</xdr:colOff>
      <xdr:row>84</xdr:row>
      <xdr:rowOff>144780</xdr:rowOff>
    </xdr:to>
    <xdr:cxnSp macro="">
      <xdr:nvCxnSpPr>
        <xdr:cNvPr id="663" name="直線コネクタ 662"/>
        <xdr:cNvCxnSpPr/>
      </xdr:nvCxnSpPr>
      <xdr:spPr>
        <a:xfrm>
          <a:off x="14592300" y="143675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64"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5"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66"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67"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15257</xdr:rowOff>
    </xdr:from>
    <xdr:ext cx="405111" cy="259045"/>
    <xdr:sp macro="" textlink="">
      <xdr:nvSpPr>
        <xdr:cNvPr id="668" name="n_1mainValue【児童館】&#10;有形固定資産減価償却率"/>
        <xdr:cNvSpPr txBox="1"/>
      </xdr:nvSpPr>
      <xdr:spPr>
        <a:xfrm>
          <a:off x="15266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669" name="n_2mainValue【児童館】&#10;有形固定資産減価償却率"/>
        <xdr:cNvSpPr txBox="1"/>
      </xdr:nvSpPr>
      <xdr:spPr>
        <a:xfrm>
          <a:off x="14389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93" name="直線コネクタ 69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9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95" name="直線コネクタ 69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9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97" name="直線コネクタ 69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98"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99" name="フローチャート: 判断 698"/>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0" name="フローチャート: 判断 69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1" name="フローチャート: 判断 70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02" name="フローチャート: 判断 701"/>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3" name="フローチャート: 判断 702"/>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09" name="楕円 70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63500</xdr:rowOff>
    </xdr:from>
    <xdr:to>
      <xdr:col>107</xdr:col>
      <xdr:colOff>101600</xdr:colOff>
      <xdr:row>85</xdr:row>
      <xdr:rowOff>165100</xdr:rowOff>
    </xdr:to>
    <xdr:sp macro="" textlink="">
      <xdr:nvSpPr>
        <xdr:cNvPr id="710" name="楕円 709"/>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11" name="直線コネクタ 710"/>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14"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15"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16"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17"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42" name="直線コネクタ 74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4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44" name="直線コネクタ 74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4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46" name="直線コネクタ 74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4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48" name="フローチャート: 判断 74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49" name="フローチャート: 判断 74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50" name="フローチャート: 判断 74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51" name="フローチャート: 判断 75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52" name="フローチャート: 判断 75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758" name="楕円 757"/>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759"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760" name="楕円 759"/>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152400</xdr:rowOff>
    </xdr:to>
    <xdr:cxnSp macro="">
      <xdr:nvCxnSpPr>
        <xdr:cNvPr id="761" name="直線コネクタ 760"/>
        <xdr:cNvCxnSpPr/>
      </xdr:nvCxnSpPr>
      <xdr:spPr>
        <a:xfrm>
          <a:off x="15481300" y="1828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62" name="楕円 761"/>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114300</xdr:rowOff>
    </xdr:to>
    <xdr:cxnSp macro="">
      <xdr:nvCxnSpPr>
        <xdr:cNvPr id="763" name="直線コネクタ 762"/>
        <xdr:cNvCxnSpPr/>
      </xdr:nvCxnSpPr>
      <xdr:spPr>
        <a:xfrm>
          <a:off x="14592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764" name="楕円 763"/>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76200</xdr:rowOff>
    </xdr:to>
    <xdr:cxnSp macro="">
      <xdr:nvCxnSpPr>
        <xdr:cNvPr id="765" name="直線コネクタ 764"/>
        <xdr:cNvCxnSpPr/>
      </xdr:nvCxnSpPr>
      <xdr:spPr>
        <a:xfrm>
          <a:off x="13703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766" name="楕円 765"/>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38100</xdr:rowOff>
    </xdr:to>
    <xdr:cxnSp macro="">
      <xdr:nvCxnSpPr>
        <xdr:cNvPr id="767" name="直線コネクタ 766"/>
        <xdr:cNvCxnSpPr/>
      </xdr:nvCxnSpPr>
      <xdr:spPr>
        <a:xfrm>
          <a:off x="12814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68"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69"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7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71"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772" name="n_1mainValue【公民館】&#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73" name="n_2mainValue【公民館】&#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74" name="n_3mainValue【公民館】&#10;有形固定資産減価償却率"/>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775" name="n_4mainValue【公民館】&#10;有形固定資産減価償却率"/>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97" name="直線コネクタ 79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9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99" name="直線コネクタ 79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0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01" name="直線コネクタ 80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02"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03" name="フローチャート: 判断 80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04" name="フローチャート: 判断 80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05" name="フローチャート: 判断 80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06" name="フローチャート: 判断 80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07" name="フローチャート: 判断 80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13" name="楕円 812"/>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14" name="【公民館】&#10;一人当たり面積該当値テキスト"/>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15" name="楕円 814"/>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16" name="直線コネクタ 815"/>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817" name="楕円 816"/>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818" name="直線コネクタ 817"/>
        <xdr:cNvCxnSpPr/>
      </xdr:nvCxnSpPr>
      <xdr:spPr>
        <a:xfrm>
          <a:off x="20434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819" name="楕円 818"/>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820" name="直線コネクタ 819"/>
        <xdr:cNvCxnSpPr/>
      </xdr:nvCxnSpPr>
      <xdr:spPr>
        <a:xfrm>
          <a:off x="19545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821" name="楕円 820"/>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158496</xdr:rowOff>
    </xdr:to>
    <xdr:cxnSp macro="">
      <xdr:nvCxnSpPr>
        <xdr:cNvPr id="822" name="直線コネクタ 821"/>
        <xdr:cNvCxnSpPr/>
      </xdr:nvCxnSpPr>
      <xdr:spPr>
        <a:xfrm>
          <a:off x="18656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2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24"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25"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26"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27" name="n_1mainValue【公民館】&#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828" name="n_2mainValue【公民館】&#10;一人当たり面積"/>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829" name="n_3mainValue【公民館】&#10;一人当たり面積"/>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830" name="n_4mainValue【公民館】&#10;一人当たり面積"/>
        <xdr:cNvSpPr txBox="1"/>
      </xdr:nvSpPr>
      <xdr:spPr>
        <a:xfrm>
          <a:off x="18421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は類似団体平均を下回っているが、ほとんどの類型において、</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は類似団体平均を上回っている。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については、令和元年度から建て替えが進み、</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ポイントの改善となっているが、</a:t>
          </a:r>
          <a:r>
            <a:rPr kumimoji="1" lang="ja-JP" altLang="ja-JP" sz="1100">
              <a:solidFill>
                <a:schemeClr val="dk1"/>
              </a:solidFill>
              <a:effectLst/>
              <a:latin typeface="+mn-lt"/>
              <a:ea typeface="+mn-ea"/>
              <a:cs typeface="+mn-cs"/>
            </a:rPr>
            <a:t>一人当たりの面積においては類似団体平均の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a:t>
          </a:r>
          <a:r>
            <a:rPr kumimoji="1" lang="ja-JP" altLang="en-US" sz="1100">
              <a:solidFill>
                <a:schemeClr val="dk1"/>
              </a:solidFill>
              <a:effectLst/>
              <a:latin typeface="+mn-lt"/>
              <a:ea typeface="+mn-ea"/>
              <a:cs typeface="+mn-cs"/>
            </a:rPr>
            <a:t>超</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イント高い水準であり、老朽化が著しい。</a:t>
          </a:r>
          <a:endParaRPr lang="ja-JP" altLang="ja-JP" sz="1400">
            <a:effectLst/>
          </a:endParaRPr>
        </a:p>
        <a:p>
          <a:r>
            <a:rPr kumimoji="1" lang="ja-JP" altLang="ja-JP" sz="1100">
              <a:solidFill>
                <a:schemeClr val="dk1"/>
              </a:solidFill>
              <a:effectLst/>
              <a:latin typeface="+mn-lt"/>
              <a:ea typeface="+mn-ea"/>
              <a:cs typeface="+mn-cs"/>
            </a:rPr>
            <a:t>今後は、各施設の個別施設計画に基づき、公共施設等の適正管理の取組を進めていく。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5" name="楕円 134"/>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57150</xdr:rowOff>
    </xdr:to>
    <xdr:cxnSp macro="">
      <xdr:nvCxnSpPr>
        <xdr:cNvPr id="136" name="直線コネクタ 135"/>
        <xdr:cNvCxnSpPr/>
      </xdr:nvCxnSpPr>
      <xdr:spPr>
        <a:xfrm flipV="1">
          <a:off x="8750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57150</xdr:rowOff>
    </xdr:to>
    <xdr:cxnSp macro="">
      <xdr:nvCxnSpPr>
        <xdr:cNvPr id="138" name="直線コネクタ 137"/>
        <xdr:cNvCxnSpPr/>
      </xdr:nvCxnSpPr>
      <xdr:spPr>
        <a:xfrm>
          <a:off x="7861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0" name="直線コネクタ 139"/>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6" name="n_2main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78196</xdr:rowOff>
    </xdr:from>
    <xdr:to>
      <xdr:col>20</xdr:col>
      <xdr:colOff>38100</xdr:colOff>
      <xdr:row>65</xdr:row>
      <xdr:rowOff>8346</xdr:rowOff>
    </xdr:to>
    <xdr:sp macro="" textlink="">
      <xdr:nvSpPr>
        <xdr:cNvPr id="192" name="楕円 191"/>
        <xdr:cNvSpPr/>
      </xdr:nvSpPr>
      <xdr:spPr>
        <a:xfrm>
          <a:off x="3746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128996</xdr:rowOff>
    </xdr:from>
    <xdr:to>
      <xdr:col>24</xdr:col>
      <xdr:colOff>63500</xdr:colOff>
      <xdr:row>64</xdr:row>
      <xdr:rowOff>130628</xdr:rowOff>
    </xdr:to>
    <xdr:cxnSp macro="">
      <xdr:nvCxnSpPr>
        <xdr:cNvPr id="193" name="直線コネクタ 192"/>
        <xdr:cNvCxnSpPr/>
      </xdr:nvCxnSpPr>
      <xdr:spPr>
        <a:xfrm>
          <a:off x="3797300" y="111017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78196</xdr:rowOff>
    </xdr:from>
    <xdr:to>
      <xdr:col>15</xdr:col>
      <xdr:colOff>101600</xdr:colOff>
      <xdr:row>65</xdr:row>
      <xdr:rowOff>8346</xdr:rowOff>
    </xdr:to>
    <xdr:sp macro="" textlink="">
      <xdr:nvSpPr>
        <xdr:cNvPr id="194" name="楕円 193"/>
        <xdr:cNvSpPr/>
      </xdr:nvSpPr>
      <xdr:spPr>
        <a:xfrm>
          <a:off x="2857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128996</xdr:rowOff>
    </xdr:from>
    <xdr:to>
      <xdr:col>19</xdr:col>
      <xdr:colOff>177800</xdr:colOff>
      <xdr:row>64</xdr:row>
      <xdr:rowOff>128996</xdr:rowOff>
    </xdr:to>
    <xdr:cxnSp macro="">
      <xdr:nvCxnSpPr>
        <xdr:cNvPr id="195" name="直線コネクタ 194"/>
        <xdr:cNvCxnSpPr/>
      </xdr:nvCxnSpPr>
      <xdr:spPr>
        <a:xfrm>
          <a:off x="29083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78196</xdr:rowOff>
    </xdr:from>
    <xdr:to>
      <xdr:col>10</xdr:col>
      <xdr:colOff>165100</xdr:colOff>
      <xdr:row>65</xdr:row>
      <xdr:rowOff>8346</xdr:rowOff>
    </xdr:to>
    <xdr:sp macro="" textlink="">
      <xdr:nvSpPr>
        <xdr:cNvPr id="196" name="楕円 195"/>
        <xdr:cNvSpPr/>
      </xdr:nvSpPr>
      <xdr:spPr>
        <a:xfrm>
          <a:off x="1968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128996</xdr:rowOff>
    </xdr:from>
    <xdr:to>
      <xdr:col>15</xdr:col>
      <xdr:colOff>50800</xdr:colOff>
      <xdr:row>64</xdr:row>
      <xdr:rowOff>128996</xdr:rowOff>
    </xdr:to>
    <xdr:cxnSp macro="">
      <xdr:nvCxnSpPr>
        <xdr:cNvPr id="197" name="直線コネクタ 196"/>
        <xdr:cNvCxnSpPr/>
      </xdr:nvCxnSpPr>
      <xdr:spPr>
        <a:xfrm>
          <a:off x="20193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198" name="楕円 197"/>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124097</xdr:rowOff>
    </xdr:from>
    <xdr:to>
      <xdr:col>10</xdr:col>
      <xdr:colOff>114300</xdr:colOff>
      <xdr:row>64</xdr:row>
      <xdr:rowOff>128996</xdr:rowOff>
    </xdr:to>
    <xdr:cxnSp macro="">
      <xdr:nvCxnSpPr>
        <xdr:cNvPr id="199" name="直線コネクタ 198"/>
        <xdr:cNvCxnSpPr/>
      </xdr:nvCxnSpPr>
      <xdr:spPr>
        <a:xfrm>
          <a:off x="1130300" y="110968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170923</xdr:rowOff>
    </xdr:from>
    <xdr:ext cx="405111" cy="259045"/>
    <xdr:sp macro="" textlink="">
      <xdr:nvSpPr>
        <xdr:cNvPr id="204" name="n_1mainValue【体育館・プール】&#10;有形固定資産減価償却率"/>
        <xdr:cNvSpPr txBox="1"/>
      </xdr:nvSpPr>
      <xdr:spPr>
        <a:xfrm>
          <a:off x="35820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170923</xdr:rowOff>
    </xdr:from>
    <xdr:ext cx="405111" cy="259045"/>
    <xdr:sp macro="" textlink="">
      <xdr:nvSpPr>
        <xdr:cNvPr id="205" name="n_2mainValue【体育館・プール】&#10;有形固定資産減価償却率"/>
        <xdr:cNvSpPr txBox="1"/>
      </xdr:nvSpPr>
      <xdr:spPr>
        <a:xfrm>
          <a:off x="2705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170923</xdr:rowOff>
    </xdr:from>
    <xdr:ext cx="405111" cy="259045"/>
    <xdr:sp macro="" textlink="">
      <xdr:nvSpPr>
        <xdr:cNvPr id="206" name="n_3mainValue【体育館・プール】&#10;有形固定資産減価償却率"/>
        <xdr:cNvSpPr txBox="1"/>
      </xdr:nvSpPr>
      <xdr:spPr>
        <a:xfrm>
          <a:off x="1816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207" name="n_4mainValue【体育館・プール】&#10;有形固定資産減価償却率"/>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156845</xdr:rowOff>
    </xdr:from>
    <xdr:to>
      <xdr:col>55</xdr:col>
      <xdr:colOff>50800</xdr:colOff>
      <xdr:row>63</xdr:row>
      <xdr:rowOff>86995</xdr:rowOff>
    </xdr:to>
    <xdr:sp macro="" textlink="">
      <xdr:nvSpPr>
        <xdr:cNvPr id="247" name="楕円 246"/>
        <xdr:cNvSpPr/>
      </xdr:nvSpPr>
      <xdr:spPr>
        <a:xfrm>
          <a:off x="10426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135272</xdr:rowOff>
    </xdr:from>
    <xdr:ext cx="469744" cy="259045"/>
    <xdr:sp macro="" textlink="">
      <xdr:nvSpPr>
        <xdr:cNvPr id="248" name="【体育館・プール】&#10;一人当たり面積該当値テキスト"/>
        <xdr:cNvSpPr txBox="1"/>
      </xdr:nvSpPr>
      <xdr:spPr>
        <a:xfrm>
          <a:off x="10515600"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156845</xdr:rowOff>
    </xdr:from>
    <xdr:to>
      <xdr:col>50</xdr:col>
      <xdr:colOff>165100</xdr:colOff>
      <xdr:row>63</xdr:row>
      <xdr:rowOff>86995</xdr:rowOff>
    </xdr:to>
    <xdr:sp macro="" textlink="">
      <xdr:nvSpPr>
        <xdr:cNvPr id="249" name="楕円 248"/>
        <xdr:cNvSpPr/>
      </xdr:nvSpPr>
      <xdr:spPr>
        <a:xfrm>
          <a:off x="958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36195</xdr:rowOff>
    </xdr:from>
    <xdr:to>
      <xdr:col>55</xdr:col>
      <xdr:colOff>0</xdr:colOff>
      <xdr:row>63</xdr:row>
      <xdr:rowOff>36195</xdr:rowOff>
    </xdr:to>
    <xdr:cxnSp macro="">
      <xdr:nvCxnSpPr>
        <xdr:cNvPr id="250" name="直線コネクタ 249"/>
        <xdr:cNvCxnSpPr/>
      </xdr:nvCxnSpPr>
      <xdr:spPr>
        <a:xfrm>
          <a:off x="9639300" y="10837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156845</xdr:rowOff>
    </xdr:from>
    <xdr:to>
      <xdr:col>46</xdr:col>
      <xdr:colOff>38100</xdr:colOff>
      <xdr:row>63</xdr:row>
      <xdr:rowOff>86995</xdr:rowOff>
    </xdr:to>
    <xdr:sp macro="" textlink="">
      <xdr:nvSpPr>
        <xdr:cNvPr id="251" name="楕円 250"/>
        <xdr:cNvSpPr/>
      </xdr:nvSpPr>
      <xdr:spPr>
        <a:xfrm>
          <a:off x="8699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36195</xdr:rowOff>
    </xdr:from>
    <xdr:to>
      <xdr:col>50</xdr:col>
      <xdr:colOff>114300</xdr:colOff>
      <xdr:row>63</xdr:row>
      <xdr:rowOff>36195</xdr:rowOff>
    </xdr:to>
    <xdr:cxnSp macro="">
      <xdr:nvCxnSpPr>
        <xdr:cNvPr id="252" name="直線コネクタ 251"/>
        <xdr:cNvCxnSpPr/>
      </xdr:nvCxnSpPr>
      <xdr:spPr>
        <a:xfrm>
          <a:off x="8750300" y="10837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53" name="楕円 252"/>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36195</xdr:rowOff>
    </xdr:from>
    <xdr:to>
      <xdr:col>45</xdr:col>
      <xdr:colOff>177800</xdr:colOff>
      <xdr:row>63</xdr:row>
      <xdr:rowOff>38100</xdr:rowOff>
    </xdr:to>
    <xdr:cxnSp macro="">
      <xdr:nvCxnSpPr>
        <xdr:cNvPr id="254" name="直線コネクタ 253"/>
        <xdr:cNvCxnSpPr/>
      </xdr:nvCxnSpPr>
      <xdr:spPr>
        <a:xfrm flipV="1">
          <a:off x="7861300" y="1083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160655</xdr:rowOff>
    </xdr:from>
    <xdr:to>
      <xdr:col>36</xdr:col>
      <xdr:colOff>165100</xdr:colOff>
      <xdr:row>63</xdr:row>
      <xdr:rowOff>90805</xdr:rowOff>
    </xdr:to>
    <xdr:sp macro="" textlink="">
      <xdr:nvSpPr>
        <xdr:cNvPr id="255" name="楕円 254"/>
        <xdr:cNvSpPr/>
      </xdr:nvSpPr>
      <xdr:spPr>
        <a:xfrm>
          <a:off x="6921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40005</xdr:rowOff>
    </xdr:to>
    <xdr:cxnSp macro="">
      <xdr:nvCxnSpPr>
        <xdr:cNvPr id="256" name="直線コネクタ 255"/>
        <xdr:cNvCxnSpPr/>
      </xdr:nvCxnSpPr>
      <xdr:spPr>
        <a:xfrm flipV="1">
          <a:off x="6972300" y="1083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78122</xdr:rowOff>
    </xdr:from>
    <xdr:ext cx="469744" cy="259045"/>
    <xdr:sp macro="" textlink="">
      <xdr:nvSpPr>
        <xdr:cNvPr id="261" name="n_1mainValue【体育館・プール】&#10;一人当たり面積"/>
        <xdr:cNvSpPr txBox="1"/>
      </xdr:nvSpPr>
      <xdr:spPr>
        <a:xfrm>
          <a:off x="93917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78122</xdr:rowOff>
    </xdr:from>
    <xdr:ext cx="469744" cy="259045"/>
    <xdr:sp macro="" textlink="">
      <xdr:nvSpPr>
        <xdr:cNvPr id="262" name="n_2mainValue【体育館・プール】&#10;一人当たり面積"/>
        <xdr:cNvSpPr txBox="1"/>
      </xdr:nvSpPr>
      <xdr:spPr>
        <a:xfrm>
          <a:off x="8515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63" name="n_3mainValue【体育館・プール】&#10;一人当たり面積"/>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81932</xdr:rowOff>
    </xdr:from>
    <xdr:ext cx="469744" cy="259045"/>
    <xdr:sp macro="" textlink="">
      <xdr:nvSpPr>
        <xdr:cNvPr id="264" name="n_4mainValue【体育館・プール】&#10;一人当たり面積"/>
        <xdr:cNvSpPr txBox="1"/>
      </xdr:nvSpPr>
      <xdr:spPr>
        <a:xfrm>
          <a:off x="67374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307" name="楕円 306"/>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84</xdr:row>
      <xdr:rowOff>144780</xdr:rowOff>
    </xdr:to>
    <xdr:cxnSp macro="">
      <xdr:nvCxnSpPr>
        <xdr:cNvPr id="308" name="直線コネクタ 307"/>
        <xdr:cNvCxnSpPr/>
      </xdr:nvCxnSpPr>
      <xdr:spPr>
        <a:xfrm flipV="1">
          <a:off x="3797300" y="1422273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86361</xdr:rowOff>
    </xdr:from>
    <xdr:to>
      <xdr:col>15</xdr:col>
      <xdr:colOff>101600</xdr:colOff>
      <xdr:row>84</xdr:row>
      <xdr:rowOff>16511</xdr:rowOff>
    </xdr:to>
    <xdr:sp macro="" textlink="">
      <xdr:nvSpPr>
        <xdr:cNvPr id="309" name="楕円 308"/>
        <xdr:cNvSpPr/>
      </xdr:nvSpPr>
      <xdr:spPr>
        <a:xfrm>
          <a:off x="2857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84</xdr:row>
      <xdr:rowOff>144780</xdr:rowOff>
    </xdr:to>
    <xdr:cxnSp macro="">
      <xdr:nvCxnSpPr>
        <xdr:cNvPr id="310" name="直線コネクタ 309"/>
        <xdr:cNvCxnSpPr/>
      </xdr:nvCxnSpPr>
      <xdr:spPr>
        <a:xfrm>
          <a:off x="2908300" y="143675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1"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2"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3"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4"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315" name="n_1mainValue【福祉施設】&#10;有形固定資産減価償却率"/>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316" name="n_2main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38" name="直線コネクタ 337"/>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9"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0" name="直線コネクタ 339"/>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1"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2" name="直線コネクタ 341"/>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3"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44" name="フローチャート: 判断 343"/>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45" name="フローチャート: 判断 344"/>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46" name="フローチャート: 判断 345"/>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47" name="フローチャート: 判断 346"/>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48" name="フローチャート: 判断 347"/>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54" name="楕円 353"/>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55"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56" name="楕円 355"/>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57" name="直線コネクタ 356"/>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58" name="楕円 357"/>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59" name="直線コネクタ 358"/>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6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6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6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6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64"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65"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91" name="直線コネクタ 390"/>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92"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93" name="直線コネクタ 392"/>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94"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95" name="直線コネクタ 394"/>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96"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97" name="フローチャート: 判断 396"/>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8" name="フローチャート: 判断 39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99" name="フローチャート: 判断 398"/>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0" name="フローチャート: 判断 399"/>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01" name="フローチャート: 判断 400"/>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407" name="楕円 406"/>
        <xdr:cNvSpPr/>
      </xdr:nvSpPr>
      <xdr:spPr>
        <a:xfrm>
          <a:off x="4584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147882</xdr:rowOff>
    </xdr:from>
    <xdr:ext cx="405111" cy="259045"/>
    <xdr:sp macro="" textlink="">
      <xdr:nvSpPr>
        <xdr:cNvPr id="408" name="【市民会館】&#10;有形固定資産減価償却率該当値テキスト"/>
        <xdr:cNvSpPr txBox="1"/>
      </xdr:nvSpPr>
      <xdr:spPr>
        <a:xfrm>
          <a:off x="4673600" y="1763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89081</xdr:rowOff>
    </xdr:from>
    <xdr:to>
      <xdr:col>20</xdr:col>
      <xdr:colOff>38100</xdr:colOff>
      <xdr:row>104</xdr:row>
      <xdr:rowOff>19231</xdr:rowOff>
    </xdr:to>
    <xdr:sp macro="" textlink="">
      <xdr:nvSpPr>
        <xdr:cNvPr id="409" name="楕円 408"/>
        <xdr:cNvSpPr/>
      </xdr:nvSpPr>
      <xdr:spPr>
        <a:xfrm>
          <a:off x="3746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139881</xdr:rowOff>
    </xdr:from>
    <xdr:to>
      <xdr:col>24</xdr:col>
      <xdr:colOff>63500</xdr:colOff>
      <xdr:row>104</xdr:row>
      <xdr:rowOff>4355</xdr:rowOff>
    </xdr:to>
    <xdr:cxnSp macro="">
      <xdr:nvCxnSpPr>
        <xdr:cNvPr id="410" name="直線コネクタ 409"/>
        <xdr:cNvCxnSpPr/>
      </xdr:nvCxnSpPr>
      <xdr:spPr>
        <a:xfrm>
          <a:off x="3797300" y="177992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53158</xdr:rowOff>
    </xdr:from>
    <xdr:to>
      <xdr:col>15</xdr:col>
      <xdr:colOff>101600</xdr:colOff>
      <xdr:row>103</xdr:row>
      <xdr:rowOff>154758</xdr:rowOff>
    </xdr:to>
    <xdr:sp macro="" textlink="">
      <xdr:nvSpPr>
        <xdr:cNvPr id="411" name="楕円 410"/>
        <xdr:cNvSpPr/>
      </xdr:nvSpPr>
      <xdr:spPr>
        <a:xfrm>
          <a:off x="2857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103958</xdr:rowOff>
    </xdr:from>
    <xdr:to>
      <xdr:col>19</xdr:col>
      <xdr:colOff>177800</xdr:colOff>
      <xdr:row>103</xdr:row>
      <xdr:rowOff>139881</xdr:rowOff>
    </xdr:to>
    <xdr:cxnSp macro="">
      <xdr:nvCxnSpPr>
        <xdr:cNvPr id="412" name="直線コネクタ 411"/>
        <xdr:cNvCxnSpPr/>
      </xdr:nvCxnSpPr>
      <xdr:spPr>
        <a:xfrm>
          <a:off x="2908300" y="1776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17236</xdr:rowOff>
    </xdr:from>
    <xdr:to>
      <xdr:col>10</xdr:col>
      <xdr:colOff>165100</xdr:colOff>
      <xdr:row>103</xdr:row>
      <xdr:rowOff>118836</xdr:rowOff>
    </xdr:to>
    <xdr:sp macro="" textlink="">
      <xdr:nvSpPr>
        <xdr:cNvPr id="413" name="楕円 412"/>
        <xdr:cNvSpPr/>
      </xdr:nvSpPr>
      <xdr:spPr>
        <a:xfrm>
          <a:off x="1968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68036</xdr:rowOff>
    </xdr:from>
    <xdr:to>
      <xdr:col>15</xdr:col>
      <xdr:colOff>50800</xdr:colOff>
      <xdr:row>103</xdr:row>
      <xdr:rowOff>103958</xdr:rowOff>
    </xdr:to>
    <xdr:cxnSp macro="">
      <xdr:nvCxnSpPr>
        <xdr:cNvPr id="414" name="直線コネクタ 413"/>
        <xdr:cNvCxnSpPr/>
      </xdr:nvCxnSpPr>
      <xdr:spPr>
        <a:xfrm>
          <a:off x="2019300" y="177273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152763</xdr:rowOff>
    </xdr:from>
    <xdr:to>
      <xdr:col>6</xdr:col>
      <xdr:colOff>38100</xdr:colOff>
      <xdr:row>103</xdr:row>
      <xdr:rowOff>82913</xdr:rowOff>
    </xdr:to>
    <xdr:sp macro="" textlink="">
      <xdr:nvSpPr>
        <xdr:cNvPr id="415" name="楕円 414"/>
        <xdr:cNvSpPr/>
      </xdr:nvSpPr>
      <xdr:spPr>
        <a:xfrm>
          <a:off x="1079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32113</xdr:rowOff>
    </xdr:from>
    <xdr:to>
      <xdr:col>10</xdr:col>
      <xdr:colOff>114300</xdr:colOff>
      <xdr:row>103</xdr:row>
      <xdr:rowOff>68036</xdr:rowOff>
    </xdr:to>
    <xdr:cxnSp macro="">
      <xdr:nvCxnSpPr>
        <xdr:cNvPr id="416" name="直線コネクタ 415"/>
        <xdr:cNvCxnSpPr/>
      </xdr:nvCxnSpPr>
      <xdr:spPr>
        <a:xfrm>
          <a:off x="1130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17"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18"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19"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0"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35758</xdr:rowOff>
    </xdr:from>
    <xdr:ext cx="405111" cy="259045"/>
    <xdr:sp macro="" textlink="">
      <xdr:nvSpPr>
        <xdr:cNvPr id="421" name="n_1main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171285</xdr:rowOff>
    </xdr:from>
    <xdr:ext cx="405111" cy="259045"/>
    <xdr:sp macro="" textlink="">
      <xdr:nvSpPr>
        <xdr:cNvPr id="422" name="n_2mainValue【市民会館】&#10;有形固定資産減価償却率"/>
        <xdr:cNvSpPr txBox="1"/>
      </xdr:nvSpPr>
      <xdr:spPr>
        <a:xfrm>
          <a:off x="2705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135363</xdr:rowOff>
    </xdr:from>
    <xdr:ext cx="405111" cy="259045"/>
    <xdr:sp macro="" textlink="">
      <xdr:nvSpPr>
        <xdr:cNvPr id="423" name="n_3mainValue【市民会館】&#10;有形固定資産減価償却率"/>
        <xdr:cNvSpPr txBox="1"/>
      </xdr:nvSpPr>
      <xdr:spPr>
        <a:xfrm>
          <a:off x="1816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99440</xdr:rowOff>
    </xdr:from>
    <xdr:ext cx="405111" cy="259045"/>
    <xdr:sp macro="" textlink="">
      <xdr:nvSpPr>
        <xdr:cNvPr id="424" name="n_4mainValue【市民会館】&#10;有形固定資産減価償却率"/>
        <xdr:cNvSpPr txBox="1"/>
      </xdr:nvSpPr>
      <xdr:spPr>
        <a:xfrm>
          <a:off x="927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6" name="テキスト ボックス 4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8" name="テキスト ボックス 4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0" name="テキスト ボックス 4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2" name="テキスト ボックス 4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4" name="テキスト ボックス 4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6" name="テキスト ボックス 4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50" name="直線コネクタ 449"/>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51"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52" name="直線コネクタ 451"/>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53"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54" name="直線コネクタ 453"/>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55"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56" name="フローチャート: 判断 455"/>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57" name="フローチャート: 判断 456"/>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58" name="フローチャート: 判断 45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59" name="フローチャート: 判断 458"/>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0" name="フローチャート: 判断 459"/>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66" name="楕円 465"/>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137721</xdr:rowOff>
    </xdr:from>
    <xdr:ext cx="469744" cy="259045"/>
    <xdr:sp macro="" textlink="">
      <xdr:nvSpPr>
        <xdr:cNvPr id="467" name="【市民会館】&#10;一人当たり面積該当値テキスト"/>
        <xdr:cNvSpPr txBox="1"/>
      </xdr:nvSpPr>
      <xdr:spPr>
        <a:xfrm>
          <a:off x="10515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68" name="楕円 467"/>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41911</xdr:rowOff>
    </xdr:to>
    <xdr:cxnSp macro="">
      <xdr:nvCxnSpPr>
        <xdr:cNvPr id="469" name="直線コネクタ 468"/>
        <xdr:cNvCxnSpPr/>
      </xdr:nvCxnSpPr>
      <xdr:spPr>
        <a:xfrm flipV="1">
          <a:off x="9639300" y="183837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70" name="楕円 469"/>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41911</xdr:rowOff>
    </xdr:to>
    <xdr:cxnSp macro="">
      <xdr:nvCxnSpPr>
        <xdr:cNvPr id="471" name="直線コネクタ 470"/>
        <xdr:cNvCxnSpPr/>
      </xdr:nvCxnSpPr>
      <xdr:spPr>
        <a:xfrm>
          <a:off x="8750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165826</xdr:rowOff>
    </xdr:from>
    <xdr:to>
      <xdr:col>41</xdr:col>
      <xdr:colOff>101600</xdr:colOff>
      <xdr:row>107</xdr:row>
      <xdr:rowOff>95976</xdr:rowOff>
    </xdr:to>
    <xdr:sp macro="" textlink="">
      <xdr:nvSpPr>
        <xdr:cNvPr id="472" name="楕円 471"/>
        <xdr:cNvSpPr/>
      </xdr:nvSpPr>
      <xdr:spPr>
        <a:xfrm>
          <a:off x="781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45176</xdr:rowOff>
    </xdr:to>
    <xdr:cxnSp macro="">
      <xdr:nvCxnSpPr>
        <xdr:cNvPr id="473" name="直線コネクタ 472"/>
        <xdr:cNvCxnSpPr/>
      </xdr:nvCxnSpPr>
      <xdr:spPr>
        <a:xfrm flipV="1">
          <a:off x="7861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4" name="楕円 473"/>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45176</xdr:rowOff>
    </xdr:from>
    <xdr:to>
      <xdr:col>41</xdr:col>
      <xdr:colOff>50800</xdr:colOff>
      <xdr:row>107</xdr:row>
      <xdr:rowOff>48442</xdr:rowOff>
    </xdr:to>
    <xdr:cxnSp macro="">
      <xdr:nvCxnSpPr>
        <xdr:cNvPr id="475" name="直線コネクタ 474"/>
        <xdr:cNvCxnSpPr/>
      </xdr:nvCxnSpPr>
      <xdr:spPr>
        <a:xfrm flipV="1">
          <a:off x="6972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76"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77"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78"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9"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80"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81"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87103</xdr:rowOff>
    </xdr:from>
    <xdr:ext cx="469744" cy="259045"/>
    <xdr:sp macro="" textlink="">
      <xdr:nvSpPr>
        <xdr:cNvPr id="482" name="n_3mainValue【市民会館】&#10;一人当たり面積"/>
        <xdr:cNvSpPr txBox="1"/>
      </xdr:nvSpPr>
      <xdr:spPr>
        <a:xfrm>
          <a:off x="7626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83" name="n_4main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09" name="直線コネクタ 50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1" name="直線コネクタ 51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1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13" name="直線コネクタ 51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14"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15" name="フローチャート: 判断 51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16" name="フローチャート: 判断 51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17" name="フローチャート: 判断 51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18" name="フローチャート: 判断 51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19" name="フローチャート: 判断 51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125004</xdr:rowOff>
    </xdr:from>
    <xdr:to>
      <xdr:col>85</xdr:col>
      <xdr:colOff>177800</xdr:colOff>
      <xdr:row>41</xdr:row>
      <xdr:rowOff>55154</xdr:rowOff>
    </xdr:to>
    <xdr:sp macro="" textlink="">
      <xdr:nvSpPr>
        <xdr:cNvPr id="525" name="楕円 524"/>
        <xdr:cNvSpPr/>
      </xdr:nvSpPr>
      <xdr:spPr>
        <a:xfrm>
          <a:off x="162687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103431</xdr:rowOff>
    </xdr:from>
    <xdr:ext cx="405111" cy="259045"/>
    <xdr:sp macro="" textlink="">
      <xdr:nvSpPr>
        <xdr:cNvPr id="526" name="【一般廃棄物処理施設】&#10;有形固定資産減価償却率該当値テキスト"/>
        <xdr:cNvSpPr txBox="1"/>
      </xdr:nvSpPr>
      <xdr:spPr>
        <a:xfrm>
          <a:off x="16357600"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527" name="楕円 526"/>
        <xdr:cNvSpPr/>
      </xdr:nvSpPr>
      <xdr:spPr>
        <a:xfrm>
          <a:off x="1543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xdr:rowOff>
    </xdr:from>
    <xdr:to>
      <xdr:col>85</xdr:col>
      <xdr:colOff>127000</xdr:colOff>
      <xdr:row>41</xdr:row>
      <xdr:rowOff>97427</xdr:rowOff>
    </xdr:to>
    <xdr:cxnSp macro="">
      <xdr:nvCxnSpPr>
        <xdr:cNvPr id="528" name="直線コネクタ 527"/>
        <xdr:cNvCxnSpPr/>
      </xdr:nvCxnSpPr>
      <xdr:spPr>
        <a:xfrm flipV="1">
          <a:off x="15481300" y="703380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41728</xdr:rowOff>
    </xdr:from>
    <xdr:to>
      <xdr:col>76</xdr:col>
      <xdr:colOff>165100</xdr:colOff>
      <xdr:row>41</xdr:row>
      <xdr:rowOff>143328</xdr:rowOff>
    </xdr:to>
    <xdr:sp macro="" textlink="">
      <xdr:nvSpPr>
        <xdr:cNvPr id="529" name="楕円 528"/>
        <xdr:cNvSpPr/>
      </xdr:nvSpPr>
      <xdr:spPr>
        <a:xfrm>
          <a:off x="14541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41</xdr:row>
      <xdr:rowOff>97427</xdr:rowOff>
    </xdr:to>
    <xdr:cxnSp macro="">
      <xdr:nvCxnSpPr>
        <xdr:cNvPr id="530" name="直線コネクタ 529"/>
        <xdr:cNvCxnSpPr/>
      </xdr:nvCxnSpPr>
      <xdr:spPr>
        <a:xfrm>
          <a:off x="14592300" y="71219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17235</xdr:rowOff>
    </xdr:from>
    <xdr:to>
      <xdr:col>72</xdr:col>
      <xdr:colOff>38100</xdr:colOff>
      <xdr:row>42</xdr:row>
      <xdr:rowOff>118835</xdr:rowOff>
    </xdr:to>
    <xdr:sp macro="" textlink="">
      <xdr:nvSpPr>
        <xdr:cNvPr id="531" name="楕円 530"/>
        <xdr:cNvSpPr/>
      </xdr:nvSpPr>
      <xdr:spPr>
        <a:xfrm>
          <a:off x="13652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42</xdr:row>
      <xdr:rowOff>68035</xdr:rowOff>
    </xdr:to>
    <xdr:cxnSp macro="">
      <xdr:nvCxnSpPr>
        <xdr:cNvPr id="532" name="直線コネクタ 531"/>
        <xdr:cNvCxnSpPr/>
      </xdr:nvCxnSpPr>
      <xdr:spPr>
        <a:xfrm flipV="1">
          <a:off x="13703300" y="712197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15603</xdr:rowOff>
    </xdr:from>
    <xdr:to>
      <xdr:col>67</xdr:col>
      <xdr:colOff>101600</xdr:colOff>
      <xdr:row>42</xdr:row>
      <xdr:rowOff>117203</xdr:rowOff>
    </xdr:to>
    <xdr:sp macro="" textlink="">
      <xdr:nvSpPr>
        <xdr:cNvPr id="533" name="楕円 532"/>
        <xdr:cNvSpPr/>
      </xdr:nvSpPr>
      <xdr:spPr>
        <a:xfrm>
          <a:off x="12763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66403</xdr:rowOff>
    </xdr:from>
    <xdr:to>
      <xdr:col>71</xdr:col>
      <xdr:colOff>177800</xdr:colOff>
      <xdr:row>42</xdr:row>
      <xdr:rowOff>68035</xdr:rowOff>
    </xdr:to>
    <xdr:cxnSp macro="">
      <xdr:nvCxnSpPr>
        <xdr:cNvPr id="534" name="直線コネクタ 533"/>
        <xdr:cNvCxnSpPr/>
      </xdr:nvCxnSpPr>
      <xdr:spPr>
        <a:xfrm>
          <a:off x="12814300" y="72673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35"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36"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37"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38"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539" name="n_1mainValue【一般廃棄物処理施設】&#10;有形固定資産減価償却率"/>
        <xdr:cNvSpPr txBox="1"/>
      </xdr:nvSpPr>
      <xdr:spPr>
        <a:xfrm>
          <a:off x="15266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134455</xdr:rowOff>
    </xdr:from>
    <xdr:ext cx="405111" cy="259045"/>
    <xdr:sp macro="" textlink="">
      <xdr:nvSpPr>
        <xdr:cNvPr id="540" name="n_2mainValue【一般廃棄物処理施設】&#10;有形固定資産減価償却率"/>
        <xdr:cNvSpPr txBox="1"/>
      </xdr:nvSpPr>
      <xdr:spPr>
        <a:xfrm>
          <a:off x="14389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109962</xdr:rowOff>
    </xdr:from>
    <xdr:ext cx="405111" cy="259045"/>
    <xdr:sp macro="" textlink="">
      <xdr:nvSpPr>
        <xdr:cNvPr id="541" name="n_3mainValue【一般廃棄物処理施設】&#10;有形固定資産減価償却率"/>
        <xdr:cNvSpPr txBox="1"/>
      </xdr:nvSpPr>
      <xdr:spPr>
        <a:xfrm>
          <a:off x="13500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108330</xdr:rowOff>
    </xdr:from>
    <xdr:ext cx="405111" cy="259045"/>
    <xdr:sp macro="" textlink="">
      <xdr:nvSpPr>
        <xdr:cNvPr id="542" name="n_4mainValue【一般廃棄物処理施設】&#10;有形固定資産減価償却率"/>
        <xdr:cNvSpPr txBox="1"/>
      </xdr:nvSpPr>
      <xdr:spPr>
        <a:xfrm>
          <a:off x="12611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64" name="直線コネクタ 563"/>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65"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66" name="直線コネクタ 565"/>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67"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68" name="直線コネクタ 567"/>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69"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0" name="フローチャート: 判断 569"/>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71" name="フローチャート: 判断 570"/>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72" name="フローチャート: 判断 571"/>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73" name="フローチャート: 判断 572"/>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74" name="フローチャート: 判断 573"/>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71081</xdr:rowOff>
    </xdr:from>
    <xdr:to>
      <xdr:col>116</xdr:col>
      <xdr:colOff>114300</xdr:colOff>
      <xdr:row>42</xdr:row>
      <xdr:rowOff>1231</xdr:rowOff>
    </xdr:to>
    <xdr:sp macro="" textlink="">
      <xdr:nvSpPr>
        <xdr:cNvPr id="580" name="楕円 579"/>
        <xdr:cNvSpPr/>
      </xdr:nvSpPr>
      <xdr:spPr>
        <a:xfrm>
          <a:off x="22110700" y="71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157458</xdr:rowOff>
    </xdr:from>
    <xdr:ext cx="469744" cy="259045"/>
    <xdr:sp macro="" textlink="">
      <xdr:nvSpPr>
        <xdr:cNvPr id="581" name="【一般廃棄物処理施設】&#10;一人当たり有形固定資産（償却資産）額該当値テキスト"/>
        <xdr:cNvSpPr txBox="1"/>
      </xdr:nvSpPr>
      <xdr:spPr>
        <a:xfrm>
          <a:off x="22199600" y="701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72027</xdr:rowOff>
    </xdr:from>
    <xdr:to>
      <xdr:col>112</xdr:col>
      <xdr:colOff>38100</xdr:colOff>
      <xdr:row>42</xdr:row>
      <xdr:rowOff>2177</xdr:rowOff>
    </xdr:to>
    <xdr:sp macro="" textlink="">
      <xdr:nvSpPr>
        <xdr:cNvPr id="582" name="楕円 581"/>
        <xdr:cNvSpPr/>
      </xdr:nvSpPr>
      <xdr:spPr>
        <a:xfrm>
          <a:off x="21272500" y="71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121881</xdr:rowOff>
    </xdr:from>
    <xdr:to>
      <xdr:col>116</xdr:col>
      <xdr:colOff>63500</xdr:colOff>
      <xdr:row>41</xdr:row>
      <xdr:rowOff>122827</xdr:rowOff>
    </xdr:to>
    <xdr:cxnSp macro="">
      <xdr:nvCxnSpPr>
        <xdr:cNvPr id="583" name="直線コネクタ 582"/>
        <xdr:cNvCxnSpPr/>
      </xdr:nvCxnSpPr>
      <xdr:spPr>
        <a:xfrm flipV="1">
          <a:off x="21323300" y="7151331"/>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72053</xdr:rowOff>
    </xdr:from>
    <xdr:to>
      <xdr:col>107</xdr:col>
      <xdr:colOff>101600</xdr:colOff>
      <xdr:row>42</xdr:row>
      <xdr:rowOff>2203</xdr:rowOff>
    </xdr:to>
    <xdr:sp macro="" textlink="">
      <xdr:nvSpPr>
        <xdr:cNvPr id="584" name="楕円 583"/>
        <xdr:cNvSpPr/>
      </xdr:nvSpPr>
      <xdr:spPr>
        <a:xfrm>
          <a:off x="20383500" y="71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122827</xdr:rowOff>
    </xdr:from>
    <xdr:to>
      <xdr:col>111</xdr:col>
      <xdr:colOff>177800</xdr:colOff>
      <xdr:row>41</xdr:row>
      <xdr:rowOff>122853</xdr:rowOff>
    </xdr:to>
    <xdr:cxnSp macro="">
      <xdr:nvCxnSpPr>
        <xdr:cNvPr id="585" name="直線コネクタ 584"/>
        <xdr:cNvCxnSpPr/>
      </xdr:nvCxnSpPr>
      <xdr:spPr>
        <a:xfrm flipV="1">
          <a:off x="20434300" y="7152277"/>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73111</xdr:rowOff>
    </xdr:from>
    <xdr:to>
      <xdr:col>102</xdr:col>
      <xdr:colOff>165100</xdr:colOff>
      <xdr:row>42</xdr:row>
      <xdr:rowOff>3261</xdr:rowOff>
    </xdr:to>
    <xdr:sp macro="" textlink="">
      <xdr:nvSpPr>
        <xdr:cNvPr id="586" name="楕円 585"/>
        <xdr:cNvSpPr/>
      </xdr:nvSpPr>
      <xdr:spPr>
        <a:xfrm>
          <a:off x="19494500" y="71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122853</xdr:rowOff>
    </xdr:from>
    <xdr:to>
      <xdr:col>107</xdr:col>
      <xdr:colOff>50800</xdr:colOff>
      <xdr:row>41</xdr:row>
      <xdr:rowOff>123911</xdr:rowOff>
    </xdr:to>
    <xdr:cxnSp macro="">
      <xdr:nvCxnSpPr>
        <xdr:cNvPr id="587" name="直線コネクタ 586"/>
        <xdr:cNvCxnSpPr/>
      </xdr:nvCxnSpPr>
      <xdr:spPr>
        <a:xfrm flipV="1">
          <a:off x="19545300" y="7152303"/>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73150</xdr:rowOff>
    </xdr:from>
    <xdr:to>
      <xdr:col>98</xdr:col>
      <xdr:colOff>38100</xdr:colOff>
      <xdr:row>42</xdr:row>
      <xdr:rowOff>3300</xdr:rowOff>
    </xdr:to>
    <xdr:sp macro="" textlink="">
      <xdr:nvSpPr>
        <xdr:cNvPr id="588" name="楕円 587"/>
        <xdr:cNvSpPr/>
      </xdr:nvSpPr>
      <xdr:spPr>
        <a:xfrm>
          <a:off x="18605500" y="71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123911</xdr:rowOff>
    </xdr:from>
    <xdr:to>
      <xdr:col>102</xdr:col>
      <xdr:colOff>114300</xdr:colOff>
      <xdr:row>41</xdr:row>
      <xdr:rowOff>123950</xdr:rowOff>
    </xdr:to>
    <xdr:cxnSp macro="">
      <xdr:nvCxnSpPr>
        <xdr:cNvPr id="589" name="直線コネクタ 588"/>
        <xdr:cNvCxnSpPr/>
      </xdr:nvCxnSpPr>
      <xdr:spPr>
        <a:xfrm flipV="1">
          <a:off x="18656300" y="7153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90"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91"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92"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93"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164754</xdr:rowOff>
    </xdr:from>
    <xdr:ext cx="469744" cy="259045"/>
    <xdr:sp macro="" textlink="">
      <xdr:nvSpPr>
        <xdr:cNvPr id="594" name="n_1mainValue【一般廃棄物処理施設】&#10;一人当たり有形固定資産（償却資産）額"/>
        <xdr:cNvSpPr txBox="1"/>
      </xdr:nvSpPr>
      <xdr:spPr>
        <a:xfrm>
          <a:off x="21075728" y="719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164780</xdr:rowOff>
    </xdr:from>
    <xdr:ext cx="469744" cy="259045"/>
    <xdr:sp macro="" textlink="">
      <xdr:nvSpPr>
        <xdr:cNvPr id="595" name="n_2mainValue【一般廃棄物処理施設】&#10;一人当たり有形固定資産（償却資産）額"/>
        <xdr:cNvSpPr txBox="1"/>
      </xdr:nvSpPr>
      <xdr:spPr>
        <a:xfrm>
          <a:off x="20199428" y="71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165838</xdr:rowOff>
    </xdr:from>
    <xdr:ext cx="469744" cy="259045"/>
    <xdr:sp macro="" textlink="">
      <xdr:nvSpPr>
        <xdr:cNvPr id="596" name="n_3mainValue【一般廃棄物処理施設】&#10;一人当たり有形固定資産（償却資産）額"/>
        <xdr:cNvSpPr txBox="1"/>
      </xdr:nvSpPr>
      <xdr:spPr>
        <a:xfrm>
          <a:off x="19310428" y="719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165877</xdr:rowOff>
    </xdr:from>
    <xdr:ext cx="469744" cy="259045"/>
    <xdr:sp macro="" textlink="">
      <xdr:nvSpPr>
        <xdr:cNvPr id="597" name="n_4mainValue【一般廃棄物処理施設】&#10;一人当たり有形固定資産（償却資産）額"/>
        <xdr:cNvSpPr txBox="1"/>
      </xdr:nvSpPr>
      <xdr:spPr>
        <a:xfrm>
          <a:off x="18421428" y="719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39" name="直線コネクタ 638"/>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40"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41" name="直線コネクタ 640"/>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42"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3" name="直線コネクタ 6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44"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5" name="フローチャート: 判断 644"/>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46" name="フローチャート: 判断 645"/>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7" name="フローチャート: 判断 646"/>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48" name="フローチャート: 判断 647"/>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49" name="フローチャート: 判断 648"/>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655" name="楕円 654"/>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77125</xdr:rowOff>
    </xdr:from>
    <xdr:ext cx="405111" cy="259045"/>
    <xdr:sp macro="" textlink="">
      <xdr:nvSpPr>
        <xdr:cNvPr id="656" name="【消防施設】&#10;有形固定資産減価償却率該当値テキスト"/>
        <xdr:cNvSpPr txBox="1"/>
      </xdr:nvSpPr>
      <xdr:spPr>
        <a:xfrm>
          <a:off x="16357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657" name="楕円 656"/>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139337</xdr:rowOff>
    </xdr:to>
    <xdr:cxnSp macro="">
      <xdr:nvCxnSpPr>
        <xdr:cNvPr id="658" name="直線コネクタ 657"/>
        <xdr:cNvCxnSpPr/>
      </xdr:nvCxnSpPr>
      <xdr:spPr>
        <a:xfrm flipV="1">
          <a:off x="15481300" y="141639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659" name="楕円 658"/>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83</xdr:row>
      <xdr:rowOff>116477</xdr:rowOff>
    </xdr:to>
    <xdr:cxnSp macro="">
      <xdr:nvCxnSpPr>
        <xdr:cNvPr id="660" name="直線コネクタ 659"/>
        <xdr:cNvCxnSpPr/>
      </xdr:nvCxnSpPr>
      <xdr:spPr>
        <a:xfrm flipV="1">
          <a:off x="14592300" y="1419823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661" name="楕円 660"/>
        <xdr:cNvSpPr/>
      </xdr:nvSpPr>
      <xdr:spPr>
        <a:xfrm>
          <a:off x="13652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83</xdr:row>
      <xdr:rowOff>119743</xdr:rowOff>
    </xdr:to>
    <xdr:cxnSp macro="">
      <xdr:nvCxnSpPr>
        <xdr:cNvPr id="662" name="直線コネクタ 661"/>
        <xdr:cNvCxnSpPr/>
      </xdr:nvCxnSpPr>
      <xdr:spPr>
        <a:xfrm flipV="1">
          <a:off x="13703300" y="143468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663" name="楕円 662"/>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119743</xdr:rowOff>
    </xdr:to>
    <xdr:cxnSp macro="">
      <xdr:nvCxnSpPr>
        <xdr:cNvPr id="664" name="直線コネクタ 663"/>
        <xdr:cNvCxnSpPr/>
      </xdr:nvCxnSpPr>
      <xdr:spPr>
        <a:xfrm>
          <a:off x="12814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65"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66"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67"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68"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669" name="n_1mainValue【消防施設】&#10;有形固定資産減価償却率"/>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670" name="n_2mainValue【消防施設】&#10;有形固定資産減価償却率"/>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671" name="n_3mainValue【消防施設】&#10;有形固定資産減価償却率"/>
        <xdr:cNvSpPr txBox="1"/>
      </xdr:nvSpPr>
      <xdr:spPr>
        <a:xfrm>
          <a:off x="13500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132278</xdr:rowOff>
    </xdr:from>
    <xdr:ext cx="405111" cy="259045"/>
    <xdr:sp macro="" textlink="">
      <xdr:nvSpPr>
        <xdr:cNvPr id="672" name="n_4mainValue【消防施設】&#10;有形固定資産減価償却率"/>
        <xdr:cNvSpPr txBox="1"/>
      </xdr:nvSpPr>
      <xdr:spPr>
        <a:xfrm>
          <a:off x="12611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94" name="直線コネクタ 693"/>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97"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98" name="直線コネクタ 697"/>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9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0" name="フローチャート: 判断 69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01" name="フローチャート: 判断 700"/>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2" name="フローチャート: 判断 70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3" name="フローチャート: 判断 70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04" name="フローチャート: 判断 703"/>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710" name="楕円 709"/>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711" name="【消防施設】&#10;一人当たり面積該当値テキスト"/>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12" name="楕円 711"/>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713" name="直線コネクタ 712"/>
        <xdr:cNvCxnSpPr/>
      </xdr:nvCxnSpPr>
      <xdr:spPr>
        <a:xfrm>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14" name="楕円 713"/>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715" name="直線コネクタ 714"/>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16" name="楕円 715"/>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17" name="直線コネクタ 716"/>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18" name="楕円 717"/>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719" name="直線コネクタ 718"/>
        <xdr:cNvCxnSpPr/>
      </xdr:nvCxnSpPr>
      <xdr:spPr>
        <a:xfrm>
          <a:off x="18656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20"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22"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23"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24"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25"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26"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27" name="n_4mainValue【消防施設】&#10;一人当たり面積"/>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3" name="直線コネクタ 752"/>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7" name="直線コネクタ 75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5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59" name="フローチャート: 判断 75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0" name="フローチャート: 判断 759"/>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61" name="フローチャート: 判断 760"/>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62" name="フローチャート: 判断 761"/>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63" name="フローチャート: 判断 762"/>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69" name="楕円 768"/>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770" name="【庁舎】&#10;有形固定資産減価償却率該当値テキスト"/>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771" name="楕円 770"/>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105</xdr:row>
      <xdr:rowOff>59871</xdr:rowOff>
    </xdr:to>
    <xdr:cxnSp macro="">
      <xdr:nvCxnSpPr>
        <xdr:cNvPr id="772" name="直線コネクタ 771"/>
        <xdr:cNvCxnSpPr/>
      </xdr:nvCxnSpPr>
      <xdr:spPr>
        <a:xfrm flipV="1">
          <a:off x="15481300" y="17872711"/>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773" name="楕円 772"/>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59871</xdr:rowOff>
    </xdr:to>
    <xdr:cxnSp macro="">
      <xdr:nvCxnSpPr>
        <xdr:cNvPr id="774" name="直線コネクタ 773"/>
        <xdr:cNvCxnSpPr/>
      </xdr:nvCxnSpPr>
      <xdr:spPr>
        <a:xfrm>
          <a:off x="14592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75" name="楕円 774"/>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27214</xdr:rowOff>
    </xdr:to>
    <xdr:cxnSp macro="">
      <xdr:nvCxnSpPr>
        <xdr:cNvPr id="776" name="直線コネクタ 775"/>
        <xdr:cNvCxnSpPr/>
      </xdr:nvCxnSpPr>
      <xdr:spPr>
        <a:xfrm>
          <a:off x="13703300" y="1799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777" name="楕円 776"/>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164374</xdr:rowOff>
    </xdr:to>
    <xdr:cxnSp macro="">
      <xdr:nvCxnSpPr>
        <xdr:cNvPr id="778" name="直線コネクタ 777"/>
        <xdr:cNvCxnSpPr/>
      </xdr:nvCxnSpPr>
      <xdr:spPr>
        <a:xfrm>
          <a:off x="12814300" y="179625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79"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80"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81"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82"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783" name="n_1mainValue【庁舎】&#10;有形固定資産減価償却率"/>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94541</xdr:rowOff>
    </xdr:from>
    <xdr:ext cx="405111" cy="259045"/>
    <xdr:sp macro="" textlink="">
      <xdr:nvSpPr>
        <xdr:cNvPr id="784" name="n_2mainValue【庁舎】&#10;有形固定資産減価償却率"/>
        <xdr:cNvSpPr txBox="1"/>
      </xdr:nvSpPr>
      <xdr:spPr>
        <a:xfrm>
          <a:off x="14389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785" name="n_3mainValue【庁舎】&#10;有形固定資産減価償却率"/>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786" name="n_4mainValue【庁舎】&#10;有形固定資産減価償却率"/>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7" name="テキスト ボックス 7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13" name="直線コネクタ 812"/>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14"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15" name="直線コネクタ 814"/>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6"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7" name="直線コネクタ 81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818"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19" name="フローチャート: 判断 81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20" name="フローチャート: 判断 819"/>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21" name="フローチャート: 判断 820"/>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22" name="フローチャート: 判断 82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3" name="フローチャート: 判断 822"/>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829" name="楕円 828"/>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138084</xdr:rowOff>
    </xdr:from>
    <xdr:ext cx="469744" cy="259045"/>
    <xdr:sp macro="" textlink="">
      <xdr:nvSpPr>
        <xdr:cNvPr id="830" name="【庁舎】&#10;一人当たり面積該当値テキスト"/>
        <xdr:cNvSpPr txBox="1"/>
      </xdr:nvSpPr>
      <xdr:spPr>
        <a:xfrm>
          <a:off x="22199600"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831" name="楕円 830"/>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1088</xdr:rowOff>
    </xdr:to>
    <xdr:cxnSp macro="">
      <xdr:nvCxnSpPr>
        <xdr:cNvPr id="832" name="直線コネクタ 831"/>
        <xdr:cNvCxnSpPr/>
      </xdr:nvCxnSpPr>
      <xdr:spPr>
        <a:xfrm flipV="1">
          <a:off x="21323300" y="181682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33" name="楕円 832"/>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1088</xdr:rowOff>
    </xdr:to>
    <xdr:cxnSp macro="">
      <xdr:nvCxnSpPr>
        <xdr:cNvPr id="834" name="直線コネクタ 833"/>
        <xdr:cNvCxnSpPr/>
      </xdr:nvCxnSpPr>
      <xdr:spPr>
        <a:xfrm>
          <a:off x="20434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楕円 834"/>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7620</xdr:rowOff>
    </xdr:to>
    <xdr:cxnSp macro="">
      <xdr:nvCxnSpPr>
        <xdr:cNvPr id="836" name="直線コネクタ 835"/>
        <xdr:cNvCxnSpPr/>
      </xdr:nvCxnSpPr>
      <xdr:spPr>
        <a:xfrm flipV="1">
          <a:off x="19545300" y="181747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837" name="楕円 836"/>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10886</xdr:rowOff>
    </xdr:to>
    <xdr:cxnSp macro="">
      <xdr:nvCxnSpPr>
        <xdr:cNvPr id="838" name="直線コネクタ 837"/>
        <xdr:cNvCxnSpPr/>
      </xdr:nvCxnSpPr>
      <xdr:spPr>
        <a:xfrm flipV="1">
          <a:off x="18656300" y="181813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839"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40"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41"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2"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43" name="n_1mainValue【庁舎】&#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44" name="n_2main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main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78213</xdr:rowOff>
    </xdr:from>
    <xdr:ext cx="469744" cy="259045"/>
    <xdr:sp macro="" textlink="">
      <xdr:nvSpPr>
        <xdr:cNvPr id="846" name="n_4mainValue【庁舎】&#10;一人当たり面積"/>
        <xdr:cNvSpPr txBox="1"/>
      </xdr:nvSpPr>
      <xdr:spPr>
        <a:xfrm>
          <a:off x="18421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では有形固定資産減価償却率が類似団体平均を下回っており、老朽化は進んでいない一方、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の項目で類似団体平均を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上回っており、老朽化が進んでいる。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ポイント高い水準となっており、老朽化が著しい。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年度からアリーナ、外壁等の改修を行い、老朽化対策に取り組むこととしている。</a:t>
          </a:r>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高い水準であるが、施設の更新を進めており、令和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年度供用開始を予定している。</a:t>
          </a:r>
          <a:endParaRPr lang="ja-JP" altLang="ja-JP" sz="1400">
            <a:effectLst/>
          </a:endParaRPr>
        </a:p>
        <a:p>
          <a:r>
            <a:rPr kumimoji="1" lang="ja-JP" altLang="ja-JP" sz="1100">
              <a:solidFill>
                <a:schemeClr val="dk1"/>
              </a:solidFill>
              <a:effectLst/>
              <a:latin typeface="+mn-lt"/>
              <a:ea typeface="+mn-ea"/>
              <a:cs typeface="+mn-cs"/>
            </a:rPr>
            <a:t>今後は、各施設の個別施設計画を策定し、公共施設等の適正管理の取組を進めていく。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人口の減少・高齢化傾向が続き、旧産炭地を脱却するほどの基幹的産業もないことから、本市の財政力指数は</a:t>
          </a:r>
          <a:r>
            <a:rPr kumimoji="1" lang="en-US" altLang="ja-JP" sz="1100">
              <a:solidFill>
                <a:sysClr val="windowText" lastClr="000000"/>
              </a:solidFill>
              <a:effectLst/>
              <a:latin typeface="+mn-lt"/>
              <a:ea typeface="+mn-ea"/>
              <a:cs typeface="+mn-cs"/>
            </a:rPr>
            <a:t>0.56</a:t>
          </a:r>
          <a:r>
            <a:rPr kumimoji="1" lang="ja-JP" altLang="ja-JP" sz="1100">
              <a:solidFill>
                <a:sysClr val="windowText" lastClr="000000"/>
              </a:solidFill>
              <a:effectLst/>
              <a:latin typeface="+mn-lt"/>
              <a:ea typeface="+mn-ea"/>
              <a:cs typeface="+mn-cs"/>
            </a:rPr>
            <a:t>と、類似団体と比較しても低い水準が続いている。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財政基盤強化のため、雇用を創出し、移住・定住を促進させることで、地方税等の自主財源確保に努めるとともに、歳出面でも支出の削減を図ることで、国県等からの歳入や市債に頼らない自立した財政運営を目指す。</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年度は人件費である退職手当が減少したことにより、経常収支は</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ポイント改善した。</a:t>
          </a:r>
          <a:r>
            <a:rPr kumimoji="0" lang="ja-JP" altLang="en-US" sz="1100">
              <a:solidFill>
                <a:sysClr val="windowText" lastClr="000000"/>
              </a:solidFill>
              <a:effectLst/>
              <a:latin typeface="+mn-lt"/>
              <a:ea typeface="+mn-ea"/>
              <a:cs typeface="+mn-cs"/>
            </a:rPr>
            <a:t>しかし、</a:t>
          </a:r>
          <a:r>
            <a:rPr kumimoji="1" lang="ja-JP" altLang="en-US" sz="1100">
              <a:solidFill>
                <a:sysClr val="windowText" lastClr="000000"/>
              </a:solidFill>
              <a:effectLst/>
              <a:latin typeface="+mn-lt"/>
              <a:ea typeface="+mn-ea"/>
              <a:cs typeface="+mn-cs"/>
            </a:rPr>
            <a:t>大型の</a:t>
          </a:r>
          <a:r>
            <a:rPr kumimoji="1" lang="ja-JP" altLang="ja-JP" sz="1100">
              <a:solidFill>
                <a:sysClr val="windowText" lastClr="000000"/>
              </a:solidFill>
              <a:effectLst/>
              <a:latin typeface="+mn-lt"/>
              <a:ea typeface="+mn-ea"/>
              <a:cs typeface="+mn-cs"/>
            </a:rPr>
            <a:t>建設事業</a:t>
          </a:r>
          <a:r>
            <a:rPr kumimoji="1" lang="ja-JP" altLang="en-US" sz="1100">
              <a:solidFill>
                <a:sysClr val="windowText" lastClr="000000"/>
              </a:solidFill>
              <a:effectLst/>
              <a:latin typeface="+mn-lt"/>
              <a:ea typeface="+mn-ea"/>
              <a:cs typeface="+mn-cs"/>
            </a:rPr>
            <a:t>が開始となったことにより公債費が増加に転じ、扶助費に関しても、</a:t>
          </a:r>
          <a:r>
            <a:rPr kumimoji="1" lang="ja-JP" altLang="ja-JP" sz="1100">
              <a:solidFill>
                <a:sysClr val="windowText" lastClr="000000"/>
              </a:solidFill>
              <a:effectLst/>
              <a:latin typeface="+mn-lt"/>
              <a:ea typeface="+mn-ea"/>
              <a:cs typeface="+mn-cs"/>
            </a:rPr>
            <a:t>障がい、児童、高齢者等、全般的に年々増大して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公債費が増加見込みであるため、</a:t>
          </a:r>
          <a:r>
            <a:rPr kumimoji="1" lang="ja-JP" altLang="ja-JP" sz="1100">
              <a:solidFill>
                <a:sysClr val="windowText" lastClr="000000"/>
              </a:solidFill>
              <a:effectLst/>
              <a:latin typeface="+mn-lt"/>
              <a:ea typeface="+mn-ea"/>
              <a:cs typeface="+mn-cs"/>
            </a:rPr>
            <a:t>税収等の経常的一般財源の確保、</a:t>
          </a:r>
          <a:r>
            <a:rPr kumimoji="1" lang="ja-JP" altLang="en-US" sz="1100">
              <a:solidFill>
                <a:sysClr val="windowText" lastClr="000000"/>
              </a:solidFill>
              <a:effectLst/>
              <a:latin typeface="+mn-lt"/>
              <a:ea typeface="+mn-ea"/>
              <a:cs typeface="+mn-cs"/>
            </a:rPr>
            <a:t>ＤＸの推進等よる事務の効率化に努め、経常経費の削減に努める。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166053</xdr:rowOff>
    </xdr:to>
    <xdr:cxnSp macro="">
      <xdr:nvCxnSpPr>
        <xdr:cNvPr id="128" name="直線コネクタ 127"/>
        <xdr:cNvCxnSpPr/>
      </xdr:nvCxnSpPr>
      <xdr:spPr>
        <a:xfrm flipV="1">
          <a:off x="4114800" y="10951845"/>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166053</xdr:rowOff>
    </xdr:from>
    <xdr:to>
      <xdr:col>19</xdr:col>
      <xdr:colOff>133350</xdr:colOff>
      <xdr:row>65</xdr:row>
      <xdr:rowOff>36830</xdr:rowOff>
    </xdr:to>
    <xdr:cxnSp macro="">
      <xdr:nvCxnSpPr>
        <xdr:cNvPr id="131" name="直線コネクタ 130"/>
        <xdr:cNvCxnSpPr/>
      </xdr:nvCxnSpPr>
      <xdr:spPr>
        <a:xfrm flipV="1">
          <a:off x="3225800" y="111388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10160</xdr:rowOff>
    </xdr:to>
    <xdr:cxnSp macro="">
      <xdr:nvCxnSpPr>
        <xdr:cNvPr id="134" name="直線コネクタ 133"/>
        <xdr:cNvCxnSpPr/>
      </xdr:nvCxnSpPr>
      <xdr:spPr>
        <a:xfrm flipV="1">
          <a:off x="2336800" y="1118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10160</xdr:rowOff>
    </xdr:to>
    <xdr:cxnSp macro="">
      <xdr:nvCxnSpPr>
        <xdr:cNvPr id="137" name="直線コネクタ 136"/>
        <xdr:cNvCxnSpPr/>
      </xdr:nvCxnSpPr>
      <xdr:spPr>
        <a:xfrm>
          <a:off x="1447800" y="1130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115253</xdr:rowOff>
    </xdr:from>
    <xdr:to>
      <xdr:col>19</xdr:col>
      <xdr:colOff>184150</xdr:colOff>
      <xdr:row>65</xdr:row>
      <xdr:rowOff>45403</xdr:rowOff>
    </xdr:to>
    <xdr:sp macro="" textlink="">
      <xdr:nvSpPr>
        <xdr:cNvPr id="149" name="楕円 148"/>
        <xdr:cNvSpPr/>
      </xdr:nvSpPr>
      <xdr:spPr>
        <a:xfrm>
          <a:off x="4064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30180</xdr:rowOff>
    </xdr:from>
    <xdr:ext cx="736600" cy="259045"/>
    <xdr:sp macro="" textlink="">
      <xdr:nvSpPr>
        <xdr:cNvPr id="150" name="テキスト ボックス 149"/>
        <xdr:cNvSpPr txBox="1"/>
      </xdr:nvSpPr>
      <xdr:spPr>
        <a:xfrm>
          <a:off x="3733800" y="1117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1" name="楕円 150"/>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2" name="テキスト ボックス 151"/>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3" name="楕円 152"/>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4" name="テキスト ボックス 153"/>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5" name="楕円 154"/>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6" name="テキスト ボックス 155"/>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物件費については、</a:t>
          </a:r>
          <a:r>
            <a:rPr kumimoji="1" lang="ja-JP" altLang="ja-JP" sz="1100">
              <a:solidFill>
                <a:sysClr val="windowText" lastClr="000000"/>
              </a:solidFill>
              <a:effectLst/>
              <a:latin typeface="+mn-lt"/>
              <a:ea typeface="+mn-ea"/>
              <a:cs typeface="+mn-cs"/>
            </a:rPr>
            <a:t>ふるさと納税の寄付の減少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要因はあったが、新型コロナウイルス感染症対策に係る委託費等の増額により、</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となった。人件費については</a:t>
          </a:r>
          <a:r>
            <a:rPr kumimoji="1" lang="ja-JP" altLang="en-US" sz="1100">
              <a:solidFill>
                <a:sysClr val="windowText" lastClr="000000"/>
              </a:solidFill>
              <a:effectLst/>
              <a:latin typeface="+mn-lt"/>
              <a:ea typeface="+mn-ea"/>
              <a:cs typeface="+mn-cs"/>
            </a:rPr>
            <a:t>、退職手当の減少により、微減となった。</a:t>
          </a:r>
          <a:r>
            <a:rPr kumimoji="1" lang="ja-JP" altLang="ja-JP" sz="1100">
              <a:solidFill>
                <a:sysClr val="windowText" lastClr="000000"/>
              </a:solidFill>
              <a:effectLst/>
              <a:latin typeface="+mn-lt"/>
              <a:ea typeface="+mn-ea"/>
              <a:cs typeface="+mn-cs"/>
            </a:rPr>
            <a:t>本市</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人口が減少傾向にあることから、人口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人当たりの経費としては大きな削減が困難な状況である。例年、類似団体平均値とも大きな差はないが、他市町村の状況を調査し、効果が見込めるような事例・取り組みは積極的に導入を検討していく。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100988</xdr:rowOff>
    </xdr:from>
    <xdr:to>
      <xdr:col>23</xdr:col>
      <xdr:colOff>133350</xdr:colOff>
      <xdr:row>81</xdr:row>
      <xdr:rowOff>169438</xdr:rowOff>
    </xdr:to>
    <xdr:cxnSp macro="">
      <xdr:nvCxnSpPr>
        <xdr:cNvPr id="191" name="直線コネクタ 190"/>
        <xdr:cNvCxnSpPr/>
      </xdr:nvCxnSpPr>
      <xdr:spPr>
        <a:xfrm>
          <a:off x="4114800" y="13988438"/>
          <a:ext cx="8382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100988</xdr:rowOff>
    </xdr:from>
    <xdr:to>
      <xdr:col>19</xdr:col>
      <xdr:colOff>133350</xdr:colOff>
      <xdr:row>82</xdr:row>
      <xdr:rowOff>3384</xdr:rowOff>
    </xdr:to>
    <xdr:cxnSp macro="">
      <xdr:nvCxnSpPr>
        <xdr:cNvPr id="194" name="直線コネクタ 193"/>
        <xdr:cNvCxnSpPr/>
      </xdr:nvCxnSpPr>
      <xdr:spPr>
        <a:xfrm flipV="1">
          <a:off x="3225800" y="13988438"/>
          <a:ext cx="889000" cy="7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52077</xdr:rowOff>
    </xdr:from>
    <xdr:to>
      <xdr:col>15</xdr:col>
      <xdr:colOff>82550</xdr:colOff>
      <xdr:row>82</xdr:row>
      <xdr:rowOff>3384</xdr:rowOff>
    </xdr:to>
    <xdr:cxnSp macro="">
      <xdr:nvCxnSpPr>
        <xdr:cNvPr id="197" name="直線コネクタ 196"/>
        <xdr:cNvCxnSpPr/>
      </xdr:nvCxnSpPr>
      <xdr:spPr>
        <a:xfrm>
          <a:off x="2336800" y="13939527"/>
          <a:ext cx="889000" cy="1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36063</xdr:rowOff>
    </xdr:from>
    <xdr:to>
      <xdr:col>11</xdr:col>
      <xdr:colOff>31750</xdr:colOff>
      <xdr:row>81</xdr:row>
      <xdr:rowOff>52077</xdr:rowOff>
    </xdr:to>
    <xdr:cxnSp macro="">
      <xdr:nvCxnSpPr>
        <xdr:cNvPr id="200" name="直線コネクタ 199"/>
        <xdr:cNvCxnSpPr/>
      </xdr:nvCxnSpPr>
      <xdr:spPr>
        <a:xfrm>
          <a:off x="1447800" y="13923513"/>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118638</xdr:rowOff>
    </xdr:from>
    <xdr:to>
      <xdr:col>23</xdr:col>
      <xdr:colOff>184150</xdr:colOff>
      <xdr:row>82</xdr:row>
      <xdr:rowOff>48788</xdr:rowOff>
    </xdr:to>
    <xdr:sp macro="" textlink="">
      <xdr:nvSpPr>
        <xdr:cNvPr id="210" name="楕円 209"/>
        <xdr:cNvSpPr/>
      </xdr:nvSpPr>
      <xdr:spPr>
        <a:xfrm>
          <a:off x="4902200" y="140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135165</xdr:rowOff>
    </xdr:from>
    <xdr:ext cx="762000" cy="259045"/>
    <xdr:sp macro="" textlink="">
      <xdr:nvSpPr>
        <xdr:cNvPr id="211" name="人件費・物件費等の状況該当値テキスト"/>
        <xdr:cNvSpPr txBox="1"/>
      </xdr:nvSpPr>
      <xdr:spPr>
        <a:xfrm>
          <a:off x="5041900" y="1385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50188</xdr:rowOff>
    </xdr:from>
    <xdr:to>
      <xdr:col>19</xdr:col>
      <xdr:colOff>184150</xdr:colOff>
      <xdr:row>81</xdr:row>
      <xdr:rowOff>151788</xdr:rowOff>
    </xdr:to>
    <xdr:sp macro="" textlink="">
      <xdr:nvSpPr>
        <xdr:cNvPr id="212" name="楕円 211"/>
        <xdr:cNvSpPr/>
      </xdr:nvSpPr>
      <xdr:spPr>
        <a:xfrm>
          <a:off x="4064000" y="139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161965</xdr:rowOff>
    </xdr:from>
    <xdr:ext cx="736600" cy="259045"/>
    <xdr:sp macro="" textlink="">
      <xdr:nvSpPr>
        <xdr:cNvPr id="213" name="テキスト ボックス 212"/>
        <xdr:cNvSpPr txBox="1"/>
      </xdr:nvSpPr>
      <xdr:spPr>
        <a:xfrm>
          <a:off x="3733800" y="1370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124034</xdr:rowOff>
    </xdr:from>
    <xdr:to>
      <xdr:col>15</xdr:col>
      <xdr:colOff>133350</xdr:colOff>
      <xdr:row>82</xdr:row>
      <xdr:rowOff>54184</xdr:rowOff>
    </xdr:to>
    <xdr:sp macro="" textlink="">
      <xdr:nvSpPr>
        <xdr:cNvPr id="214" name="楕円 213"/>
        <xdr:cNvSpPr/>
      </xdr:nvSpPr>
      <xdr:spPr>
        <a:xfrm>
          <a:off x="3175000" y="140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38961</xdr:rowOff>
    </xdr:from>
    <xdr:ext cx="762000" cy="259045"/>
    <xdr:sp macro="" textlink="">
      <xdr:nvSpPr>
        <xdr:cNvPr id="215" name="テキスト ボックス 214"/>
        <xdr:cNvSpPr txBox="1"/>
      </xdr:nvSpPr>
      <xdr:spPr>
        <a:xfrm>
          <a:off x="2844800" y="140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1277</xdr:rowOff>
    </xdr:from>
    <xdr:to>
      <xdr:col>11</xdr:col>
      <xdr:colOff>82550</xdr:colOff>
      <xdr:row>81</xdr:row>
      <xdr:rowOff>102877</xdr:rowOff>
    </xdr:to>
    <xdr:sp macro="" textlink="">
      <xdr:nvSpPr>
        <xdr:cNvPr id="216" name="楕円 215"/>
        <xdr:cNvSpPr/>
      </xdr:nvSpPr>
      <xdr:spPr>
        <a:xfrm>
          <a:off x="2286000" y="138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113054</xdr:rowOff>
    </xdr:from>
    <xdr:ext cx="762000" cy="259045"/>
    <xdr:sp macro="" textlink="">
      <xdr:nvSpPr>
        <xdr:cNvPr id="217" name="テキスト ボックス 216"/>
        <xdr:cNvSpPr txBox="1"/>
      </xdr:nvSpPr>
      <xdr:spPr>
        <a:xfrm>
          <a:off x="1955800" y="1365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156713</xdr:rowOff>
    </xdr:from>
    <xdr:to>
      <xdr:col>7</xdr:col>
      <xdr:colOff>31750</xdr:colOff>
      <xdr:row>81</xdr:row>
      <xdr:rowOff>86863</xdr:rowOff>
    </xdr:to>
    <xdr:sp macro="" textlink="">
      <xdr:nvSpPr>
        <xdr:cNvPr id="218" name="楕円 217"/>
        <xdr:cNvSpPr/>
      </xdr:nvSpPr>
      <xdr:spPr>
        <a:xfrm>
          <a:off x="1397000" y="13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97040</xdr:rowOff>
    </xdr:from>
    <xdr:ext cx="762000" cy="259045"/>
    <xdr:sp macro="" textlink="">
      <xdr:nvSpPr>
        <xdr:cNvPr id="219" name="テキスト ボックス 218"/>
        <xdr:cNvSpPr txBox="1"/>
      </xdr:nvSpPr>
      <xdr:spPr>
        <a:xfrm>
          <a:off x="1066800" y="1364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例年、類似団体の平均値よりも</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ポイント高い数値で推移している。近隣市町村の状況を考慮しながら、適正な水準を維持できるように努める。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53" name="直線コネクタ 252"/>
        <xdr:cNvCxnSpPr/>
      </xdr:nvCxnSpPr>
      <xdr:spPr>
        <a:xfrm flipV="1">
          <a:off x="16179800" y="1471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6" name="直線コネクタ 255"/>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34572</xdr:rowOff>
    </xdr:to>
    <xdr:cxnSp macro="">
      <xdr:nvCxnSpPr>
        <xdr:cNvPr id="259" name="直線コネクタ 258"/>
        <xdr:cNvCxnSpPr/>
      </xdr:nvCxnSpPr>
      <xdr:spPr>
        <a:xfrm flipV="1">
          <a:off x="14401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88195</xdr:rowOff>
    </xdr:to>
    <xdr:cxnSp macro="">
      <xdr:nvCxnSpPr>
        <xdr:cNvPr id="262" name="直線コネクタ 261"/>
        <xdr:cNvCxnSpPr/>
      </xdr:nvCxnSpPr>
      <xdr:spPr>
        <a:xfrm flipV="1">
          <a:off x="13512800" y="1477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2" name="楕円 271"/>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3"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6" name="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7" name="テキスト ボックス 27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8" name="楕円 277"/>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79" name="テキスト ボックス 278"/>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0" name="楕円 279"/>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1" name="テキスト ボックス 28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例年、類似団体平均値とも大きな差はない状況ではあるが、組織・定員管理計画に基づいた適切な配置と</a:t>
          </a:r>
          <a:r>
            <a:rPr kumimoji="1" lang="ja-JP" altLang="en-US" sz="1100">
              <a:solidFill>
                <a:sysClr val="windowText" lastClr="000000"/>
              </a:solidFill>
              <a:effectLst/>
              <a:latin typeface="+mn-lt"/>
              <a:ea typeface="+mn-ea"/>
              <a:cs typeface="+mn-cs"/>
            </a:rPr>
            <a:t>ＤＸの</a:t>
          </a:r>
          <a:r>
            <a:rPr kumimoji="1" lang="ja-JP" altLang="ja-JP" sz="1100">
              <a:solidFill>
                <a:sysClr val="windowText" lastClr="000000"/>
              </a:solidFill>
              <a:effectLst/>
              <a:latin typeface="+mn-lt"/>
              <a:ea typeface="+mn-ea"/>
              <a:cs typeface="+mn-cs"/>
            </a:rPr>
            <a:t>推進やアウトソーシングの活用を図ることで内部管理事務の改善を図っていく。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105304</xdr:rowOff>
    </xdr:to>
    <xdr:cxnSp macro="">
      <xdr:nvCxnSpPr>
        <xdr:cNvPr id="316" name="直線コネクタ 315"/>
        <xdr:cNvCxnSpPr/>
      </xdr:nvCxnSpPr>
      <xdr:spPr>
        <a:xfrm>
          <a:off x="16179800" y="1055772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113347</xdr:rowOff>
    </xdr:to>
    <xdr:cxnSp macro="">
      <xdr:nvCxnSpPr>
        <xdr:cNvPr id="319" name="直線コネクタ 318"/>
        <xdr:cNvCxnSpPr/>
      </xdr:nvCxnSpPr>
      <xdr:spPr>
        <a:xfrm flipV="1">
          <a:off x="15290800" y="105577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113347</xdr:rowOff>
    </xdr:to>
    <xdr:cxnSp macro="">
      <xdr:nvCxnSpPr>
        <xdr:cNvPr id="322" name="直線コネクタ 321"/>
        <xdr:cNvCxnSpPr/>
      </xdr:nvCxnSpPr>
      <xdr:spPr>
        <a:xfrm>
          <a:off x="14401800" y="105697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111337</xdr:rowOff>
    </xdr:to>
    <xdr:cxnSp macro="">
      <xdr:nvCxnSpPr>
        <xdr:cNvPr id="325" name="直線コネクタ 324"/>
        <xdr:cNvCxnSpPr/>
      </xdr:nvCxnSpPr>
      <xdr:spPr>
        <a:xfrm>
          <a:off x="13512800" y="1056777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54504</xdr:rowOff>
    </xdr:from>
    <xdr:to>
      <xdr:col>81</xdr:col>
      <xdr:colOff>95250</xdr:colOff>
      <xdr:row>61</xdr:row>
      <xdr:rowOff>156104</xdr:rowOff>
    </xdr:to>
    <xdr:sp macro="" textlink="">
      <xdr:nvSpPr>
        <xdr:cNvPr id="335" name="楕円 334"/>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71031</xdr:rowOff>
    </xdr:from>
    <xdr:ext cx="762000" cy="259045"/>
    <xdr:sp macro="" textlink="">
      <xdr:nvSpPr>
        <xdr:cNvPr id="336"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7" name="楕円 336"/>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38" name="テキスト ボックス 337"/>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62547</xdr:rowOff>
    </xdr:from>
    <xdr:to>
      <xdr:col>73</xdr:col>
      <xdr:colOff>44450</xdr:colOff>
      <xdr:row>61</xdr:row>
      <xdr:rowOff>164147</xdr:rowOff>
    </xdr:to>
    <xdr:sp macro="" textlink="">
      <xdr:nvSpPr>
        <xdr:cNvPr id="339" name="楕円 338"/>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2874</xdr:rowOff>
    </xdr:from>
    <xdr:ext cx="762000" cy="259045"/>
    <xdr:sp macro="" textlink="">
      <xdr:nvSpPr>
        <xdr:cNvPr id="340" name="テキスト ボックス 339"/>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1" name="楕円 340"/>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42" name="テキスト ボックス 341"/>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43" name="楕円 342"/>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170303</xdr:rowOff>
    </xdr:from>
    <xdr:ext cx="762000" cy="259045"/>
    <xdr:sp macro="" textlink="">
      <xdr:nvSpPr>
        <xdr:cNvPr id="344" name="テキスト ボックス 343"/>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昨年度まで</a:t>
          </a:r>
          <a:r>
            <a:rPr kumimoji="1" lang="ja-JP" altLang="ja-JP" sz="1100">
              <a:solidFill>
                <a:sysClr val="windowText" lastClr="000000"/>
              </a:solidFill>
              <a:effectLst/>
              <a:latin typeface="+mn-lt"/>
              <a:ea typeface="+mn-ea"/>
              <a:cs typeface="+mn-cs"/>
            </a:rPr>
            <a:t>事業費の削減と市債発行の抑制に努めた</a:t>
          </a:r>
          <a:r>
            <a:rPr kumimoji="1" lang="ja-JP" altLang="en-US" sz="1100">
              <a:solidFill>
                <a:sysClr val="windowText" lastClr="000000"/>
              </a:solidFill>
              <a:effectLst/>
              <a:latin typeface="+mn-lt"/>
              <a:ea typeface="+mn-ea"/>
              <a:cs typeface="+mn-cs"/>
            </a:rPr>
            <a:t>結果として、</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年平均では</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ポイントの改善となっている。しかし、大型の建設事業の財源とした地方債の償還が開始され、市債償還金が増加</a:t>
          </a:r>
          <a:r>
            <a:rPr kumimoji="1" lang="ja-JP" altLang="ja-JP" sz="1100">
              <a:solidFill>
                <a:sysClr val="windowText" lastClr="000000"/>
              </a:solidFill>
              <a:effectLst/>
              <a:latin typeface="+mn-lt"/>
              <a:ea typeface="+mn-ea"/>
              <a:cs typeface="+mn-cs"/>
            </a:rPr>
            <a:t>（元金＋</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億円、利子△</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に転じた。これにより、単年度では</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ポイント増加となっており、令和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年度以降は悪化が見込まれている。</a:t>
          </a:r>
          <a:r>
            <a:rPr kumimoji="1" lang="ja-JP" altLang="ja-JP" sz="1100">
              <a:solidFill>
                <a:sysClr val="windowText" lastClr="000000"/>
              </a:solidFill>
              <a:effectLst/>
              <a:latin typeface="+mn-lt"/>
              <a:ea typeface="+mn-ea"/>
              <a:cs typeface="+mn-cs"/>
            </a:rPr>
            <a:t>近年では下水道事業</a:t>
          </a:r>
          <a:r>
            <a:rPr kumimoji="1" lang="ja-JP" altLang="en-US" sz="1100">
              <a:solidFill>
                <a:sysClr val="windowText" lastClr="000000"/>
              </a:solidFill>
              <a:effectLst/>
              <a:latin typeface="+mn-lt"/>
              <a:ea typeface="+mn-ea"/>
              <a:cs typeface="+mn-cs"/>
            </a:rPr>
            <a:t>会計における</a:t>
          </a:r>
          <a:r>
            <a:rPr kumimoji="1" lang="ja-JP" altLang="ja-JP" sz="1100">
              <a:solidFill>
                <a:sysClr val="windowText" lastClr="000000"/>
              </a:solidFill>
              <a:effectLst/>
              <a:latin typeface="+mn-lt"/>
              <a:ea typeface="+mn-ea"/>
              <a:cs typeface="+mn-cs"/>
            </a:rPr>
            <a:t>準元利償還金が大きな負担となっている。今後も事業についての取捨選択を厳格に行い、地方債発行の抑制に努める。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124714</xdr:rowOff>
    </xdr:to>
    <xdr:cxnSp macro="">
      <xdr:nvCxnSpPr>
        <xdr:cNvPr id="376" name="直線コネクタ 375"/>
        <xdr:cNvCxnSpPr/>
      </xdr:nvCxnSpPr>
      <xdr:spPr>
        <a:xfrm flipV="1">
          <a:off x="16179800" y="67919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49784</xdr:rowOff>
    </xdr:to>
    <xdr:cxnSp macro="">
      <xdr:nvCxnSpPr>
        <xdr:cNvPr id="379" name="直線コネクタ 378"/>
        <xdr:cNvCxnSpPr/>
      </xdr:nvCxnSpPr>
      <xdr:spPr>
        <a:xfrm flipV="1">
          <a:off x="15290800" y="68112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41</xdr:row>
      <xdr:rowOff>3810</xdr:rowOff>
    </xdr:to>
    <xdr:cxnSp macro="">
      <xdr:nvCxnSpPr>
        <xdr:cNvPr id="382" name="直線コネクタ 381"/>
        <xdr:cNvCxnSpPr/>
      </xdr:nvCxnSpPr>
      <xdr:spPr>
        <a:xfrm flipV="1">
          <a:off x="14401800" y="69077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138938</xdr:rowOff>
    </xdr:to>
    <xdr:cxnSp macro="">
      <xdr:nvCxnSpPr>
        <xdr:cNvPr id="385" name="直線コネクタ 384"/>
        <xdr:cNvCxnSpPr/>
      </xdr:nvCxnSpPr>
      <xdr:spPr>
        <a:xfrm flipV="1">
          <a:off x="13512800" y="70332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5" name="楕円 394"/>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6"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7" name="楕円 396"/>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398" name="テキスト ボックス 397"/>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9" name="楕円 398"/>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0" name="テキスト ボックス 399"/>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1" name="楕円 400"/>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2" name="テキスト ボックス 40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3" name="楕円 402"/>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4" name="テキスト ボックス 403"/>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令和元年度から大型の建設事業の財源とした地方債の新規発行が続き、地方債残高が</a:t>
          </a:r>
          <a:r>
            <a:rPr kumimoji="1" lang="en-US" altLang="ja-JP" sz="1100">
              <a:solidFill>
                <a:sysClr val="windowText" lastClr="000000"/>
              </a:solidFill>
              <a:effectLst/>
              <a:latin typeface="+mn-lt"/>
              <a:ea typeface="+mn-ea"/>
              <a:cs typeface="+mn-cs"/>
            </a:rPr>
            <a:t>8.0</a:t>
          </a:r>
          <a:r>
            <a:rPr kumimoji="1" lang="ja-JP" altLang="en-US" sz="1100">
              <a:solidFill>
                <a:sysClr val="windowText" lastClr="000000"/>
              </a:solidFill>
              <a:effectLst/>
              <a:latin typeface="+mn-lt"/>
              <a:ea typeface="+mn-ea"/>
              <a:cs typeface="+mn-cs"/>
            </a:rPr>
            <a:t>％増加したことにより、</a:t>
          </a:r>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％悪化した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老朽化した公共施設の更新等の事業により地方債残高が増加していく見込みとなって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土地開発公社が先行取得した土地の残地（</a:t>
          </a:r>
          <a:r>
            <a:rPr kumimoji="1" lang="en-US" altLang="ja-JP" sz="1100">
              <a:solidFill>
                <a:sysClr val="windowText" lastClr="000000"/>
              </a:solidFill>
              <a:effectLst/>
              <a:latin typeface="+mn-lt"/>
              <a:ea typeface="+mn-ea"/>
              <a:cs typeface="+mn-cs"/>
            </a:rPr>
            <a:t>124,885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億円）を</a:t>
          </a:r>
          <a:r>
            <a:rPr kumimoji="1" lang="ja-JP" altLang="en-US" sz="1100">
              <a:solidFill>
                <a:sysClr val="windowText" lastClr="000000"/>
              </a:solidFill>
              <a:effectLst/>
              <a:latin typeface="+mn-lt"/>
              <a:ea typeface="+mn-ea"/>
              <a:cs typeface="+mn-cs"/>
            </a:rPr>
            <a:t>計画的に</a:t>
          </a:r>
          <a:r>
            <a:rPr kumimoji="1" lang="ja-JP" altLang="ja-JP" sz="1100">
              <a:solidFill>
                <a:sysClr val="windowText" lastClr="000000"/>
              </a:solidFill>
              <a:effectLst/>
              <a:latin typeface="+mn-lt"/>
              <a:ea typeface="+mn-ea"/>
              <a:cs typeface="+mn-cs"/>
            </a:rPr>
            <a:t>買い戻</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将来負担比率の改善を図る。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71459</xdr:rowOff>
    </xdr:from>
    <xdr:to>
      <xdr:col>81</xdr:col>
      <xdr:colOff>44450</xdr:colOff>
      <xdr:row>16</xdr:row>
      <xdr:rowOff>102023</xdr:rowOff>
    </xdr:to>
    <xdr:cxnSp macro="">
      <xdr:nvCxnSpPr>
        <xdr:cNvPr id="438" name="直線コネクタ 437"/>
        <xdr:cNvCxnSpPr/>
      </xdr:nvCxnSpPr>
      <xdr:spPr>
        <a:xfrm>
          <a:off x="16179800" y="2814659"/>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71459</xdr:rowOff>
    </xdr:from>
    <xdr:to>
      <xdr:col>77</xdr:col>
      <xdr:colOff>44450</xdr:colOff>
      <xdr:row>16</xdr:row>
      <xdr:rowOff>76285</xdr:rowOff>
    </xdr:to>
    <xdr:cxnSp macro="">
      <xdr:nvCxnSpPr>
        <xdr:cNvPr id="441" name="直線コネクタ 440"/>
        <xdr:cNvCxnSpPr/>
      </xdr:nvCxnSpPr>
      <xdr:spPr>
        <a:xfrm flipV="1">
          <a:off x="15290800" y="28146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76285</xdr:rowOff>
    </xdr:from>
    <xdr:to>
      <xdr:col>72</xdr:col>
      <xdr:colOff>203200</xdr:colOff>
      <xdr:row>16</xdr:row>
      <xdr:rowOff>101219</xdr:rowOff>
    </xdr:to>
    <xdr:cxnSp macro="">
      <xdr:nvCxnSpPr>
        <xdr:cNvPr id="444" name="直線コネクタ 443"/>
        <xdr:cNvCxnSpPr/>
      </xdr:nvCxnSpPr>
      <xdr:spPr>
        <a:xfrm flipV="1">
          <a:off x="14401800" y="281948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101219</xdr:rowOff>
    </xdr:from>
    <xdr:to>
      <xdr:col>68</xdr:col>
      <xdr:colOff>152400</xdr:colOff>
      <xdr:row>16</xdr:row>
      <xdr:rowOff>149479</xdr:rowOff>
    </xdr:to>
    <xdr:cxnSp macro="">
      <xdr:nvCxnSpPr>
        <xdr:cNvPr id="447" name="直線コネクタ 446"/>
        <xdr:cNvCxnSpPr/>
      </xdr:nvCxnSpPr>
      <xdr:spPr>
        <a:xfrm flipV="1">
          <a:off x="13512800" y="28444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51223</xdr:rowOff>
    </xdr:from>
    <xdr:to>
      <xdr:col>81</xdr:col>
      <xdr:colOff>95250</xdr:colOff>
      <xdr:row>16</xdr:row>
      <xdr:rowOff>152823</xdr:rowOff>
    </xdr:to>
    <xdr:sp macro="" textlink="">
      <xdr:nvSpPr>
        <xdr:cNvPr id="457" name="楕円 456"/>
        <xdr:cNvSpPr/>
      </xdr:nvSpPr>
      <xdr:spPr>
        <a:xfrm>
          <a:off x="169672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23300</xdr:rowOff>
    </xdr:from>
    <xdr:ext cx="762000" cy="259045"/>
    <xdr:sp macro="" textlink="">
      <xdr:nvSpPr>
        <xdr:cNvPr id="458" name="将来負担の状況該当値テキスト"/>
        <xdr:cNvSpPr txBox="1"/>
      </xdr:nvSpPr>
      <xdr:spPr>
        <a:xfrm>
          <a:off x="17106900" y="27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20659</xdr:rowOff>
    </xdr:from>
    <xdr:to>
      <xdr:col>77</xdr:col>
      <xdr:colOff>95250</xdr:colOff>
      <xdr:row>16</xdr:row>
      <xdr:rowOff>122259</xdr:rowOff>
    </xdr:to>
    <xdr:sp macro="" textlink="">
      <xdr:nvSpPr>
        <xdr:cNvPr id="459" name="楕円 458"/>
        <xdr:cNvSpPr/>
      </xdr:nvSpPr>
      <xdr:spPr>
        <a:xfrm>
          <a:off x="16129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107036</xdr:rowOff>
    </xdr:from>
    <xdr:ext cx="736600" cy="259045"/>
    <xdr:sp macro="" textlink="">
      <xdr:nvSpPr>
        <xdr:cNvPr id="460" name="テキスト ボックス 459"/>
        <xdr:cNvSpPr txBox="1"/>
      </xdr:nvSpPr>
      <xdr:spPr>
        <a:xfrm>
          <a:off x="15798800" y="285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25485</xdr:rowOff>
    </xdr:from>
    <xdr:to>
      <xdr:col>73</xdr:col>
      <xdr:colOff>44450</xdr:colOff>
      <xdr:row>16</xdr:row>
      <xdr:rowOff>127085</xdr:rowOff>
    </xdr:to>
    <xdr:sp macro="" textlink="">
      <xdr:nvSpPr>
        <xdr:cNvPr id="461" name="楕円 460"/>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111862</xdr:rowOff>
    </xdr:from>
    <xdr:ext cx="762000" cy="259045"/>
    <xdr:sp macro="" textlink="">
      <xdr:nvSpPr>
        <xdr:cNvPr id="462" name="テキスト ボックス 461"/>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3" name="楕円 462"/>
        <xdr:cNvSpPr/>
      </xdr:nvSpPr>
      <xdr:spPr>
        <a:xfrm>
          <a:off x="14351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4" name="テキスト ボックス 463"/>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65" name="楕円 464"/>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66" name="テキスト ボックス 465"/>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年度にかけて職員数に大きな変更はない。</a:t>
          </a:r>
          <a:r>
            <a:rPr kumimoji="1" lang="ja-JP" altLang="en-US" sz="1100">
              <a:solidFill>
                <a:sysClr val="windowText" lastClr="000000"/>
              </a:solidFill>
              <a:effectLst/>
              <a:latin typeface="+mn-lt"/>
              <a:ea typeface="+mn-ea"/>
              <a:cs typeface="+mn-cs"/>
            </a:rPr>
            <a:t>職員の新陳代謝により</a:t>
          </a:r>
          <a:r>
            <a:rPr kumimoji="1" lang="ja-JP" altLang="ja-JP" sz="1100">
              <a:solidFill>
                <a:sysClr val="windowText" lastClr="000000"/>
              </a:solidFill>
              <a:effectLst/>
              <a:latin typeface="+mn-lt"/>
              <a:ea typeface="+mn-ea"/>
              <a:cs typeface="+mn-cs"/>
            </a:rPr>
            <a:t>一般職員給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億円減</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退職手当は</a:t>
          </a:r>
          <a:r>
            <a:rPr kumimoji="1" lang="ja-JP" altLang="en-US" sz="1100">
              <a:solidFill>
                <a:sysClr val="windowText" lastClr="000000"/>
              </a:solidFill>
              <a:effectLst/>
              <a:latin typeface="+mn-lt"/>
              <a:ea typeface="+mn-ea"/>
              <a:cs typeface="+mn-cs"/>
            </a:rPr>
            <a:t>退職者減により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a:t>
          </a:r>
          <a:r>
            <a:rPr kumimoji="1" lang="ja-JP" altLang="en-US" sz="1100">
              <a:solidFill>
                <a:sysClr val="windowText" lastClr="000000"/>
              </a:solidFill>
              <a:effectLst/>
              <a:latin typeface="+mn-lt"/>
              <a:ea typeface="+mn-ea"/>
              <a:cs typeface="+mn-cs"/>
            </a:rPr>
            <a:t>った。さらに、新型コロナウイルス感染症対策等による臨時的職員が増加したことにより、</a:t>
          </a:r>
          <a:r>
            <a:rPr kumimoji="1" lang="ja-JP" altLang="ja-JP" sz="1100">
              <a:solidFill>
                <a:sysClr val="windowText" lastClr="000000"/>
              </a:solidFill>
              <a:effectLst/>
              <a:latin typeface="+mn-lt"/>
              <a:ea typeface="+mn-ea"/>
              <a:cs typeface="+mn-cs"/>
            </a:rPr>
            <a:t>経常収支比率としては前年度より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ポイント改善した。今後も、適切な職員配置と業務の見直し・民営化の促進に取り組む。</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35</xdr:row>
      <xdr:rowOff>37846</xdr:rowOff>
    </xdr:to>
    <xdr:cxnSp macro="">
      <xdr:nvCxnSpPr>
        <xdr:cNvPr id="64" name="直線コネクタ 63"/>
        <xdr:cNvCxnSpPr/>
      </xdr:nvCxnSpPr>
      <xdr:spPr>
        <a:xfrm flipV="1">
          <a:off x="3987800" y="58740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92710</xdr:rowOff>
    </xdr:to>
    <xdr:cxnSp macro="">
      <xdr:nvCxnSpPr>
        <xdr:cNvPr id="67" name="直線コネクタ 66"/>
        <xdr:cNvCxnSpPr/>
      </xdr:nvCxnSpPr>
      <xdr:spPr>
        <a:xfrm flipV="1">
          <a:off x="3098800" y="6038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147574</xdr:rowOff>
    </xdr:to>
    <xdr:cxnSp macro="">
      <xdr:nvCxnSpPr>
        <xdr:cNvPr id="70" name="直線コネクタ 69"/>
        <xdr:cNvCxnSpPr/>
      </xdr:nvCxnSpPr>
      <xdr:spPr>
        <a:xfrm flipV="1">
          <a:off x="2209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147574</xdr:rowOff>
    </xdr:to>
    <xdr:cxnSp macro="">
      <xdr:nvCxnSpPr>
        <xdr:cNvPr id="73" name="直線コネクタ 72"/>
        <xdr:cNvCxnSpPr/>
      </xdr:nvCxnSpPr>
      <xdr:spPr>
        <a:xfrm>
          <a:off x="1320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165354</xdr:rowOff>
    </xdr:from>
    <xdr:to>
      <xdr:col>24</xdr:col>
      <xdr:colOff>76200</xdr:colOff>
      <xdr:row>34</xdr:row>
      <xdr:rowOff>95504</xdr:rowOff>
    </xdr:to>
    <xdr:sp macro="" textlink="">
      <xdr:nvSpPr>
        <xdr:cNvPr id="83" name="楕円 82"/>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10431</xdr:rowOff>
    </xdr:from>
    <xdr:ext cx="762000" cy="259045"/>
    <xdr:sp macro="" textlink="">
      <xdr:nvSpPr>
        <xdr:cNvPr id="84" name="人件費該当値テキスト"/>
        <xdr:cNvSpPr txBox="1"/>
      </xdr:nvSpPr>
      <xdr:spPr>
        <a:xfrm>
          <a:off x="4914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8" name="テキスト ボックス 87"/>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11701</xdr:rowOff>
    </xdr:from>
    <xdr:ext cx="762000" cy="259045"/>
    <xdr:sp macro="" textlink="">
      <xdr:nvSpPr>
        <xdr:cNvPr id="90" name="テキスト ボックス 89"/>
        <xdr:cNvSpPr txBox="1"/>
      </xdr:nvSpPr>
      <xdr:spPr>
        <a:xfrm>
          <a:off x="1828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146575</xdr:rowOff>
    </xdr:from>
    <xdr:ext cx="762000" cy="259045"/>
    <xdr:sp macro="" textlink="">
      <xdr:nvSpPr>
        <xdr:cNvPr id="92" name="テキスト ボックス 91"/>
        <xdr:cNvSpPr txBox="1"/>
      </xdr:nvSpPr>
      <xdr:spPr>
        <a:xfrm>
          <a:off x="939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物件費については、</a:t>
          </a:r>
          <a:r>
            <a:rPr kumimoji="1" lang="en-US" altLang="ja-JP" sz="1100">
              <a:solidFill>
                <a:sysClr val="windowText" lastClr="000000"/>
              </a:solidFill>
              <a:effectLst/>
              <a:latin typeface="+mn-lt"/>
              <a:ea typeface="+mn-ea"/>
              <a:cs typeface="+mn-cs"/>
            </a:rPr>
            <a:t>3.4</a:t>
          </a:r>
          <a:r>
            <a:rPr kumimoji="1" lang="ja-JP" altLang="en-US" sz="1100">
              <a:solidFill>
                <a:sysClr val="windowText" lastClr="000000"/>
              </a:solidFill>
              <a:effectLst/>
              <a:latin typeface="+mn-lt"/>
              <a:ea typeface="+mn-ea"/>
              <a:cs typeface="+mn-cs"/>
            </a:rPr>
            <a:t>億円の増額となったが、新型コロナウイルス感染症対策によるもので、増額分のほとんどが臨時的なものであった。このため、</a:t>
          </a:r>
          <a:r>
            <a:rPr kumimoji="1" lang="ja-JP" altLang="ja-JP" sz="1100">
              <a:solidFill>
                <a:sysClr val="windowText" lastClr="000000"/>
              </a:solidFill>
              <a:effectLst/>
              <a:latin typeface="+mn-lt"/>
              <a:ea typeface="+mn-ea"/>
              <a:cs typeface="+mn-cs"/>
            </a:rPr>
            <a:t>経常収支比率</a:t>
          </a:r>
          <a:r>
            <a:rPr kumimoji="1" lang="ja-JP" altLang="en-US" sz="1100">
              <a:solidFill>
                <a:sysClr val="windowText" lastClr="000000"/>
              </a:solidFill>
              <a:effectLst/>
              <a:latin typeface="+mn-lt"/>
              <a:ea typeface="+mn-ea"/>
              <a:cs typeface="+mn-cs"/>
            </a:rPr>
            <a:t>としては横ばいとなっている。</a:t>
          </a:r>
          <a:r>
            <a:rPr kumimoji="1" lang="ja-JP" altLang="ja-JP" sz="1100">
              <a:solidFill>
                <a:sysClr val="windowText" lastClr="000000"/>
              </a:solidFill>
              <a:effectLst/>
              <a:latin typeface="+mn-lt"/>
              <a:ea typeface="+mn-ea"/>
              <a:cs typeface="+mn-cs"/>
            </a:rPr>
            <a:t>類似団体及び県の平均値と</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比較</a:t>
          </a:r>
          <a:r>
            <a:rPr kumimoji="1" lang="ja-JP" altLang="en-US" sz="1100">
              <a:solidFill>
                <a:sysClr val="windowText" lastClr="000000"/>
              </a:solidFill>
              <a:effectLst/>
              <a:latin typeface="+mn-lt"/>
              <a:ea typeface="+mn-ea"/>
              <a:cs typeface="+mn-cs"/>
            </a:rPr>
            <a:t>では</a:t>
          </a:r>
          <a:r>
            <a:rPr kumimoji="1" lang="ja-JP" altLang="ja-JP" sz="1100">
              <a:solidFill>
                <a:sysClr val="windowText" lastClr="000000"/>
              </a:solidFill>
              <a:effectLst/>
              <a:latin typeface="+mn-lt"/>
              <a:ea typeface="+mn-ea"/>
              <a:cs typeface="+mn-cs"/>
            </a:rPr>
            <a:t>下回っている。しかし事業の民間委託化に伴い物件費が増加傾向となっており、扶助費及び特別会計への繰出金が年々増加している中、全体の経常収支比率を抑えるためには、物件費を抑制・削減せざるをえない状況であると言え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81280</xdr:rowOff>
    </xdr:to>
    <xdr:cxnSp macro="">
      <xdr:nvCxnSpPr>
        <xdr:cNvPr id="125" name="直線コネクタ 124"/>
        <xdr:cNvCxnSpPr/>
      </xdr:nvCxnSpPr>
      <xdr:spPr>
        <a:xfrm>
          <a:off x="15671800" y="2816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104140</xdr:rowOff>
    </xdr:to>
    <xdr:cxnSp macro="">
      <xdr:nvCxnSpPr>
        <xdr:cNvPr id="128" name="直線コネクタ 127"/>
        <xdr:cNvCxnSpPr/>
      </xdr:nvCxnSpPr>
      <xdr:spPr>
        <a:xfrm flipV="1">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1" name="直線コネクタ 130"/>
        <xdr:cNvCxnSpPr/>
      </xdr:nvCxnSpPr>
      <xdr:spPr>
        <a:xfrm flipV="1">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127000</xdr:rowOff>
    </xdr:to>
    <xdr:cxnSp macro="">
      <xdr:nvCxnSpPr>
        <xdr:cNvPr id="134" name="直線コネクタ 133"/>
        <xdr:cNvCxnSpPr/>
      </xdr:nvCxnSpPr>
      <xdr:spPr>
        <a:xfrm>
          <a:off x="13004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1" name="テキスト ボックス 150"/>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本市財政を圧迫する最も大きな要因であり、類似団体と比較してもワーストに位置する。障がい児通所事業費が</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億円の増（前年度比＋</a:t>
          </a:r>
          <a:r>
            <a:rPr kumimoji="1" lang="en-US" altLang="ja-JP" sz="1100">
              <a:solidFill>
                <a:sysClr val="windowText" lastClr="000000"/>
              </a:solidFill>
              <a:effectLst/>
              <a:latin typeface="+mn-lt"/>
              <a:ea typeface="+mn-ea"/>
              <a:cs typeface="+mn-cs"/>
            </a:rPr>
            <a:t>14.9</a:t>
          </a:r>
          <a:r>
            <a:rPr kumimoji="1" lang="ja-JP" altLang="ja-JP" sz="1100">
              <a:solidFill>
                <a:sysClr val="windowText" lastClr="000000"/>
              </a:solidFill>
              <a:effectLst/>
              <a:latin typeface="+mn-lt"/>
              <a:ea typeface="+mn-ea"/>
              <a:cs typeface="+mn-cs"/>
            </a:rPr>
            <a:t>％）となり毎年同程度の割合で増加している。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124714</xdr:rowOff>
    </xdr:from>
    <xdr:to>
      <xdr:col>24</xdr:col>
      <xdr:colOff>25400</xdr:colOff>
      <xdr:row>61</xdr:row>
      <xdr:rowOff>60706</xdr:rowOff>
    </xdr:to>
    <xdr:cxnSp macro="">
      <xdr:nvCxnSpPr>
        <xdr:cNvPr id="179" name="直線コネクタ 178"/>
        <xdr:cNvCxnSpPr/>
      </xdr:nvCxnSpPr>
      <xdr:spPr>
        <a:xfrm flipV="1">
          <a:off x="4826000" y="92115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0"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1" name="直線コネクタ 180"/>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39641</xdr:rowOff>
    </xdr:from>
    <xdr:ext cx="762000" cy="259045"/>
    <xdr:sp macro="" textlink="">
      <xdr:nvSpPr>
        <xdr:cNvPr id="182" name="扶助費最大値テキスト"/>
        <xdr:cNvSpPr txBox="1"/>
      </xdr:nvSpPr>
      <xdr:spPr>
        <a:xfrm>
          <a:off x="4914900" y="895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124714</xdr:rowOff>
    </xdr:from>
    <xdr:to>
      <xdr:col>24</xdr:col>
      <xdr:colOff>114300</xdr:colOff>
      <xdr:row>53</xdr:row>
      <xdr:rowOff>124714</xdr:rowOff>
    </xdr:to>
    <xdr:cxnSp macro="">
      <xdr:nvCxnSpPr>
        <xdr:cNvPr id="183" name="直線コネクタ 182"/>
        <xdr:cNvCxnSpPr/>
      </xdr:nvCxnSpPr>
      <xdr:spPr>
        <a:xfrm>
          <a:off x="4737100" y="921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60706</xdr:rowOff>
    </xdr:from>
    <xdr:to>
      <xdr:col>24</xdr:col>
      <xdr:colOff>25400</xdr:colOff>
      <xdr:row>61</xdr:row>
      <xdr:rowOff>161290</xdr:rowOff>
    </xdr:to>
    <xdr:cxnSp macro="">
      <xdr:nvCxnSpPr>
        <xdr:cNvPr id="184" name="直線コネクタ 183"/>
        <xdr:cNvCxnSpPr/>
      </xdr:nvCxnSpPr>
      <xdr:spPr>
        <a:xfrm flipV="1">
          <a:off x="3987800" y="105191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15003</xdr:rowOff>
    </xdr:from>
    <xdr:ext cx="762000" cy="259045"/>
    <xdr:sp macro="" textlink="">
      <xdr:nvSpPr>
        <xdr:cNvPr id="185" name="扶助費平均値テキスト"/>
        <xdr:cNvSpPr txBox="1"/>
      </xdr:nvSpPr>
      <xdr:spPr>
        <a:xfrm>
          <a:off x="4914900" y="944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169926</xdr:rowOff>
    </xdr:from>
    <xdr:to>
      <xdr:col>24</xdr:col>
      <xdr:colOff>76200</xdr:colOff>
      <xdr:row>56</xdr:row>
      <xdr:rowOff>100076</xdr:rowOff>
    </xdr:to>
    <xdr:sp macro="" textlink="">
      <xdr:nvSpPr>
        <xdr:cNvPr id="186" name="フローチャート: 判断 185"/>
        <xdr:cNvSpPr/>
      </xdr:nvSpPr>
      <xdr:spPr>
        <a:xfrm>
          <a:off x="4775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115570</xdr:rowOff>
    </xdr:from>
    <xdr:to>
      <xdr:col>19</xdr:col>
      <xdr:colOff>187325</xdr:colOff>
      <xdr:row>61</xdr:row>
      <xdr:rowOff>161290</xdr:rowOff>
    </xdr:to>
    <xdr:cxnSp macro="">
      <xdr:nvCxnSpPr>
        <xdr:cNvPr id="187" name="直線コネクタ 186"/>
        <xdr:cNvCxnSpPr/>
      </xdr:nvCxnSpPr>
      <xdr:spPr>
        <a:xfrm>
          <a:off x="3098800" y="1057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62484</xdr:rowOff>
    </xdr:from>
    <xdr:to>
      <xdr:col>20</xdr:col>
      <xdr:colOff>38100</xdr:colOff>
      <xdr:row>56</xdr:row>
      <xdr:rowOff>164084</xdr:rowOff>
    </xdr:to>
    <xdr:sp macro="" textlink="">
      <xdr:nvSpPr>
        <xdr:cNvPr id="188" name="フローチャート: 判断 187"/>
        <xdr:cNvSpPr/>
      </xdr:nvSpPr>
      <xdr:spPr>
        <a:xfrm>
          <a:off x="3937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2811</xdr:rowOff>
    </xdr:from>
    <xdr:ext cx="736600" cy="259045"/>
    <xdr:sp macro="" textlink="">
      <xdr:nvSpPr>
        <xdr:cNvPr id="189" name="テキスト ボックス 188"/>
        <xdr:cNvSpPr txBox="1"/>
      </xdr:nvSpPr>
      <xdr:spPr>
        <a:xfrm>
          <a:off x="3606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115570</xdr:rowOff>
    </xdr:from>
    <xdr:to>
      <xdr:col>15</xdr:col>
      <xdr:colOff>98425</xdr:colOff>
      <xdr:row>61</xdr:row>
      <xdr:rowOff>124714</xdr:rowOff>
    </xdr:to>
    <xdr:cxnSp macro="">
      <xdr:nvCxnSpPr>
        <xdr:cNvPr id="190" name="直線コネクタ 189"/>
        <xdr:cNvCxnSpPr/>
      </xdr:nvCxnSpPr>
      <xdr:spPr>
        <a:xfrm flipV="1">
          <a:off x="2209800" y="10574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35052</xdr:rowOff>
    </xdr:from>
    <xdr:to>
      <xdr:col>15</xdr:col>
      <xdr:colOff>149225</xdr:colOff>
      <xdr:row>56</xdr:row>
      <xdr:rowOff>136652</xdr:rowOff>
    </xdr:to>
    <xdr:sp macro="" textlink="">
      <xdr:nvSpPr>
        <xdr:cNvPr id="191" name="フローチャート: 判断 190"/>
        <xdr:cNvSpPr/>
      </xdr:nvSpPr>
      <xdr:spPr>
        <a:xfrm>
          <a:off x="3048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146829</xdr:rowOff>
    </xdr:from>
    <xdr:ext cx="762000" cy="259045"/>
    <xdr:sp macro="" textlink="">
      <xdr:nvSpPr>
        <xdr:cNvPr id="192" name="テキスト ボックス 191"/>
        <xdr:cNvSpPr txBox="1"/>
      </xdr:nvSpPr>
      <xdr:spPr>
        <a:xfrm>
          <a:off x="2717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69850</xdr:rowOff>
    </xdr:from>
    <xdr:to>
      <xdr:col>11</xdr:col>
      <xdr:colOff>9525</xdr:colOff>
      <xdr:row>61</xdr:row>
      <xdr:rowOff>124714</xdr:rowOff>
    </xdr:to>
    <xdr:cxnSp macro="">
      <xdr:nvCxnSpPr>
        <xdr:cNvPr id="193" name="直線コネクタ 192"/>
        <xdr:cNvCxnSpPr/>
      </xdr:nvCxnSpPr>
      <xdr:spPr>
        <a:xfrm>
          <a:off x="1320800" y="10528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4" name="フローチャート: 判断 193"/>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5" name="テキスト ボックス 194"/>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6" name="フローチャート: 判断 195"/>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7" name="テキスト ボックス 196"/>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9906</xdr:rowOff>
    </xdr:from>
    <xdr:to>
      <xdr:col>24</xdr:col>
      <xdr:colOff>76200</xdr:colOff>
      <xdr:row>61</xdr:row>
      <xdr:rowOff>111506</xdr:rowOff>
    </xdr:to>
    <xdr:sp macro="" textlink="">
      <xdr:nvSpPr>
        <xdr:cNvPr id="203" name="楕円 202"/>
        <xdr:cNvSpPr/>
      </xdr:nvSpPr>
      <xdr:spPr>
        <a:xfrm>
          <a:off x="4775200" y="104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89933</xdr:rowOff>
    </xdr:from>
    <xdr:ext cx="762000" cy="259045"/>
    <xdr:sp macro="" textlink="">
      <xdr:nvSpPr>
        <xdr:cNvPr id="204" name="扶助費該当値テキスト"/>
        <xdr:cNvSpPr txBox="1"/>
      </xdr:nvSpPr>
      <xdr:spPr>
        <a:xfrm>
          <a:off x="4914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110490</xdr:rowOff>
    </xdr:from>
    <xdr:to>
      <xdr:col>20</xdr:col>
      <xdr:colOff>38100</xdr:colOff>
      <xdr:row>62</xdr:row>
      <xdr:rowOff>40640</xdr:rowOff>
    </xdr:to>
    <xdr:sp macro="" textlink="">
      <xdr:nvSpPr>
        <xdr:cNvPr id="205" name="楕円 204"/>
        <xdr:cNvSpPr/>
      </xdr:nvSpPr>
      <xdr:spPr>
        <a:xfrm>
          <a:off x="3937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25417</xdr:rowOff>
    </xdr:from>
    <xdr:ext cx="736600" cy="259045"/>
    <xdr:sp macro="" textlink="">
      <xdr:nvSpPr>
        <xdr:cNvPr id="206" name="テキスト ボックス 205"/>
        <xdr:cNvSpPr txBox="1"/>
      </xdr:nvSpPr>
      <xdr:spPr>
        <a:xfrm>
          <a:off x="3606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64770</xdr:rowOff>
    </xdr:from>
    <xdr:to>
      <xdr:col>15</xdr:col>
      <xdr:colOff>149225</xdr:colOff>
      <xdr:row>61</xdr:row>
      <xdr:rowOff>166370</xdr:rowOff>
    </xdr:to>
    <xdr:sp macro="" textlink="">
      <xdr:nvSpPr>
        <xdr:cNvPr id="207" name="楕円 206"/>
        <xdr:cNvSpPr/>
      </xdr:nvSpPr>
      <xdr:spPr>
        <a:xfrm>
          <a:off x="3048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151147</xdr:rowOff>
    </xdr:from>
    <xdr:ext cx="762000" cy="259045"/>
    <xdr:sp macro="" textlink="">
      <xdr:nvSpPr>
        <xdr:cNvPr id="208" name="テキスト ボックス 207"/>
        <xdr:cNvSpPr txBox="1"/>
      </xdr:nvSpPr>
      <xdr:spPr>
        <a:xfrm>
          <a:off x="2717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73914</xdr:rowOff>
    </xdr:from>
    <xdr:to>
      <xdr:col>11</xdr:col>
      <xdr:colOff>60325</xdr:colOff>
      <xdr:row>62</xdr:row>
      <xdr:rowOff>4064</xdr:rowOff>
    </xdr:to>
    <xdr:sp macro="" textlink="">
      <xdr:nvSpPr>
        <xdr:cNvPr id="209" name="楕円 208"/>
        <xdr:cNvSpPr/>
      </xdr:nvSpPr>
      <xdr:spPr>
        <a:xfrm>
          <a:off x="2159000" y="105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160291</xdr:rowOff>
    </xdr:from>
    <xdr:ext cx="762000" cy="259045"/>
    <xdr:sp macro="" textlink="">
      <xdr:nvSpPr>
        <xdr:cNvPr id="210" name="テキスト ボックス 209"/>
        <xdr:cNvSpPr txBox="1"/>
      </xdr:nvSpPr>
      <xdr:spPr>
        <a:xfrm>
          <a:off x="1828800" y="1061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1" name="楕円 210"/>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2" name="テキスト ボックス 211"/>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a:t>
          </a:r>
          <a:r>
            <a:rPr kumimoji="1" lang="ja-JP" altLang="ja-JP" sz="1100">
              <a:solidFill>
                <a:sysClr val="windowText" lastClr="000000"/>
              </a:solidFill>
              <a:effectLst/>
              <a:latin typeface="+mn-lt"/>
              <a:ea typeface="+mn-ea"/>
              <a:cs typeface="+mn-cs"/>
            </a:rPr>
            <a:t>度から大きく数字が改善しているが、下水道事業の企業会計化により、繰出金が補助費等への計上となったことによるもので、実質的な改善とはなっていない。急速に進む高齢化により、介護保険、後期高齢者医療保険事業への繰出金が年々増加している。医療及び介護の給付抑制に結びつくような健康増進事業に積極的に取り組む。</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142240</xdr:rowOff>
    </xdr:from>
    <xdr:to>
      <xdr:col>82</xdr:col>
      <xdr:colOff>107950</xdr:colOff>
      <xdr:row>59</xdr:row>
      <xdr:rowOff>39370</xdr:rowOff>
    </xdr:to>
    <xdr:cxnSp macro="">
      <xdr:nvCxnSpPr>
        <xdr:cNvPr id="240" name="直線コネクタ 239"/>
        <xdr:cNvCxnSpPr/>
      </xdr:nvCxnSpPr>
      <xdr:spPr>
        <a:xfrm flipV="1">
          <a:off x="16510000" y="90576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11447</xdr:rowOff>
    </xdr:from>
    <xdr:ext cx="762000" cy="259045"/>
    <xdr:sp macro="" textlink="">
      <xdr:nvSpPr>
        <xdr:cNvPr id="241" name="その他最小値テキスト"/>
        <xdr:cNvSpPr txBox="1"/>
      </xdr:nvSpPr>
      <xdr:spPr>
        <a:xfrm>
          <a:off x="165989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39370</xdr:rowOff>
    </xdr:from>
    <xdr:to>
      <xdr:col>82</xdr:col>
      <xdr:colOff>196850</xdr:colOff>
      <xdr:row>59</xdr:row>
      <xdr:rowOff>39370</xdr:rowOff>
    </xdr:to>
    <xdr:cxnSp macro="">
      <xdr:nvCxnSpPr>
        <xdr:cNvPr id="242" name="直線コネクタ 241"/>
        <xdr:cNvCxnSpPr/>
      </xdr:nvCxnSpPr>
      <xdr:spPr>
        <a:xfrm>
          <a:off x="16421100" y="1015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57167</xdr:rowOff>
    </xdr:from>
    <xdr:ext cx="762000" cy="259045"/>
    <xdr:sp macro="" textlink="">
      <xdr:nvSpPr>
        <xdr:cNvPr id="24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142240</xdr:rowOff>
    </xdr:from>
    <xdr:to>
      <xdr:col>82</xdr:col>
      <xdr:colOff>196850</xdr:colOff>
      <xdr:row>52</xdr:row>
      <xdr:rowOff>142240</xdr:rowOff>
    </xdr:to>
    <xdr:cxnSp macro="">
      <xdr:nvCxnSpPr>
        <xdr:cNvPr id="244" name="直線コネクタ 24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73660</xdr:rowOff>
    </xdr:to>
    <xdr:cxnSp macro="">
      <xdr:nvCxnSpPr>
        <xdr:cNvPr id="245" name="直線コネクタ 244"/>
        <xdr:cNvCxnSpPr/>
      </xdr:nvCxnSpPr>
      <xdr:spPr>
        <a:xfrm flipV="1">
          <a:off x="15671800" y="1001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4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47" name="フローチャート: 判断 24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60</xdr:row>
      <xdr:rowOff>58420</xdr:rowOff>
    </xdr:to>
    <xdr:cxnSp macro="">
      <xdr:nvCxnSpPr>
        <xdr:cNvPr id="248" name="直線コネクタ 247"/>
        <xdr:cNvCxnSpPr/>
      </xdr:nvCxnSpPr>
      <xdr:spPr>
        <a:xfrm flipV="1">
          <a:off x="14782800" y="100177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49" name="フローチャート: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81280</xdr:rowOff>
    </xdr:to>
    <xdr:cxnSp macro="">
      <xdr:nvCxnSpPr>
        <xdr:cNvPr id="251" name="直線コネクタ 250"/>
        <xdr:cNvCxnSpPr/>
      </xdr:nvCxnSpPr>
      <xdr:spPr>
        <a:xfrm flipV="1">
          <a:off x="13893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2" name="フローチャート: 判断 25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3" name="テキスト ボックス 25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81280</xdr:rowOff>
    </xdr:to>
    <xdr:cxnSp macro="">
      <xdr:nvCxnSpPr>
        <xdr:cNvPr id="254" name="直線コネクタ 253"/>
        <xdr:cNvCxnSpPr/>
      </xdr:nvCxnSpPr>
      <xdr:spPr>
        <a:xfrm>
          <a:off x="13004800" y="1033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5" name="フローチャート: 判断 25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6" name="テキスト ボックス 25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58" name="テキスト ボックス 25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4" name="楕円 263"/>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5"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6" name="楕円 265"/>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7" name="テキスト ボックス 266"/>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68" name="楕円 267"/>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69" name="テキスト ボックス 268"/>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0" name="楕円 269"/>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1" name="テキスト ボックス 270"/>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2" name="楕円 271"/>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3" name="テキスト ボックス 272"/>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令和元年度に</a:t>
          </a:r>
          <a:r>
            <a:rPr kumimoji="1" lang="ja-JP" altLang="ja-JP" sz="1000">
              <a:solidFill>
                <a:sysClr val="windowText" lastClr="000000"/>
              </a:solidFill>
              <a:effectLst/>
              <a:latin typeface="+mn-lt"/>
              <a:ea typeface="+mn-ea"/>
              <a:cs typeface="+mn-cs"/>
            </a:rPr>
            <a:t>下水道事業が企業会計へ移行したことに伴い、類似団体及び県平均</a:t>
          </a:r>
          <a:r>
            <a:rPr kumimoji="1" lang="ja-JP" altLang="en-US" sz="1000">
              <a:solidFill>
                <a:sysClr val="windowText" lastClr="000000"/>
              </a:solidFill>
              <a:effectLst/>
              <a:latin typeface="+mn-lt"/>
              <a:ea typeface="+mn-ea"/>
              <a:cs typeface="+mn-cs"/>
            </a:rPr>
            <a:t>との差は縮まっているものの、</a:t>
          </a:r>
          <a:r>
            <a:rPr kumimoji="1" lang="ja-JP" altLang="ja-JP" sz="1000">
              <a:solidFill>
                <a:sysClr val="windowText" lastClr="000000"/>
              </a:solidFill>
              <a:effectLst/>
              <a:latin typeface="+mn-lt"/>
              <a:ea typeface="+mn-ea"/>
              <a:cs typeface="+mn-cs"/>
            </a:rPr>
            <a:t>依然下回っている支出である。</a:t>
          </a:r>
          <a:r>
            <a:rPr kumimoji="1" lang="ja-JP" altLang="en-US" sz="1000">
              <a:solidFill>
                <a:sysClr val="windowText" lastClr="000000"/>
              </a:solidFill>
              <a:effectLst/>
              <a:latin typeface="+mn-lt"/>
              <a:ea typeface="+mn-ea"/>
              <a:cs typeface="+mn-cs"/>
            </a:rPr>
            <a:t>前年度との比較では、</a:t>
          </a:r>
          <a:r>
            <a:rPr kumimoji="1" lang="en-US" altLang="ja-JP" sz="1000">
              <a:solidFill>
                <a:sysClr val="windowText" lastClr="000000"/>
              </a:solidFill>
              <a:effectLst/>
              <a:latin typeface="+mn-lt"/>
              <a:ea typeface="+mn-ea"/>
              <a:cs typeface="+mn-cs"/>
            </a:rPr>
            <a:t>60.5</a:t>
          </a:r>
          <a:r>
            <a:rPr kumimoji="1" lang="ja-JP" altLang="en-US" sz="1000">
              <a:solidFill>
                <a:sysClr val="windowText" lastClr="000000"/>
              </a:solidFill>
              <a:effectLst/>
              <a:latin typeface="+mn-lt"/>
              <a:ea typeface="+mn-ea"/>
              <a:cs typeface="+mn-cs"/>
            </a:rPr>
            <a:t>億円の増額となっているが、特別定額給付金による増額が大きく、増額分のほとんどが臨時的なものであった。経常的な</a:t>
          </a:r>
          <a:r>
            <a:rPr kumimoji="1" lang="ja-JP" altLang="ja-JP" sz="1000">
              <a:solidFill>
                <a:sysClr val="windowText" lastClr="000000"/>
              </a:solidFill>
              <a:effectLst/>
              <a:latin typeface="+mn-lt"/>
              <a:ea typeface="+mn-ea"/>
              <a:cs typeface="+mn-cs"/>
            </a:rPr>
            <a:t>補助費等の支出割合は</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％ほどに過ぎず、本市財政にさほど大きな影響は与えていない。本市に関係する一部事務組合等への負担金が令和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年度決算額で</a:t>
          </a:r>
          <a:r>
            <a:rPr kumimoji="1" lang="en-US" altLang="ja-JP" sz="1000">
              <a:solidFill>
                <a:sysClr val="windowText" lastClr="000000"/>
              </a:solidFill>
              <a:effectLst/>
              <a:latin typeface="+mn-lt"/>
              <a:ea typeface="+mn-ea"/>
              <a:cs typeface="+mn-cs"/>
            </a:rPr>
            <a:t>0.3</a:t>
          </a:r>
          <a:r>
            <a:rPr kumimoji="1" lang="ja-JP" altLang="ja-JP" sz="1000">
              <a:solidFill>
                <a:sysClr val="windowText" lastClr="000000"/>
              </a:solidFill>
              <a:effectLst/>
              <a:latin typeface="+mn-lt"/>
              <a:ea typeface="+mn-ea"/>
              <a:cs typeface="+mn-cs"/>
            </a:rPr>
            <a:t>億円ほどと、他市町村と比較しても小規模であることが大きな要因である。</a:t>
          </a:r>
          <a:endParaRPr lang="ja-JP" altLang="ja-JP" sz="10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298" name="直線コネクタ 29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29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0" name="直線コネクタ 29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2" name="直線コネクタ 30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65278</xdr:rowOff>
    </xdr:to>
    <xdr:cxnSp macro="">
      <xdr:nvCxnSpPr>
        <xdr:cNvPr id="303" name="直線コネクタ 302"/>
        <xdr:cNvCxnSpPr/>
      </xdr:nvCxnSpPr>
      <xdr:spPr>
        <a:xfrm flipV="1">
          <a:off x="15671800" y="6052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4"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5" name="フローチャート: 判断 30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35</xdr:row>
      <xdr:rowOff>65278</xdr:rowOff>
    </xdr:to>
    <xdr:cxnSp macro="">
      <xdr:nvCxnSpPr>
        <xdr:cNvPr id="306" name="直線コネクタ 305"/>
        <xdr:cNvCxnSpPr/>
      </xdr:nvCxnSpPr>
      <xdr:spPr>
        <a:xfrm>
          <a:off x="14782800" y="58465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7" name="フローチャート: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8" name="テキスト ボックス 30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21844</xdr:rowOff>
    </xdr:to>
    <xdr:cxnSp macro="">
      <xdr:nvCxnSpPr>
        <xdr:cNvPr id="309" name="直線コネクタ 308"/>
        <xdr:cNvCxnSpPr/>
      </xdr:nvCxnSpPr>
      <xdr:spPr>
        <a:xfrm flipV="1">
          <a:off x="13893800" y="5846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21844</xdr:rowOff>
    </xdr:from>
    <xdr:to>
      <xdr:col>69</xdr:col>
      <xdr:colOff>92075</xdr:colOff>
      <xdr:row>34</xdr:row>
      <xdr:rowOff>21844</xdr:rowOff>
    </xdr:to>
    <xdr:cxnSp macro="">
      <xdr:nvCxnSpPr>
        <xdr:cNvPr id="312" name="直線コネクタ 311"/>
        <xdr:cNvCxnSpPr/>
      </xdr:nvCxnSpPr>
      <xdr:spPr>
        <a:xfrm>
          <a:off x="13004800" y="585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3" name="フローチャート: 判断 31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14" name="テキスト ボックス 31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5" name="フローチャート: 判断 31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6" name="テキスト ボックス 31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2" name="楕円 321"/>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80789</xdr:rowOff>
    </xdr:from>
    <xdr:ext cx="762000" cy="259045"/>
    <xdr:sp macro="" textlink="">
      <xdr:nvSpPr>
        <xdr:cNvPr id="323" name="補助費等該当値テキスト"/>
        <xdr:cNvSpPr txBox="1"/>
      </xdr:nvSpPr>
      <xdr:spPr>
        <a:xfrm>
          <a:off x="16598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6" name="楕円 325"/>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27" name="テキスト ボックス 326"/>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142494</xdr:rowOff>
    </xdr:from>
    <xdr:to>
      <xdr:col>69</xdr:col>
      <xdr:colOff>142875</xdr:colOff>
      <xdr:row>34</xdr:row>
      <xdr:rowOff>72644</xdr:rowOff>
    </xdr:to>
    <xdr:sp macro="" textlink="">
      <xdr:nvSpPr>
        <xdr:cNvPr id="328" name="楕円 327"/>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82821</xdr:rowOff>
    </xdr:from>
    <xdr:ext cx="762000" cy="259045"/>
    <xdr:sp macro="" textlink="">
      <xdr:nvSpPr>
        <xdr:cNvPr id="329" name="テキスト ボックス 328"/>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30" name="楕円 329"/>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31" name="テキスト ボックス 330"/>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大型の建設事業の財源とした地方債の償還が開始</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、市債償還金が増加（元金＋</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億円、利子△</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億円）に転じた。大型建設事業の</a:t>
          </a:r>
          <a:r>
            <a:rPr kumimoji="1" lang="ja-JP" altLang="en-US" sz="1100">
              <a:solidFill>
                <a:sysClr val="windowText" lastClr="000000"/>
              </a:solidFill>
              <a:effectLst/>
              <a:latin typeface="+mn-lt"/>
              <a:ea typeface="+mn-ea"/>
              <a:cs typeface="+mn-cs"/>
            </a:rPr>
            <a:t>支出は続いており、令和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増加となる見込みであり、地方債の発行と償還のバランスを考慮しながら、事業の取捨選択を厳格に行っていく。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56" name="直線コネクタ 35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5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58" name="直線コネクタ 35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5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0" name="直線コネクタ 35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19558</xdr:rowOff>
    </xdr:to>
    <xdr:cxnSp macro="">
      <xdr:nvCxnSpPr>
        <xdr:cNvPr id="361" name="直線コネクタ 360"/>
        <xdr:cNvCxnSpPr/>
      </xdr:nvCxnSpPr>
      <xdr:spPr>
        <a:xfrm>
          <a:off x="3987800" y="13216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3" name="フローチャート: 判断 36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46989</xdr:rowOff>
    </xdr:to>
    <xdr:cxnSp macro="">
      <xdr:nvCxnSpPr>
        <xdr:cNvPr id="364" name="直線コネクタ 363"/>
        <xdr:cNvCxnSpPr/>
      </xdr:nvCxnSpPr>
      <xdr:spPr>
        <a:xfrm flipV="1">
          <a:off x="3098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5" name="フローチャート: 判断 36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66" name="テキスト ボックス 36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67" name="直線コネクタ 366"/>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8" name="フローチャート: 判断 36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69" name="テキスト ボックス 36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143002</xdr:rowOff>
    </xdr:to>
    <xdr:cxnSp macro="">
      <xdr:nvCxnSpPr>
        <xdr:cNvPr id="370" name="直線コネクタ 369"/>
        <xdr:cNvCxnSpPr/>
      </xdr:nvCxnSpPr>
      <xdr:spPr>
        <a:xfrm flipV="1">
          <a:off x="1320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1" name="フローチャート: 判断 37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2" name="テキスト ボックス 37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3" name="フローチャート: 判断 37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4" name="テキスト ボックス 37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0" name="楕円 379"/>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1"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2" name="楕円 381"/>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3" name="テキスト ボックス 382"/>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4" name="楕円 38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5" name="テキスト ボックス 384"/>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6" name="楕円 38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7" name="テキスト ボックス 38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8" name="楕円 387"/>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9" name="テキスト ボックス 38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本市の経常収支比率（総合）は</a:t>
          </a:r>
          <a:r>
            <a:rPr kumimoji="1" lang="en-US" altLang="ja-JP" sz="1100">
              <a:solidFill>
                <a:sysClr val="windowText" lastClr="000000"/>
              </a:solidFill>
              <a:effectLst/>
              <a:latin typeface="+mn-lt"/>
              <a:ea typeface="+mn-ea"/>
              <a:cs typeface="+mn-cs"/>
            </a:rPr>
            <a:t>92.6</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前年度との比較により</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ポイント改善したが、新型コロナウイルス感染症対策により経常的な支出を抑えたことが要因のひとつに挙げられる。</a:t>
          </a:r>
          <a:r>
            <a:rPr kumimoji="1" lang="ja-JP" altLang="ja-JP" sz="1100">
              <a:solidFill>
                <a:sysClr val="windowText" lastClr="000000"/>
              </a:solidFill>
              <a:effectLst/>
              <a:latin typeface="+mn-lt"/>
              <a:ea typeface="+mn-ea"/>
              <a:cs typeface="+mn-cs"/>
            </a:rPr>
            <a:t>公債費以外の要素についても、扶助費、繰出金が経常収支比率を押し上げていることから、扶助費及び繰出金の適正な支出に努めなければならない。</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5" name="直線コネクタ 41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1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17" name="直線コネクタ 41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1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19" name="直線コネクタ 41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79</xdr:row>
      <xdr:rowOff>42418</xdr:rowOff>
    </xdr:to>
    <xdr:cxnSp macro="">
      <xdr:nvCxnSpPr>
        <xdr:cNvPr id="420" name="直線コネクタ 419"/>
        <xdr:cNvCxnSpPr/>
      </xdr:nvCxnSpPr>
      <xdr:spPr>
        <a:xfrm flipV="1">
          <a:off x="15671800" y="13440663"/>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2" name="フローチャート: 判断 42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42418</xdr:rowOff>
    </xdr:to>
    <xdr:cxnSp macro="">
      <xdr:nvCxnSpPr>
        <xdr:cNvPr id="423" name="直線コネクタ 422"/>
        <xdr:cNvCxnSpPr/>
      </xdr:nvCxnSpPr>
      <xdr:spPr>
        <a:xfrm>
          <a:off x="14782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4" name="フローチャート: 判断 42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25" name="テキスト ボックス 42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106426</xdr:rowOff>
    </xdr:to>
    <xdr:cxnSp macro="">
      <xdr:nvCxnSpPr>
        <xdr:cNvPr id="426" name="直線コネクタ 425"/>
        <xdr:cNvCxnSpPr/>
      </xdr:nvCxnSpPr>
      <xdr:spPr>
        <a:xfrm flipV="1">
          <a:off x="13893800" y="135869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7" name="フローチャート: 判断 42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28" name="テキスト ボックス 42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106426</xdr:rowOff>
    </xdr:to>
    <xdr:cxnSp macro="">
      <xdr:nvCxnSpPr>
        <xdr:cNvPr id="429" name="直線コネクタ 428"/>
        <xdr:cNvCxnSpPr/>
      </xdr:nvCxnSpPr>
      <xdr:spPr>
        <a:xfrm>
          <a:off x="13004800" y="13582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0" name="フローチャート: 判断 42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1" name="テキスト ボックス 43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2" name="フローチャート: 判断 43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3" name="テキスト ボックス 43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9" name="楕円 43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0"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1" name="楕円 44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2" name="テキスト ボックス 44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43" name="楕円 442"/>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44" name="テキスト ボックス 443"/>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45" name="楕円 444"/>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46" name="テキスト ボックス 445"/>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47" name="楕円 446"/>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48" name="テキスト ボックス 447"/>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95627</xdr:rowOff>
    </xdr:from>
    <xdr:to>
      <xdr:col>29</xdr:col>
      <xdr:colOff>127000</xdr:colOff>
      <xdr:row>18</xdr:row>
      <xdr:rowOff>105849</xdr:rowOff>
    </xdr:to>
    <xdr:cxnSp macro="">
      <xdr:nvCxnSpPr>
        <xdr:cNvPr id="52" name="直線コネクタ 51"/>
        <xdr:cNvCxnSpPr/>
      </xdr:nvCxnSpPr>
      <xdr:spPr bwMode="auto">
        <a:xfrm flipV="1">
          <a:off x="5003800" y="3229352"/>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105849</xdr:rowOff>
    </xdr:from>
    <xdr:to>
      <xdr:col>26</xdr:col>
      <xdr:colOff>50800</xdr:colOff>
      <xdr:row>18</xdr:row>
      <xdr:rowOff>112397</xdr:rowOff>
    </xdr:to>
    <xdr:cxnSp macro="">
      <xdr:nvCxnSpPr>
        <xdr:cNvPr id="55" name="直線コネクタ 54"/>
        <xdr:cNvCxnSpPr/>
      </xdr:nvCxnSpPr>
      <xdr:spPr bwMode="auto">
        <a:xfrm flipV="1">
          <a:off x="4305300" y="3239574"/>
          <a:ext cx="6985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112397</xdr:rowOff>
    </xdr:from>
    <xdr:to>
      <xdr:col>22</xdr:col>
      <xdr:colOff>114300</xdr:colOff>
      <xdr:row>18</xdr:row>
      <xdr:rowOff>130456</xdr:rowOff>
    </xdr:to>
    <xdr:cxnSp macro="">
      <xdr:nvCxnSpPr>
        <xdr:cNvPr id="58" name="直線コネクタ 57"/>
        <xdr:cNvCxnSpPr/>
      </xdr:nvCxnSpPr>
      <xdr:spPr bwMode="auto">
        <a:xfrm flipV="1">
          <a:off x="3606800" y="3246122"/>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130456</xdr:rowOff>
    </xdr:from>
    <xdr:to>
      <xdr:col>18</xdr:col>
      <xdr:colOff>177800</xdr:colOff>
      <xdr:row>18</xdr:row>
      <xdr:rowOff>147242</xdr:rowOff>
    </xdr:to>
    <xdr:cxnSp macro="">
      <xdr:nvCxnSpPr>
        <xdr:cNvPr id="61" name="直線コネクタ 60"/>
        <xdr:cNvCxnSpPr/>
      </xdr:nvCxnSpPr>
      <xdr:spPr bwMode="auto">
        <a:xfrm flipV="1">
          <a:off x="2908300" y="3264181"/>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44827</xdr:rowOff>
    </xdr:from>
    <xdr:to>
      <xdr:col>29</xdr:col>
      <xdr:colOff>177800</xdr:colOff>
      <xdr:row>18</xdr:row>
      <xdr:rowOff>146427</xdr:rowOff>
    </xdr:to>
    <xdr:sp macro="" textlink="">
      <xdr:nvSpPr>
        <xdr:cNvPr id="71" name="楕円 70"/>
        <xdr:cNvSpPr/>
      </xdr:nvSpPr>
      <xdr:spPr bwMode="auto">
        <a:xfrm>
          <a:off x="5600700" y="317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16904</xdr:rowOff>
    </xdr:from>
    <xdr:ext cx="762000" cy="259045"/>
    <xdr:sp macro="" textlink="">
      <xdr:nvSpPr>
        <xdr:cNvPr id="72" name="人口1人当たり決算額の推移該当値テキスト130"/>
        <xdr:cNvSpPr txBox="1"/>
      </xdr:nvSpPr>
      <xdr:spPr>
        <a:xfrm>
          <a:off x="5740400" y="315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55049</xdr:rowOff>
    </xdr:from>
    <xdr:to>
      <xdr:col>26</xdr:col>
      <xdr:colOff>101600</xdr:colOff>
      <xdr:row>18</xdr:row>
      <xdr:rowOff>156649</xdr:rowOff>
    </xdr:to>
    <xdr:sp macro="" textlink="">
      <xdr:nvSpPr>
        <xdr:cNvPr id="73" name="楕円 72"/>
        <xdr:cNvSpPr/>
      </xdr:nvSpPr>
      <xdr:spPr bwMode="auto">
        <a:xfrm>
          <a:off x="4953000" y="318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141426</xdr:rowOff>
    </xdr:from>
    <xdr:ext cx="736600" cy="259045"/>
    <xdr:sp macro="" textlink="">
      <xdr:nvSpPr>
        <xdr:cNvPr id="74" name="テキスト ボックス 73"/>
        <xdr:cNvSpPr txBox="1"/>
      </xdr:nvSpPr>
      <xdr:spPr>
        <a:xfrm>
          <a:off x="4622800" y="327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61597</xdr:rowOff>
    </xdr:from>
    <xdr:to>
      <xdr:col>22</xdr:col>
      <xdr:colOff>165100</xdr:colOff>
      <xdr:row>18</xdr:row>
      <xdr:rowOff>163197</xdr:rowOff>
    </xdr:to>
    <xdr:sp macro="" textlink="">
      <xdr:nvSpPr>
        <xdr:cNvPr id="75" name="楕円 74"/>
        <xdr:cNvSpPr/>
      </xdr:nvSpPr>
      <xdr:spPr bwMode="auto">
        <a:xfrm>
          <a:off x="4254500" y="319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147974</xdr:rowOff>
    </xdr:from>
    <xdr:ext cx="762000" cy="259045"/>
    <xdr:sp macro="" textlink="">
      <xdr:nvSpPr>
        <xdr:cNvPr id="76" name="テキスト ボックス 75"/>
        <xdr:cNvSpPr txBox="1"/>
      </xdr:nvSpPr>
      <xdr:spPr>
        <a:xfrm>
          <a:off x="3924300" y="328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79656</xdr:rowOff>
    </xdr:from>
    <xdr:to>
      <xdr:col>19</xdr:col>
      <xdr:colOff>38100</xdr:colOff>
      <xdr:row>19</xdr:row>
      <xdr:rowOff>9806</xdr:rowOff>
    </xdr:to>
    <xdr:sp macro="" textlink="">
      <xdr:nvSpPr>
        <xdr:cNvPr id="77" name="楕円 76"/>
        <xdr:cNvSpPr/>
      </xdr:nvSpPr>
      <xdr:spPr bwMode="auto">
        <a:xfrm>
          <a:off x="3556000" y="321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166033</xdr:rowOff>
    </xdr:from>
    <xdr:ext cx="762000" cy="259045"/>
    <xdr:sp macro="" textlink="">
      <xdr:nvSpPr>
        <xdr:cNvPr id="78" name="テキスト ボックス 77"/>
        <xdr:cNvSpPr txBox="1"/>
      </xdr:nvSpPr>
      <xdr:spPr>
        <a:xfrm>
          <a:off x="3225800" y="32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96442</xdr:rowOff>
    </xdr:from>
    <xdr:to>
      <xdr:col>15</xdr:col>
      <xdr:colOff>101600</xdr:colOff>
      <xdr:row>19</xdr:row>
      <xdr:rowOff>26592</xdr:rowOff>
    </xdr:to>
    <xdr:sp macro="" textlink="">
      <xdr:nvSpPr>
        <xdr:cNvPr id="79" name="楕円 78"/>
        <xdr:cNvSpPr/>
      </xdr:nvSpPr>
      <xdr:spPr bwMode="auto">
        <a:xfrm>
          <a:off x="2857500" y="323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11369</xdr:rowOff>
    </xdr:from>
    <xdr:ext cx="762000" cy="259045"/>
    <xdr:sp macro="" textlink="">
      <xdr:nvSpPr>
        <xdr:cNvPr id="80" name="テキスト ボックス 79"/>
        <xdr:cNvSpPr txBox="1"/>
      </xdr:nvSpPr>
      <xdr:spPr>
        <a:xfrm>
          <a:off x="2527300" y="33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115913</xdr:rowOff>
    </xdr:from>
    <xdr:to>
      <xdr:col>29</xdr:col>
      <xdr:colOff>127000</xdr:colOff>
      <xdr:row>37</xdr:row>
      <xdr:rowOff>28587</xdr:rowOff>
    </xdr:to>
    <xdr:cxnSp macro="">
      <xdr:nvCxnSpPr>
        <xdr:cNvPr id="114" name="直線コネクタ 113"/>
        <xdr:cNvCxnSpPr/>
      </xdr:nvCxnSpPr>
      <xdr:spPr bwMode="auto">
        <a:xfrm flipV="1">
          <a:off x="5003800" y="7069163"/>
          <a:ext cx="647700" cy="8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13233</xdr:rowOff>
    </xdr:from>
    <xdr:to>
      <xdr:col>26</xdr:col>
      <xdr:colOff>50800</xdr:colOff>
      <xdr:row>37</xdr:row>
      <xdr:rowOff>28587</xdr:rowOff>
    </xdr:to>
    <xdr:cxnSp macro="">
      <xdr:nvCxnSpPr>
        <xdr:cNvPr id="117" name="直線コネクタ 116"/>
        <xdr:cNvCxnSpPr/>
      </xdr:nvCxnSpPr>
      <xdr:spPr bwMode="auto">
        <a:xfrm>
          <a:off x="4305300" y="7137933"/>
          <a:ext cx="698500" cy="1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96101</xdr:rowOff>
    </xdr:from>
    <xdr:to>
      <xdr:col>22</xdr:col>
      <xdr:colOff>114300</xdr:colOff>
      <xdr:row>37</xdr:row>
      <xdr:rowOff>13233</xdr:rowOff>
    </xdr:to>
    <xdr:cxnSp macro="">
      <xdr:nvCxnSpPr>
        <xdr:cNvPr id="120" name="直線コネクタ 119"/>
        <xdr:cNvCxnSpPr/>
      </xdr:nvCxnSpPr>
      <xdr:spPr bwMode="auto">
        <a:xfrm>
          <a:off x="3606800" y="7049351"/>
          <a:ext cx="698500" cy="8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332549</xdr:rowOff>
    </xdr:from>
    <xdr:to>
      <xdr:col>18</xdr:col>
      <xdr:colOff>177800</xdr:colOff>
      <xdr:row>36</xdr:row>
      <xdr:rowOff>96101</xdr:rowOff>
    </xdr:to>
    <xdr:cxnSp macro="">
      <xdr:nvCxnSpPr>
        <xdr:cNvPr id="123" name="直線コネクタ 122"/>
        <xdr:cNvCxnSpPr/>
      </xdr:nvCxnSpPr>
      <xdr:spPr bwMode="auto">
        <a:xfrm>
          <a:off x="2908300" y="6942899"/>
          <a:ext cx="698500" cy="10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65113</xdr:rowOff>
    </xdr:from>
    <xdr:to>
      <xdr:col>29</xdr:col>
      <xdr:colOff>177800</xdr:colOff>
      <xdr:row>36</xdr:row>
      <xdr:rowOff>166713</xdr:rowOff>
    </xdr:to>
    <xdr:sp macro="" textlink="">
      <xdr:nvSpPr>
        <xdr:cNvPr id="133" name="楕円 132"/>
        <xdr:cNvSpPr/>
      </xdr:nvSpPr>
      <xdr:spPr bwMode="auto">
        <a:xfrm>
          <a:off x="56007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37190</xdr:rowOff>
    </xdr:from>
    <xdr:ext cx="762000" cy="259045"/>
    <xdr:sp macro="" textlink="">
      <xdr:nvSpPr>
        <xdr:cNvPr id="134" name="人口1人当たり決算額の推移該当値テキスト445"/>
        <xdr:cNvSpPr txBox="1"/>
      </xdr:nvSpPr>
      <xdr:spPr>
        <a:xfrm>
          <a:off x="5740400" y="699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149237</xdr:rowOff>
    </xdr:from>
    <xdr:to>
      <xdr:col>26</xdr:col>
      <xdr:colOff>101600</xdr:colOff>
      <xdr:row>37</xdr:row>
      <xdr:rowOff>79387</xdr:rowOff>
    </xdr:to>
    <xdr:sp macro="" textlink="">
      <xdr:nvSpPr>
        <xdr:cNvPr id="135" name="楕円 134"/>
        <xdr:cNvSpPr/>
      </xdr:nvSpPr>
      <xdr:spPr bwMode="auto">
        <a:xfrm>
          <a:off x="4953000" y="71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64164</xdr:rowOff>
    </xdr:from>
    <xdr:ext cx="736600" cy="259045"/>
    <xdr:sp macro="" textlink="">
      <xdr:nvSpPr>
        <xdr:cNvPr id="136" name="テキスト ボックス 135"/>
        <xdr:cNvSpPr txBox="1"/>
      </xdr:nvSpPr>
      <xdr:spPr>
        <a:xfrm>
          <a:off x="4622800" y="718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133883</xdr:rowOff>
    </xdr:from>
    <xdr:to>
      <xdr:col>22</xdr:col>
      <xdr:colOff>165100</xdr:colOff>
      <xdr:row>37</xdr:row>
      <xdr:rowOff>64033</xdr:rowOff>
    </xdr:to>
    <xdr:sp macro="" textlink="">
      <xdr:nvSpPr>
        <xdr:cNvPr id="137" name="楕円 136"/>
        <xdr:cNvSpPr/>
      </xdr:nvSpPr>
      <xdr:spPr bwMode="auto">
        <a:xfrm>
          <a:off x="4254500" y="708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48810</xdr:rowOff>
    </xdr:from>
    <xdr:ext cx="762000" cy="259045"/>
    <xdr:sp macro="" textlink="">
      <xdr:nvSpPr>
        <xdr:cNvPr id="138" name="テキスト ボックス 137"/>
        <xdr:cNvSpPr txBox="1"/>
      </xdr:nvSpPr>
      <xdr:spPr>
        <a:xfrm>
          <a:off x="3924300" y="71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45301</xdr:rowOff>
    </xdr:from>
    <xdr:to>
      <xdr:col>19</xdr:col>
      <xdr:colOff>38100</xdr:colOff>
      <xdr:row>36</xdr:row>
      <xdr:rowOff>146901</xdr:rowOff>
    </xdr:to>
    <xdr:sp macro="" textlink="">
      <xdr:nvSpPr>
        <xdr:cNvPr id="139" name="楕円 138"/>
        <xdr:cNvSpPr/>
      </xdr:nvSpPr>
      <xdr:spPr bwMode="auto">
        <a:xfrm>
          <a:off x="3556000" y="699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131678</xdr:rowOff>
    </xdr:from>
    <xdr:ext cx="762000" cy="259045"/>
    <xdr:sp macro="" textlink="">
      <xdr:nvSpPr>
        <xdr:cNvPr id="140" name="テキスト ボックス 139"/>
        <xdr:cNvSpPr txBox="1"/>
      </xdr:nvSpPr>
      <xdr:spPr>
        <a:xfrm>
          <a:off x="3225800" y="708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281749</xdr:rowOff>
    </xdr:from>
    <xdr:to>
      <xdr:col>15</xdr:col>
      <xdr:colOff>101600</xdr:colOff>
      <xdr:row>36</xdr:row>
      <xdr:rowOff>40449</xdr:rowOff>
    </xdr:to>
    <xdr:sp macro="" textlink="">
      <xdr:nvSpPr>
        <xdr:cNvPr id="141" name="楕円 140"/>
        <xdr:cNvSpPr/>
      </xdr:nvSpPr>
      <xdr:spPr bwMode="auto">
        <a:xfrm>
          <a:off x="2857500" y="689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50626</xdr:rowOff>
    </xdr:from>
    <xdr:ext cx="762000" cy="259045"/>
    <xdr:sp macro="" textlink="">
      <xdr:nvSpPr>
        <xdr:cNvPr id="142" name="テキスト ボックス 141"/>
        <xdr:cNvSpPr txBox="1"/>
      </xdr:nvSpPr>
      <xdr:spPr>
        <a:xfrm>
          <a:off x="2527300" y="666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147282</xdr:rowOff>
    </xdr:from>
    <xdr:to>
      <xdr:col>24</xdr:col>
      <xdr:colOff>63500</xdr:colOff>
      <xdr:row>36</xdr:row>
      <xdr:rowOff>154845</xdr:rowOff>
    </xdr:to>
    <xdr:cxnSp macro="">
      <xdr:nvCxnSpPr>
        <xdr:cNvPr id="61" name="直線コネクタ 60"/>
        <xdr:cNvCxnSpPr/>
      </xdr:nvCxnSpPr>
      <xdr:spPr>
        <a:xfrm>
          <a:off x="3797300" y="6319482"/>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139033</xdr:rowOff>
    </xdr:from>
    <xdr:to>
      <xdr:col>19</xdr:col>
      <xdr:colOff>177800</xdr:colOff>
      <xdr:row>36</xdr:row>
      <xdr:rowOff>147282</xdr:rowOff>
    </xdr:to>
    <xdr:cxnSp macro="">
      <xdr:nvCxnSpPr>
        <xdr:cNvPr id="64" name="直線コネクタ 63"/>
        <xdr:cNvCxnSpPr/>
      </xdr:nvCxnSpPr>
      <xdr:spPr>
        <a:xfrm>
          <a:off x="2908300" y="6311233"/>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139033</xdr:rowOff>
    </xdr:from>
    <xdr:to>
      <xdr:col>15</xdr:col>
      <xdr:colOff>50800</xdr:colOff>
      <xdr:row>36</xdr:row>
      <xdr:rowOff>141338</xdr:rowOff>
    </xdr:to>
    <xdr:cxnSp macro="">
      <xdr:nvCxnSpPr>
        <xdr:cNvPr id="67" name="直線コネクタ 66"/>
        <xdr:cNvCxnSpPr/>
      </xdr:nvCxnSpPr>
      <xdr:spPr>
        <a:xfrm flipV="1">
          <a:off x="2019300" y="631123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137281</xdr:rowOff>
    </xdr:from>
    <xdr:to>
      <xdr:col>10</xdr:col>
      <xdr:colOff>114300</xdr:colOff>
      <xdr:row>36</xdr:row>
      <xdr:rowOff>141338</xdr:rowOff>
    </xdr:to>
    <xdr:cxnSp macro="">
      <xdr:nvCxnSpPr>
        <xdr:cNvPr id="70" name="直線コネクタ 69"/>
        <xdr:cNvCxnSpPr/>
      </xdr:nvCxnSpPr>
      <xdr:spPr>
        <a:xfrm>
          <a:off x="1130300" y="6309481"/>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104045</xdr:rowOff>
    </xdr:from>
    <xdr:to>
      <xdr:col>24</xdr:col>
      <xdr:colOff>114300</xdr:colOff>
      <xdr:row>37</xdr:row>
      <xdr:rowOff>34195</xdr:rowOff>
    </xdr:to>
    <xdr:sp macro="" textlink="">
      <xdr:nvSpPr>
        <xdr:cNvPr id="80" name="楕円 79"/>
        <xdr:cNvSpPr/>
      </xdr:nvSpPr>
      <xdr:spPr>
        <a:xfrm>
          <a:off x="4584700" y="6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82472</xdr:rowOff>
    </xdr:from>
    <xdr:ext cx="534377" cy="259045"/>
    <xdr:sp macro="" textlink="">
      <xdr:nvSpPr>
        <xdr:cNvPr id="81" name="人件費該当値テキスト"/>
        <xdr:cNvSpPr txBox="1"/>
      </xdr:nvSpPr>
      <xdr:spPr>
        <a:xfrm>
          <a:off x="4686300" y="62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96482</xdr:rowOff>
    </xdr:from>
    <xdr:to>
      <xdr:col>20</xdr:col>
      <xdr:colOff>38100</xdr:colOff>
      <xdr:row>37</xdr:row>
      <xdr:rowOff>26632</xdr:rowOff>
    </xdr:to>
    <xdr:sp macro="" textlink="">
      <xdr:nvSpPr>
        <xdr:cNvPr id="82" name="楕円 81"/>
        <xdr:cNvSpPr/>
      </xdr:nvSpPr>
      <xdr:spPr>
        <a:xfrm>
          <a:off x="3746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17759</xdr:rowOff>
    </xdr:from>
    <xdr:ext cx="534377" cy="259045"/>
    <xdr:sp macro="" textlink="">
      <xdr:nvSpPr>
        <xdr:cNvPr id="83" name="テキスト ボックス 82"/>
        <xdr:cNvSpPr txBox="1"/>
      </xdr:nvSpPr>
      <xdr:spPr>
        <a:xfrm>
          <a:off x="3530111" y="63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88233</xdr:rowOff>
    </xdr:from>
    <xdr:to>
      <xdr:col>15</xdr:col>
      <xdr:colOff>101600</xdr:colOff>
      <xdr:row>37</xdr:row>
      <xdr:rowOff>18383</xdr:rowOff>
    </xdr:to>
    <xdr:sp macro="" textlink="">
      <xdr:nvSpPr>
        <xdr:cNvPr id="84" name="楕円 83"/>
        <xdr:cNvSpPr/>
      </xdr:nvSpPr>
      <xdr:spPr>
        <a:xfrm>
          <a:off x="2857500" y="62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9510</xdr:rowOff>
    </xdr:from>
    <xdr:ext cx="534377" cy="259045"/>
    <xdr:sp macro="" textlink="">
      <xdr:nvSpPr>
        <xdr:cNvPr id="85" name="テキスト ボックス 84"/>
        <xdr:cNvSpPr txBox="1"/>
      </xdr:nvSpPr>
      <xdr:spPr>
        <a:xfrm>
          <a:off x="2641111" y="63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90538</xdr:rowOff>
    </xdr:from>
    <xdr:to>
      <xdr:col>10</xdr:col>
      <xdr:colOff>165100</xdr:colOff>
      <xdr:row>37</xdr:row>
      <xdr:rowOff>20688</xdr:rowOff>
    </xdr:to>
    <xdr:sp macro="" textlink="">
      <xdr:nvSpPr>
        <xdr:cNvPr id="86" name="楕円 85"/>
        <xdr:cNvSpPr/>
      </xdr:nvSpPr>
      <xdr:spPr>
        <a:xfrm>
          <a:off x="1968500" y="62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37215</xdr:rowOff>
    </xdr:from>
    <xdr:ext cx="534377" cy="259045"/>
    <xdr:sp macro="" textlink="">
      <xdr:nvSpPr>
        <xdr:cNvPr id="87" name="テキスト ボックス 86"/>
        <xdr:cNvSpPr txBox="1"/>
      </xdr:nvSpPr>
      <xdr:spPr>
        <a:xfrm>
          <a:off x="1752111" y="60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86481</xdr:rowOff>
    </xdr:from>
    <xdr:to>
      <xdr:col>6</xdr:col>
      <xdr:colOff>38100</xdr:colOff>
      <xdr:row>37</xdr:row>
      <xdr:rowOff>16631</xdr:rowOff>
    </xdr:to>
    <xdr:sp macro="" textlink="">
      <xdr:nvSpPr>
        <xdr:cNvPr id="88" name="楕円 87"/>
        <xdr:cNvSpPr/>
      </xdr:nvSpPr>
      <xdr:spPr>
        <a:xfrm>
          <a:off x="1079500" y="62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33158</xdr:rowOff>
    </xdr:from>
    <xdr:ext cx="534377" cy="259045"/>
    <xdr:sp macro="" textlink="">
      <xdr:nvSpPr>
        <xdr:cNvPr id="89" name="テキスト ボックス 88"/>
        <xdr:cNvSpPr txBox="1"/>
      </xdr:nvSpPr>
      <xdr:spPr>
        <a:xfrm>
          <a:off x="863111" y="60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156068</xdr:rowOff>
    </xdr:from>
    <xdr:to>
      <xdr:col>24</xdr:col>
      <xdr:colOff>63500</xdr:colOff>
      <xdr:row>58</xdr:row>
      <xdr:rowOff>44136</xdr:rowOff>
    </xdr:to>
    <xdr:cxnSp macro="">
      <xdr:nvCxnSpPr>
        <xdr:cNvPr id="117" name="直線コネクタ 116"/>
        <xdr:cNvCxnSpPr/>
      </xdr:nvCxnSpPr>
      <xdr:spPr>
        <a:xfrm flipV="1">
          <a:off x="3797300" y="9928718"/>
          <a:ext cx="838200" cy="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134598</xdr:rowOff>
    </xdr:from>
    <xdr:to>
      <xdr:col>19</xdr:col>
      <xdr:colOff>177800</xdr:colOff>
      <xdr:row>58</xdr:row>
      <xdr:rowOff>44136</xdr:rowOff>
    </xdr:to>
    <xdr:cxnSp macro="">
      <xdr:nvCxnSpPr>
        <xdr:cNvPr id="120" name="直線コネクタ 119"/>
        <xdr:cNvCxnSpPr/>
      </xdr:nvCxnSpPr>
      <xdr:spPr>
        <a:xfrm>
          <a:off x="2908300" y="9907248"/>
          <a:ext cx="889000" cy="8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134598</xdr:rowOff>
    </xdr:from>
    <xdr:to>
      <xdr:col>15</xdr:col>
      <xdr:colOff>50800</xdr:colOff>
      <xdr:row>58</xdr:row>
      <xdr:rowOff>91374</xdr:rowOff>
    </xdr:to>
    <xdr:cxnSp macro="">
      <xdr:nvCxnSpPr>
        <xdr:cNvPr id="123" name="直線コネクタ 122"/>
        <xdr:cNvCxnSpPr/>
      </xdr:nvCxnSpPr>
      <xdr:spPr>
        <a:xfrm flipV="1">
          <a:off x="2019300" y="9907248"/>
          <a:ext cx="889000" cy="12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91374</xdr:rowOff>
    </xdr:from>
    <xdr:to>
      <xdr:col>10</xdr:col>
      <xdr:colOff>114300</xdr:colOff>
      <xdr:row>58</xdr:row>
      <xdr:rowOff>107276</xdr:rowOff>
    </xdr:to>
    <xdr:cxnSp macro="">
      <xdr:nvCxnSpPr>
        <xdr:cNvPr id="126" name="直線コネクタ 125"/>
        <xdr:cNvCxnSpPr/>
      </xdr:nvCxnSpPr>
      <xdr:spPr>
        <a:xfrm flipV="1">
          <a:off x="1130300" y="10035474"/>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105268</xdr:rowOff>
    </xdr:from>
    <xdr:to>
      <xdr:col>24</xdr:col>
      <xdr:colOff>114300</xdr:colOff>
      <xdr:row>58</xdr:row>
      <xdr:rowOff>35418</xdr:rowOff>
    </xdr:to>
    <xdr:sp macro="" textlink="">
      <xdr:nvSpPr>
        <xdr:cNvPr id="136" name="楕円 135"/>
        <xdr:cNvSpPr/>
      </xdr:nvSpPr>
      <xdr:spPr>
        <a:xfrm>
          <a:off x="45847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128145</xdr:rowOff>
    </xdr:from>
    <xdr:ext cx="534377" cy="259045"/>
    <xdr:sp macro="" textlink="">
      <xdr:nvSpPr>
        <xdr:cNvPr id="137" name="物件費該当値テキスト"/>
        <xdr:cNvSpPr txBox="1"/>
      </xdr:nvSpPr>
      <xdr:spPr>
        <a:xfrm>
          <a:off x="4686300" y="972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164786</xdr:rowOff>
    </xdr:from>
    <xdr:to>
      <xdr:col>20</xdr:col>
      <xdr:colOff>38100</xdr:colOff>
      <xdr:row>58</xdr:row>
      <xdr:rowOff>94936</xdr:rowOff>
    </xdr:to>
    <xdr:sp macro="" textlink="">
      <xdr:nvSpPr>
        <xdr:cNvPr id="138" name="楕円 137"/>
        <xdr:cNvSpPr/>
      </xdr:nvSpPr>
      <xdr:spPr>
        <a:xfrm>
          <a:off x="3746500" y="99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86063</xdr:rowOff>
    </xdr:from>
    <xdr:ext cx="534377" cy="259045"/>
    <xdr:sp macro="" textlink="">
      <xdr:nvSpPr>
        <xdr:cNvPr id="139" name="テキスト ボックス 138"/>
        <xdr:cNvSpPr txBox="1"/>
      </xdr:nvSpPr>
      <xdr:spPr>
        <a:xfrm>
          <a:off x="3530111" y="100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83798</xdr:rowOff>
    </xdr:from>
    <xdr:to>
      <xdr:col>15</xdr:col>
      <xdr:colOff>101600</xdr:colOff>
      <xdr:row>58</xdr:row>
      <xdr:rowOff>13948</xdr:rowOff>
    </xdr:to>
    <xdr:sp macro="" textlink="">
      <xdr:nvSpPr>
        <xdr:cNvPr id="140" name="楕円 139"/>
        <xdr:cNvSpPr/>
      </xdr:nvSpPr>
      <xdr:spPr>
        <a:xfrm>
          <a:off x="2857500" y="98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30475</xdr:rowOff>
    </xdr:from>
    <xdr:ext cx="534377" cy="259045"/>
    <xdr:sp macro="" textlink="">
      <xdr:nvSpPr>
        <xdr:cNvPr id="141" name="テキスト ボックス 140"/>
        <xdr:cNvSpPr txBox="1"/>
      </xdr:nvSpPr>
      <xdr:spPr>
        <a:xfrm>
          <a:off x="2641111" y="96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40574</xdr:rowOff>
    </xdr:from>
    <xdr:to>
      <xdr:col>10</xdr:col>
      <xdr:colOff>165100</xdr:colOff>
      <xdr:row>58</xdr:row>
      <xdr:rowOff>142174</xdr:rowOff>
    </xdr:to>
    <xdr:sp macro="" textlink="">
      <xdr:nvSpPr>
        <xdr:cNvPr id="142" name="楕円 141"/>
        <xdr:cNvSpPr/>
      </xdr:nvSpPr>
      <xdr:spPr>
        <a:xfrm>
          <a:off x="1968500" y="9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133301</xdr:rowOff>
    </xdr:from>
    <xdr:ext cx="534377" cy="259045"/>
    <xdr:sp macro="" textlink="">
      <xdr:nvSpPr>
        <xdr:cNvPr id="143" name="テキスト ボックス 142"/>
        <xdr:cNvSpPr txBox="1"/>
      </xdr:nvSpPr>
      <xdr:spPr>
        <a:xfrm>
          <a:off x="1752111" y="100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56476</xdr:rowOff>
    </xdr:from>
    <xdr:to>
      <xdr:col>6</xdr:col>
      <xdr:colOff>38100</xdr:colOff>
      <xdr:row>58</xdr:row>
      <xdr:rowOff>158076</xdr:rowOff>
    </xdr:to>
    <xdr:sp macro="" textlink="">
      <xdr:nvSpPr>
        <xdr:cNvPr id="144" name="楕円 143"/>
        <xdr:cNvSpPr/>
      </xdr:nvSpPr>
      <xdr:spPr>
        <a:xfrm>
          <a:off x="1079500" y="100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149203</xdr:rowOff>
    </xdr:from>
    <xdr:ext cx="534377" cy="259045"/>
    <xdr:sp macro="" textlink="">
      <xdr:nvSpPr>
        <xdr:cNvPr id="145" name="テキスト ボックス 144"/>
        <xdr:cNvSpPr txBox="1"/>
      </xdr:nvSpPr>
      <xdr:spPr>
        <a:xfrm>
          <a:off x="863111" y="100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161931</xdr:rowOff>
    </xdr:from>
    <xdr:to>
      <xdr:col>24</xdr:col>
      <xdr:colOff>63500</xdr:colOff>
      <xdr:row>76</xdr:row>
      <xdr:rowOff>46546</xdr:rowOff>
    </xdr:to>
    <xdr:cxnSp macro="">
      <xdr:nvCxnSpPr>
        <xdr:cNvPr id="170" name="直線コネクタ 169"/>
        <xdr:cNvCxnSpPr/>
      </xdr:nvCxnSpPr>
      <xdr:spPr>
        <a:xfrm flipV="1">
          <a:off x="3797300" y="13020681"/>
          <a:ext cx="8382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46546</xdr:rowOff>
    </xdr:from>
    <xdr:to>
      <xdr:col>19</xdr:col>
      <xdr:colOff>177800</xdr:colOff>
      <xdr:row>76</xdr:row>
      <xdr:rowOff>60833</xdr:rowOff>
    </xdr:to>
    <xdr:cxnSp macro="">
      <xdr:nvCxnSpPr>
        <xdr:cNvPr id="173" name="直線コネクタ 172"/>
        <xdr:cNvCxnSpPr/>
      </xdr:nvCxnSpPr>
      <xdr:spPr>
        <a:xfrm flipV="1">
          <a:off x="2908300" y="1307674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60833</xdr:rowOff>
    </xdr:from>
    <xdr:to>
      <xdr:col>15</xdr:col>
      <xdr:colOff>50800</xdr:colOff>
      <xdr:row>76</xdr:row>
      <xdr:rowOff>74434</xdr:rowOff>
    </xdr:to>
    <xdr:cxnSp macro="">
      <xdr:nvCxnSpPr>
        <xdr:cNvPr id="176" name="直線コネクタ 175"/>
        <xdr:cNvCxnSpPr/>
      </xdr:nvCxnSpPr>
      <xdr:spPr>
        <a:xfrm flipV="1">
          <a:off x="2019300" y="13091033"/>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37973</xdr:rowOff>
    </xdr:from>
    <xdr:to>
      <xdr:col>10</xdr:col>
      <xdr:colOff>114300</xdr:colOff>
      <xdr:row>76</xdr:row>
      <xdr:rowOff>74434</xdr:rowOff>
    </xdr:to>
    <xdr:cxnSp macro="">
      <xdr:nvCxnSpPr>
        <xdr:cNvPr id="179" name="直線コネクタ 178"/>
        <xdr:cNvCxnSpPr/>
      </xdr:nvCxnSpPr>
      <xdr:spPr>
        <a:xfrm>
          <a:off x="1130300" y="13068173"/>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111131</xdr:rowOff>
    </xdr:from>
    <xdr:to>
      <xdr:col>24</xdr:col>
      <xdr:colOff>114300</xdr:colOff>
      <xdr:row>76</xdr:row>
      <xdr:rowOff>41281</xdr:rowOff>
    </xdr:to>
    <xdr:sp macro="" textlink="">
      <xdr:nvSpPr>
        <xdr:cNvPr id="189" name="楕円 188"/>
        <xdr:cNvSpPr/>
      </xdr:nvSpPr>
      <xdr:spPr>
        <a:xfrm>
          <a:off x="4584700" y="12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134008</xdr:rowOff>
    </xdr:from>
    <xdr:ext cx="469744" cy="259045"/>
    <xdr:sp macro="" textlink="">
      <xdr:nvSpPr>
        <xdr:cNvPr id="190" name="維持補修費該当値テキスト"/>
        <xdr:cNvSpPr txBox="1"/>
      </xdr:nvSpPr>
      <xdr:spPr>
        <a:xfrm>
          <a:off x="4686300" y="1282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167196</xdr:rowOff>
    </xdr:from>
    <xdr:to>
      <xdr:col>20</xdr:col>
      <xdr:colOff>38100</xdr:colOff>
      <xdr:row>76</xdr:row>
      <xdr:rowOff>97346</xdr:rowOff>
    </xdr:to>
    <xdr:sp macro="" textlink="">
      <xdr:nvSpPr>
        <xdr:cNvPr id="191" name="楕円 190"/>
        <xdr:cNvSpPr/>
      </xdr:nvSpPr>
      <xdr:spPr>
        <a:xfrm>
          <a:off x="3746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113872</xdr:rowOff>
    </xdr:from>
    <xdr:ext cx="469744" cy="259045"/>
    <xdr:sp macro="" textlink="">
      <xdr:nvSpPr>
        <xdr:cNvPr id="192" name="テキスト ボックス 191"/>
        <xdr:cNvSpPr txBox="1"/>
      </xdr:nvSpPr>
      <xdr:spPr>
        <a:xfrm>
          <a:off x="3562428" y="128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10033</xdr:rowOff>
    </xdr:from>
    <xdr:to>
      <xdr:col>15</xdr:col>
      <xdr:colOff>101600</xdr:colOff>
      <xdr:row>76</xdr:row>
      <xdr:rowOff>111633</xdr:rowOff>
    </xdr:to>
    <xdr:sp macro="" textlink="">
      <xdr:nvSpPr>
        <xdr:cNvPr id="193" name="楕円 192"/>
        <xdr:cNvSpPr/>
      </xdr:nvSpPr>
      <xdr:spPr>
        <a:xfrm>
          <a:off x="2857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128160</xdr:rowOff>
    </xdr:from>
    <xdr:ext cx="469744" cy="259045"/>
    <xdr:sp macro="" textlink="">
      <xdr:nvSpPr>
        <xdr:cNvPr id="194" name="テキスト ボックス 193"/>
        <xdr:cNvSpPr txBox="1"/>
      </xdr:nvSpPr>
      <xdr:spPr>
        <a:xfrm>
          <a:off x="2673428" y="1281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23634</xdr:rowOff>
    </xdr:from>
    <xdr:to>
      <xdr:col>10</xdr:col>
      <xdr:colOff>165100</xdr:colOff>
      <xdr:row>76</xdr:row>
      <xdr:rowOff>125234</xdr:rowOff>
    </xdr:to>
    <xdr:sp macro="" textlink="">
      <xdr:nvSpPr>
        <xdr:cNvPr id="195" name="楕円 194"/>
        <xdr:cNvSpPr/>
      </xdr:nvSpPr>
      <xdr:spPr>
        <a:xfrm>
          <a:off x="1968500" y="13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141762</xdr:rowOff>
    </xdr:from>
    <xdr:ext cx="469744" cy="259045"/>
    <xdr:sp macro="" textlink="">
      <xdr:nvSpPr>
        <xdr:cNvPr id="196" name="テキスト ボックス 195"/>
        <xdr:cNvSpPr txBox="1"/>
      </xdr:nvSpPr>
      <xdr:spPr>
        <a:xfrm>
          <a:off x="1784428" y="128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158623</xdr:rowOff>
    </xdr:from>
    <xdr:to>
      <xdr:col>6</xdr:col>
      <xdr:colOff>38100</xdr:colOff>
      <xdr:row>76</xdr:row>
      <xdr:rowOff>88773</xdr:rowOff>
    </xdr:to>
    <xdr:sp macro="" textlink="">
      <xdr:nvSpPr>
        <xdr:cNvPr id="197" name="楕円 196"/>
        <xdr:cNvSpPr/>
      </xdr:nvSpPr>
      <xdr:spPr>
        <a:xfrm>
          <a:off x="1079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105300</xdr:rowOff>
    </xdr:from>
    <xdr:ext cx="469744" cy="259045"/>
    <xdr:sp macro="" textlink="">
      <xdr:nvSpPr>
        <xdr:cNvPr id="198" name="テキスト ボックス 197"/>
        <xdr:cNvSpPr txBox="1"/>
      </xdr:nvSpPr>
      <xdr:spPr>
        <a:xfrm>
          <a:off x="895428" y="127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17907</xdr:rowOff>
    </xdr:from>
    <xdr:to>
      <xdr:col>24</xdr:col>
      <xdr:colOff>63500</xdr:colOff>
      <xdr:row>91</xdr:row>
      <xdr:rowOff>76963</xdr:rowOff>
    </xdr:to>
    <xdr:cxnSp macro="">
      <xdr:nvCxnSpPr>
        <xdr:cNvPr id="228" name="直線コネクタ 227"/>
        <xdr:cNvCxnSpPr/>
      </xdr:nvCxnSpPr>
      <xdr:spPr>
        <a:xfrm flipV="1">
          <a:off x="3797300" y="15619857"/>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76963</xdr:rowOff>
    </xdr:from>
    <xdr:to>
      <xdr:col>19</xdr:col>
      <xdr:colOff>177800</xdr:colOff>
      <xdr:row>91</xdr:row>
      <xdr:rowOff>168630</xdr:rowOff>
    </xdr:to>
    <xdr:cxnSp macro="">
      <xdr:nvCxnSpPr>
        <xdr:cNvPr id="231" name="直線コネクタ 230"/>
        <xdr:cNvCxnSpPr/>
      </xdr:nvCxnSpPr>
      <xdr:spPr>
        <a:xfrm flipV="1">
          <a:off x="2908300" y="15678913"/>
          <a:ext cx="889000" cy="9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168630</xdr:rowOff>
    </xdr:from>
    <xdr:to>
      <xdr:col>15</xdr:col>
      <xdr:colOff>50800</xdr:colOff>
      <xdr:row>92</xdr:row>
      <xdr:rowOff>20041</xdr:rowOff>
    </xdr:to>
    <xdr:cxnSp macro="">
      <xdr:nvCxnSpPr>
        <xdr:cNvPr id="234" name="直線コネクタ 233"/>
        <xdr:cNvCxnSpPr/>
      </xdr:nvCxnSpPr>
      <xdr:spPr>
        <a:xfrm flipV="1">
          <a:off x="2019300" y="1577058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163652</xdr:rowOff>
    </xdr:from>
    <xdr:to>
      <xdr:col>10</xdr:col>
      <xdr:colOff>114300</xdr:colOff>
      <xdr:row>92</xdr:row>
      <xdr:rowOff>20041</xdr:rowOff>
    </xdr:to>
    <xdr:cxnSp macro="">
      <xdr:nvCxnSpPr>
        <xdr:cNvPr id="237" name="直線コネクタ 236"/>
        <xdr:cNvCxnSpPr/>
      </xdr:nvCxnSpPr>
      <xdr:spPr>
        <a:xfrm>
          <a:off x="1130300" y="15765602"/>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138557</xdr:rowOff>
    </xdr:from>
    <xdr:to>
      <xdr:col>24</xdr:col>
      <xdr:colOff>114300</xdr:colOff>
      <xdr:row>91</xdr:row>
      <xdr:rowOff>68707</xdr:rowOff>
    </xdr:to>
    <xdr:sp macro="" textlink="">
      <xdr:nvSpPr>
        <xdr:cNvPr id="247" name="楕円 246"/>
        <xdr:cNvSpPr/>
      </xdr:nvSpPr>
      <xdr:spPr>
        <a:xfrm>
          <a:off x="4584700" y="15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91584</xdr:rowOff>
    </xdr:from>
    <xdr:ext cx="599010" cy="259045"/>
    <xdr:sp macro="" textlink="">
      <xdr:nvSpPr>
        <xdr:cNvPr id="248" name="扶助費該当値テキスト"/>
        <xdr:cNvSpPr txBox="1"/>
      </xdr:nvSpPr>
      <xdr:spPr>
        <a:xfrm>
          <a:off x="4686300" y="155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26163</xdr:rowOff>
    </xdr:from>
    <xdr:to>
      <xdr:col>20</xdr:col>
      <xdr:colOff>38100</xdr:colOff>
      <xdr:row>91</xdr:row>
      <xdr:rowOff>127763</xdr:rowOff>
    </xdr:to>
    <xdr:sp macro="" textlink="">
      <xdr:nvSpPr>
        <xdr:cNvPr id="249" name="楕円 248"/>
        <xdr:cNvSpPr/>
      </xdr:nvSpPr>
      <xdr:spPr>
        <a:xfrm>
          <a:off x="3746500" y="15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144290</xdr:rowOff>
    </xdr:from>
    <xdr:ext cx="599010" cy="259045"/>
    <xdr:sp macro="" textlink="">
      <xdr:nvSpPr>
        <xdr:cNvPr id="250" name="テキスト ボックス 249"/>
        <xdr:cNvSpPr txBox="1"/>
      </xdr:nvSpPr>
      <xdr:spPr>
        <a:xfrm>
          <a:off x="3497795" y="1540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117830</xdr:rowOff>
    </xdr:from>
    <xdr:to>
      <xdr:col>15</xdr:col>
      <xdr:colOff>101600</xdr:colOff>
      <xdr:row>92</xdr:row>
      <xdr:rowOff>47980</xdr:rowOff>
    </xdr:to>
    <xdr:sp macro="" textlink="">
      <xdr:nvSpPr>
        <xdr:cNvPr id="251" name="楕円 250"/>
        <xdr:cNvSpPr/>
      </xdr:nvSpPr>
      <xdr:spPr>
        <a:xfrm>
          <a:off x="2857500" y="157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64507</xdr:rowOff>
    </xdr:from>
    <xdr:ext cx="599010" cy="259045"/>
    <xdr:sp macro="" textlink="">
      <xdr:nvSpPr>
        <xdr:cNvPr id="252" name="テキスト ボックス 251"/>
        <xdr:cNvSpPr txBox="1"/>
      </xdr:nvSpPr>
      <xdr:spPr>
        <a:xfrm>
          <a:off x="2608795" y="1549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140691</xdr:rowOff>
    </xdr:from>
    <xdr:to>
      <xdr:col>10</xdr:col>
      <xdr:colOff>165100</xdr:colOff>
      <xdr:row>92</xdr:row>
      <xdr:rowOff>70841</xdr:rowOff>
    </xdr:to>
    <xdr:sp macro="" textlink="">
      <xdr:nvSpPr>
        <xdr:cNvPr id="253" name="楕円 252"/>
        <xdr:cNvSpPr/>
      </xdr:nvSpPr>
      <xdr:spPr>
        <a:xfrm>
          <a:off x="1968500" y="157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87368</xdr:rowOff>
    </xdr:from>
    <xdr:ext cx="599010" cy="259045"/>
    <xdr:sp macro="" textlink="">
      <xdr:nvSpPr>
        <xdr:cNvPr id="254" name="テキスト ボックス 253"/>
        <xdr:cNvSpPr txBox="1"/>
      </xdr:nvSpPr>
      <xdr:spPr>
        <a:xfrm>
          <a:off x="1719795" y="1551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112852</xdr:rowOff>
    </xdr:from>
    <xdr:to>
      <xdr:col>6</xdr:col>
      <xdr:colOff>38100</xdr:colOff>
      <xdr:row>92</xdr:row>
      <xdr:rowOff>43002</xdr:rowOff>
    </xdr:to>
    <xdr:sp macro="" textlink="">
      <xdr:nvSpPr>
        <xdr:cNvPr id="255" name="楕円 254"/>
        <xdr:cNvSpPr/>
      </xdr:nvSpPr>
      <xdr:spPr>
        <a:xfrm>
          <a:off x="1079500" y="15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59529</xdr:rowOff>
    </xdr:from>
    <xdr:ext cx="599010" cy="259045"/>
    <xdr:sp macro="" textlink="">
      <xdr:nvSpPr>
        <xdr:cNvPr id="256" name="テキスト ボックス 255"/>
        <xdr:cNvSpPr txBox="1"/>
      </xdr:nvSpPr>
      <xdr:spPr>
        <a:xfrm>
          <a:off x="830795" y="1549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23795</xdr:rowOff>
    </xdr:from>
    <xdr:to>
      <xdr:col>55</xdr:col>
      <xdr:colOff>0</xdr:colOff>
      <xdr:row>38</xdr:row>
      <xdr:rowOff>1969</xdr:rowOff>
    </xdr:to>
    <xdr:cxnSp macro="">
      <xdr:nvCxnSpPr>
        <xdr:cNvPr id="283" name="直線コネクタ 282"/>
        <xdr:cNvCxnSpPr/>
      </xdr:nvCxnSpPr>
      <xdr:spPr>
        <a:xfrm flipV="1">
          <a:off x="9639300" y="6024545"/>
          <a:ext cx="838200" cy="49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1969</xdr:rowOff>
    </xdr:from>
    <xdr:to>
      <xdr:col>50</xdr:col>
      <xdr:colOff>114300</xdr:colOff>
      <xdr:row>38</xdr:row>
      <xdr:rowOff>85741</xdr:rowOff>
    </xdr:to>
    <xdr:cxnSp macro="">
      <xdr:nvCxnSpPr>
        <xdr:cNvPr id="286" name="直線コネクタ 285"/>
        <xdr:cNvCxnSpPr/>
      </xdr:nvCxnSpPr>
      <xdr:spPr>
        <a:xfrm flipV="1">
          <a:off x="8750300" y="6517069"/>
          <a:ext cx="889000" cy="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76446</xdr:rowOff>
    </xdr:from>
    <xdr:to>
      <xdr:col>45</xdr:col>
      <xdr:colOff>177800</xdr:colOff>
      <xdr:row>38</xdr:row>
      <xdr:rowOff>85741</xdr:rowOff>
    </xdr:to>
    <xdr:cxnSp macro="">
      <xdr:nvCxnSpPr>
        <xdr:cNvPr id="289" name="直線コネクタ 288"/>
        <xdr:cNvCxnSpPr/>
      </xdr:nvCxnSpPr>
      <xdr:spPr>
        <a:xfrm>
          <a:off x="7861300" y="659154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76446</xdr:rowOff>
    </xdr:from>
    <xdr:to>
      <xdr:col>41</xdr:col>
      <xdr:colOff>50800</xdr:colOff>
      <xdr:row>38</xdr:row>
      <xdr:rowOff>83277</xdr:rowOff>
    </xdr:to>
    <xdr:cxnSp macro="">
      <xdr:nvCxnSpPr>
        <xdr:cNvPr id="292" name="直線コネクタ 291"/>
        <xdr:cNvCxnSpPr/>
      </xdr:nvCxnSpPr>
      <xdr:spPr>
        <a:xfrm flipV="1">
          <a:off x="6972300" y="6591546"/>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144445</xdr:rowOff>
    </xdr:from>
    <xdr:to>
      <xdr:col>55</xdr:col>
      <xdr:colOff>50800</xdr:colOff>
      <xdr:row>35</xdr:row>
      <xdr:rowOff>74595</xdr:rowOff>
    </xdr:to>
    <xdr:sp macro="" textlink="">
      <xdr:nvSpPr>
        <xdr:cNvPr id="302" name="楕円 301"/>
        <xdr:cNvSpPr/>
      </xdr:nvSpPr>
      <xdr:spPr>
        <a:xfrm>
          <a:off x="10426700" y="59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59372</xdr:rowOff>
    </xdr:from>
    <xdr:ext cx="599010" cy="259045"/>
    <xdr:sp macro="" textlink="">
      <xdr:nvSpPr>
        <xdr:cNvPr id="303" name="補助費等該当値テキスト"/>
        <xdr:cNvSpPr txBox="1"/>
      </xdr:nvSpPr>
      <xdr:spPr>
        <a:xfrm>
          <a:off x="10528300" y="588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122618</xdr:rowOff>
    </xdr:from>
    <xdr:to>
      <xdr:col>50</xdr:col>
      <xdr:colOff>165100</xdr:colOff>
      <xdr:row>38</xdr:row>
      <xdr:rowOff>52769</xdr:rowOff>
    </xdr:to>
    <xdr:sp macro="" textlink="">
      <xdr:nvSpPr>
        <xdr:cNvPr id="304" name="楕円 303"/>
        <xdr:cNvSpPr/>
      </xdr:nvSpPr>
      <xdr:spPr>
        <a:xfrm>
          <a:off x="9588500" y="6466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43896</xdr:rowOff>
    </xdr:from>
    <xdr:ext cx="534377" cy="259045"/>
    <xdr:sp macro="" textlink="">
      <xdr:nvSpPr>
        <xdr:cNvPr id="305" name="テキスト ボックス 304"/>
        <xdr:cNvSpPr txBox="1"/>
      </xdr:nvSpPr>
      <xdr:spPr>
        <a:xfrm>
          <a:off x="9372111" y="65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34941</xdr:rowOff>
    </xdr:from>
    <xdr:to>
      <xdr:col>46</xdr:col>
      <xdr:colOff>38100</xdr:colOff>
      <xdr:row>38</xdr:row>
      <xdr:rowOff>136541</xdr:rowOff>
    </xdr:to>
    <xdr:sp macro="" textlink="">
      <xdr:nvSpPr>
        <xdr:cNvPr id="306" name="楕円 305"/>
        <xdr:cNvSpPr/>
      </xdr:nvSpPr>
      <xdr:spPr>
        <a:xfrm>
          <a:off x="8699500" y="65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127668</xdr:rowOff>
    </xdr:from>
    <xdr:ext cx="534377" cy="259045"/>
    <xdr:sp macro="" textlink="">
      <xdr:nvSpPr>
        <xdr:cNvPr id="307" name="テキスト ボックス 306"/>
        <xdr:cNvSpPr txBox="1"/>
      </xdr:nvSpPr>
      <xdr:spPr>
        <a:xfrm>
          <a:off x="8483111" y="66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25646</xdr:rowOff>
    </xdr:from>
    <xdr:to>
      <xdr:col>41</xdr:col>
      <xdr:colOff>101600</xdr:colOff>
      <xdr:row>38</xdr:row>
      <xdr:rowOff>127246</xdr:rowOff>
    </xdr:to>
    <xdr:sp macro="" textlink="">
      <xdr:nvSpPr>
        <xdr:cNvPr id="308" name="楕円 307"/>
        <xdr:cNvSpPr/>
      </xdr:nvSpPr>
      <xdr:spPr>
        <a:xfrm>
          <a:off x="7810500" y="65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118373</xdr:rowOff>
    </xdr:from>
    <xdr:ext cx="534377" cy="259045"/>
    <xdr:sp macro="" textlink="">
      <xdr:nvSpPr>
        <xdr:cNvPr id="309" name="テキスト ボックス 308"/>
        <xdr:cNvSpPr txBox="1"/>
      </xdr:nvSpPr>
      <xdr:spPr>
        <a:xfrm>
          <a:off x="7594111" y="66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32477</xdr:rowOff>
    </xdr:from>
    <xdr:to>
      <xdr:col>36</xdr:col>
      <xdr:colOff>165100</xdr:colOff>
      <xdr:row>38</xdr:row>
      <xdr:rowOff>134077</xdr:rowOff>
    </xdr:to>
    <xdr:sp macro="" textlink="">
      <xdr:nvSpPr>
        <xdr:cNvPr id="310" name="楕円 309"/>
        <xdr:cNvSpPr/>
      </xdr:nvSpPr>
      <xdr:spPr>
        <a:xfrm>
          <a:off x="6921500" y="65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125204</xdr:rowOff>
    </xdr:from>
    <xdr:ext cx="534377" cy="259045"/>
    <xdr:sp macro="" textlink="">
      <xdr:nvSpPr>
        <xdr:cNvPr id="311" name="テキスト ボックス 310"/>
        <xdr:cNvSpPr txBox="1"/>
      </xdr:nvSpPr>
      <xdr:spPr>
        <a:xfrm>
          <a:off x="6705111" y="664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950</xdr:rowOff>
    </xdr:from>
    <xdr:to>
      <xdr:col>55</xdr:col>
      <xdr:colOff>0</xdr:colOff>
      <xdr:row>58</xdr:row>
      <xdr:rowOff>57424</xdr:rowOff>
    </xdr:to>
    <xdr:cxnSp macro="">
      <xdr:nvCxnSpPr>
        <xdr:cNvPr id="342" name="直線コネクタ 341"/>
        <xdr:cNvCxnSpPr/>
      </xdr:nvCxnSpPr>
      <xdr:spPr>
        <a:xfrm flipV="1">
          <a:off x="9639300" y="9945050"/>
          <a:ext cx="8382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57424</xdr:rowOff>
    </xdr:from>
    <xdr:to>
      <xdr:col>50</xdr:col>
      <xdr:colOff>114300</xdr:colOff>
      <xdr:row>58</xdr:row>
      <xdr:rowOff>154667</xdr:rowOff>
    </xdr:to>
    <xdr:cxnSp macro="">
      <xdr:nvCxnSpPr>
        <xdr:cNvPr id="345" name="直線コネクタ 344"/>
        <xdr:cNvCxnSpPr/>
      </xdr:nvCxnSpPr>
      <xdr:spPr>
        <a:xfrm flipV="1">
          <a:off x="8750300" y="10001524"/>
          <a:ext cx="889000" cy="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154667</xdr:rowOff>
    </xdr:from>
    <xdr:to>
      <xdr:col>45</xdr:col>
      <xdr:colOff>177800</xdr:colOff>
      <xdr:row>58</xdr:row>
      <xdr:rowOff>160516</xdr:rowOff>
    </xdr:to>
    <xdr:cxnSp macro="">
      <xdr:nvCxnSpPr>
        <xdr:cNvPr id="348" name="直線コネクタ 347"/>
        <xdr:cNvCxnSpPr/>
      </xdr:nvCxnSpPr>
      <xdr:spPr>
        <a:xfrm flipV="1">
          <a:off x="7861300" y="10098767"/>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139808</xdr:rowOff>
    </xdr:from>
    <xdr:to>
      <xdr:col>41</xdr:col>
      <xdr:colOff>50800</xdr:colOff>
      <xdr:row>58</xdr:row>
      <xdr:rowOff>160516</xdr:rowOff>
    </xdr:to>
    <xdr:cxnSp macro="">
      <xdr:nvCxnSpPr>
        <xdr:cNvPr id="351" name="直線コネクタ 350"/>
        <xdr:cNvCxnSpPr/>
      </xdr:nvCxnSpPr>
      <xdr:spPr>
        <a:xfrm>
          <a:off x="6972300" y="10083908"/>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121600</xdr:rowOff>
    </xdr:from>
    <xdr:to>
      <xdr:col>55</xdr:col>
      <xdr:colOff>50800</xdr:colOff>
      <xdr:row>58</xdr:row>
      <xdr:rowOff>51750</xdr:rowOff>
    </xdr:to>
    <xdr:sp macro="" textlink="">
      <xdr:nvSpPr>
        <xdr:cNvPr id="361" name="楕円 360"/>
        <xdr:cNvSpPr/>
      </xdr:nvSpPr>
      <xdr:spPr>
        <a:xfrm>
          <a:off x="10426700" y="98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144477</xdr:rowOff>
    </xdr:from>
    <xdr:ext cx="534377" cy="259045"/>
    <xdr:sp macro="" textlink="">
      <xdr:nvSpPr>
        <xdr:cNvPr id="362" name="普通建設事業費該当値テキスト"/>
        <xdr:cNvSpPr txBox="1"/>
      </xdr:nvSpPr>
      <xdr:spPr>
        <a:xfrm>
          <a:off x="10528300" y="97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6624</xdr:rowOff>
    </xdr:from>
    <xdr:to>
      <xdr:col>50</xdr:col>
      <xdr:colOff>165100</xdr:colOff>
      <xdr:row>58</xdr:row>
      <xdr:rowOff>108224</xdr:rowOff>
    </xdr:to>
    <xdr:sp macro="" textlink="">
      <xdr:nvSpPr>
        <xdr:cNvPr id="363" name="楕円 362"/>
        <xdr:cNvSpPr/>
      </xdr:nvSpPr>
      <xdr:spPr>
        <a:xfrm>
          <a:off x="9588500" y="99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124751</xdr:rowOff>
    </xdr:from>
    <xdr:ext cx="534377" cy="259045"/>
    <xdr:sp macro="" textlink="">
      <xdr:nvSpPr>
        <xdr:cNvPr id="364" name="テキスト ボックス 363"/>
        <xdr:cNvSpPr txBox="1"/>
      </xdr:nvSpPr>
      <xdr:spPr>
        <a:xfrm>
          <a:off x="9372111" y="97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103867</xdr:rowOff>
    </xdr:from>
    <xdr:to>
      <xdr:col>46</xdr:col>
      <xdr:colOff>38100</xdr:colOff>
      <xdr:row>59</xdr:row>
      <xdr:rowOff>34017</xdr:rowOff>
    </xdr:to>
    <xdr:sp macro="" textlink="">
      <xdr:nvSpPr>
        <xdr:cNvPr id="365" name="楕円 364"/>
        <xdr:cNvSpPr/>
      </xdr:nvSpPr>
      <xdr:spPr>
        <a:xfrm>
          <a:off x="8699500" y="100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25144</xdr:rowOff>
    </xdr:from>
    <xdr:ext cx="534377" cy="259045"/>
    <xdr:sp macro="" textlink="">
      <xdr:nvSpPr>
        <xdr:cNvPr id="366" name="テキスト ボックス 365"/>
        <xdr:cNvSpPr txBox="1"/>
      </xdr:nvSpPr>
      <xdr:spPr>
        <a:xfrm>
          <a:off x="8483111" y="101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109716</xdr:rowOff>
    </xdr:from>
    <xdr:to>
      <xdr:col>41</xdr:col>
      <xdr:colOff>101600</xdr:colOff>
      <xdr:row>59</xdr:row>
      <xdr:rowOff>39866</xdr:rowOff>
    </xdr:to>
    <xdr:sp macro="" textlink="">
      <xdr:nvSpPr>
        <xdr:cNvPr id="367" name="楕円 366"/>
        <xdr:cNvSpPr/>
      </xdr:nvSpPr>
      <xdr:spPr>
        <a:xfrm>
          <a:off x="7810500" y="100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30993</xdr:rowOff>
    </xdr:from>
    <xdr:ext cx="534377" cy="259045"/>
    <xdr:sp macro="" textlink="">
      <xdr:nvSpPr>
        <xdr:cNvPr id="368" name="テキスト ボックス 367"/>
        <xdr:cNvSpPr txBox="1"/>
      </xdr:nvSpPr>
      <xdr:spPr>
        <a:xfrm>
          <a:off x="7594111" y="101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89008</xdr:rowOff>
    </xdr:from>
    <xdr:to>
      <xdr:col>36</xdr:col>
      <xdr:colOff>165100</xdr:colOff>
      <xdr:row>59</xdr:row>
      <xdr:rowOff>19158</xdr:rowOff>
    </xdr:to>
    <xdr:sp macro="" textlink="">
      <xdr:nvSpPr>
        <xdr:cNvPr id="369" name="楕円 368"/>
        <xdr:cNvSpPr/>
      </xdr:nvSpPr>
      <xdr:spPr>
        <a:xfrm>
          <a:off x="6921500" y="100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10285</xdr:rowOff>
    </xdr:from>
    <xdr:ext cx="534377" cy="259045"/>
    <xdr:sp macro="" textlink="">
      <xdr:nvSpPr>
        <xdr:cNvPr id="370" name="テキスト ボックス 369"/>
        <xdr:cNvSpPr txBox="1"/>
      </xdr:nvSpPr>
      <xdr:spPr>
        <a:xfrm>
          <a:off x="6705111" y="101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105812</xdr:rowOff>
    </xdr:from>
    <xdr:to>
      <xdr:col>55</xdr:col>
      <xdr:colOff>0</xdr:colOff>
      <xdr:row>78</xdr:row>
      <xdr:rowOff>126794</xdr:rowOff>
    </xdr:to>
    <xdr:cxnSp macro="">
      <xdr:nvCxnSpPr>
        <xdr:cNvPr id="397" name="直線コネクタ 396"/>
        <xdr:cNvCxnSpPr/>
      </xdr:nvCxnSpPr>
      <xdr:spPr>
        <a:xfrm flipV="1">
          <a:off x="9639300" y="13478912"/>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112689</xdr:rowOff>
    </xdr:from>
    <xdr:to>
      <xdr:col>50</xdr:col>
      <xdr:colOff>114300</xdr:colOff>
      <xdr:row>78</xdr:row>
      <xdr:rowOff>126794</xdr:rowOff>
    </xdr:to>
    <xdr:cxnSp macro="">
      <xdr:nvCxnSpPr>
        <xdr:cNvPr id="400" name="直線コネクタ 399"/>
        <xdr:cNvCxnSpPr/>
      </xdr:nvCxnSpPr>
      <xdr:spPr>
        <a:xfrm>
          <a:off x="8750300" y="13485789"/>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109544</xdr:rowOff>
    </xdr:from>
    <xdr:to>
      <xdr:col>45</xdr:col>
      <xdr:colOff>177800</xdr:colOff>
      <xdr:row>78</xdr:row>
      <xdr:rowOff>112689</xdr:rowOff>
    </xdr:to>
    <xdr:cxnSp macro="">
      <xdr:nvCxnSpPr>
        <xdr:cNvPr id="403" name="直線コネクタ 402"/>
        <xdr:cNvCxnSpPr/>
      </xdr:nvCxnSpPr>
      <xdr:spPr>
        <a:xfrm>
          <a:off x="7861300" y="13482644"/>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64793</xdr:rowOff>
    </xdr:from>
    <xdr:to>
      <xdr:col>41</xdr:col>
      <xdr:colOff>50800</xdr:colOff>
      <xdr:row>78</xdr:row>
      <xdr:rowOff>109544</xdr:rowOff>
    </xdr:to>
    <xdr:cxnSp macro="">
      <xdr:nvCxnSpPr>
        <xdr:cNvPr id="406" name="直線コネクタ 405"/>
        <xdr:cNvCxnSpPr/>
      </xdr:nvCxnSpPr>
      <xdr:spPr>
        <a:xfrm>
          <a:off x="6972300" y="13437893"/>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55012</xdr:rowOff>
    </xdr:from>
    <xdr:to>
      <xdr:col>55</xdr:col>
      <xdr:colOff>50800</xdr:colOff>
      <xdr:row>78</xdr:row>
      <xdr:rowOff>156612</xdr:rowOff>
    </xdr:to>
    <xdr:sp macro="" textlink="">
      <xdr:nvSpPr>
        <xdr:cNvPr id="416" name="楕円 415"/>
        <xdr:cNvSpPr/>
      </xdr:nvSpPr>
      <xdr:spPr>
        <a:xfrm>
          <a:off x="10426700" y="134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75994</xdr:rowOff>
    </xdr:from>
    <xdr:to>
      <xdr:col>50</xdr:col>
      <xdr:colOff>165100</xdr:colOff>
      <xdr:row>79</xdr:row>
      <xdr:rowOff>6144</xdr:rowOff>
    </xdr:to>
    <xdr:sp macro="" textlink="">
      <xdr:nvSpPr>
        <xdr:cNvPr id="418" name="楕円 417"/>
        <xdr:cNvSpPr/>
      </xdr:nvSpPr>
      <xdr:spPr>
        <a:xfrm>
          <a:off x="9588500" y="134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168721</xdr:rowOff>
    </xdr:from>
    <xdr:ext cx="469744" cy="259045"/>
    <xdr:sp macro="" textlink="">
      <xdr:nvSpPr>
        <xdr:cNvPr id="419" name="テキスト ボックス 418"/>
        <xdr:cNvSpPr txBox="1"/>
      </xdr:nvSpPr>
      <xdr:spPr>
        <a:xfrm>
          <a:off x="9404428" y="135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61889</xdr:rowOff>
    </xdr:from>
    <xdr:to>
      <xdr:col>46</xdr:col>
      <xdr:colOff>38100</xdr:colOff>
      <xdr:row>78</xdr:row>
      <xdr:rowOff>163489</xdr:rowOff>
    </xdr:to>
    <xdr:sp macro="" textlink="">
      <xdr:nvSpPr>
        <xdr:cNvPr id="420" name="楕円 419"/>
        <xdr:cNvSpPr/>
      </xdr:nvSpPr>
      <xdr:spPr>
        <a:xfrm>
          <a:off x="8699500" y="134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154616</xdr:rowOff>
    </xdr:from>
    <xdr:ext cx="469744" cy="259045"/>
    <xdr:sp macro="" textlink="">
      <xdr:nvSpPr>
        <xdr:cNvPr id="421" name="テキスト ボックス 420"/>
        <xdr:cNvSpPr txBox="1"/>
      </xdr:nvSpPr>
      <xdr:spPr>
        <a:xfrm>
          <a:off x="8515428" y="135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58744</xdr:rowOff>
    </xdr:from>
    <xdr:to>
      <xdr:col>41</xdr:col>
      <xdr:colOff>101600</xdr:colOff>
      <xdr:row>78</xdr:row>
      <xdr:rowOff>160344</xdr:rowOff>
    </xdr:to>
    <xdr:sp macro="" textlink="">
      <xdr:nvSpPr>
        <xdr:cNvPr id="422" name="楕円 421"/>
        <xdr:cNvSpPr/>
      </xdr:nvSpPr>
      <xdr:spPr>
        <a:xfrm>
          <a:off x="7810500" y="13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151471</xdr:rowOff>
    </xdr:from>
    <xdr:ext cx="469744" cy="259045"/>
    <xdr:sp macro="" textlink="">
      <xdr:nvSpPr>
        <xdr:cNvPr id="423" name="テキスト ボックス 422"/>
        <xdr:cNvSpPr txBox="1"/>
      </xdr:nvSpPr>
      <xdr:spPr>
        <a:xfrm>
          <a:off x="7626428" y="1352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13993</xdr:rowOff>
    </xdr:from>
    <xdr:to>
      <xdr:col>36</xdr:col>
      <xdr:colOff>165100</xdr:colOff>
      <xdr:row>78</xdr:row>
      <xdr:rowOff>115593</xdr:rowOff>
    </xdr:to>
    <xdr:sp macro="" textlink="">
      <xdr:nvSpPr>
        <xdr:cNvPr id="424" name="楕円 423"/>
        <xdr:cNvSpPr/>
      </xdr:nvSpPr>
      <xdr:spPr>
        <a:xfrm>
          <a:off x="6921500" y="133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106720</xdr:rowOff>
    </xdr:from>
    <xdr:ext cx="534377" cy="259045"/>
    <xdr:sp macro="" textlink="">
      <xdr:nvSpPr>
        <xdr:cNvPr id="425" name="テキスト ボックス 424"/>
        <xdr:cNvSpPr txBox="1"/>
      </xdr:nvSpPr>
      <xdr:spPr>
        <a:xfrm>
          <a:off x="6705111" y="134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54530</xdr:rowOff>
    </xdr:from>
    <xdr:to>
      <xdr:col>55</xdr:col>
      <xdr:colOff>0</xdr:colOff>
      <xdr:row>96</xdr:row>
      <xdr:rowOff>44276</xdr:rowOff>
    </xdr:to>
    <xdr:cxnSp macro="">
      <xdr:nvCxnSpPr>
        <xdr:cNvPr id="456" name="直線コネクタ 455"/>
        <xdr:cNvCxnSpPr/>
      </xdr:nvCxnSpPr>
      <xdr:spPr>
        <a:xfrm flipV="1">
          <a:off x="9639300" y="16342280"/>
          <a:ext cx="8382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44276</xdr:rowOff>
    </xdr:from>
    <xdr:to>
      <xdr:col>50</xdr:col>
      <xdr:colOff>114300</xdr:colOff>
      <xdr:row>98</xdr:row>
      <xdr:rowOff>60158</xdr:rowOff>
    </xdr:to>
    <xdr:cxnSp macro="">
      <xdr:nvCxnSpPr>
        <xdr:cNvPr id="459" name="直線コネクタ 458"/>
        <xdr:cNvCxnSpPr/>
      </xdr:nvCxnSpPr>
      <xdr:spPr>
        <a:xfrm flipV="1">
          <a:off x="8750300" y="16503476"/>
          <a:ext cx="889000" cy="3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9801</xdr:rowOff>
    </xdr:from>
    <xdr:to>
      <xdr:col>45</xdr:col>
      <xdr:colOff>177800</xdr:colOff>
      <xdr:row>98</xdr:row>
      <xdr:rowOff>60158</xdr:rowOff>
    </xdr:to>
    <xdr:cxnSp macro="">
      <xdr:nvCxnSpPr>
        <xdr:cNvPr id="462" name="直線コネクタ 461"/>
        <xdr:cNvCxnSpPr/>
      </xdr:nvCxnSpPr>
      <xdr:spPr>
        <a:xfrm>
          <a:off x="7861300" y="16811901"/>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9801</xdr:rowOff>
    </xdr:from>
    <xdr:to>
      <xdr:col>41</xdr:col>
      <xdr:colOff>50800</xdr:colOff>
      <xdr:row>98</xdr:row>
      <xdr:rowOff>64274</xdr:rowOff>
    </xdr:to>
    <xdr:cxnSp macro="">
      <xdr:nvCxnSpPr>
        <xdr:cNvPr id="465" name="直線コネクタ 464"/>
        <xdr:cNvCxnSpPr/>
      </xdr:nvCxnSpPr>
      <xdr:spPr>
        <a:xfrm flipV="1">
          <a:off x="6972300" y="16811901"/>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3730</xdr:rowOff>
    </xdr:from>
    <xdr:to>
      <xdr:col>55</xdr:col>
      <xdr:colOff>50800</xdr:colOff>
      <xdr:row>95</xdr:row>
      <xdr:rowOff>105330</xdr:rowOff>
    </xdr:to>
    <xdr:sp macro="" textlink="">
      <xdr:nvSpPr>
        <xdr:cNvPr id="475" name="楕円 474"/>
        <xdr:cNvSpPr/>
      </xdr:nvSpPr>
      <xdr:spPr>
        <a:xfrm>
          <a:off x="10426700" y="16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26607</xdr:rowOff>
    </xdr:from>
    <xdr:ext cx="534377" cy="259045"/>
    <xdr:sp macro="" textlink="">
      <xdr:nvSpPr>
        <xdr:cNvPr id="476" name="普通建設事業費 （ うち更新整備　）該当値テキスト"/>
        <xdr:cNvSpPr txBox="1"/>
      </xdr:nvSpPr>
      <xdr:spPr>
        <a:xfrm>
          <a:off x="10528300" y="161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164926</xdr:rowOff>
    </xdr:from>
    <xdr:to>
      <xdr:col>50</xdr:col>
      <xdr:colOff>165100</xdr:colOff>
      <xdr:row>96</xdr:row>
      <xdr:rowOff>95076</xdr:rowOff>
    </xdr:to>
    <xdr:sp macro="" textlink="">
      <xdr:nvSpPr>
        <xdr:cNvPr id="477" name="楕円 476"/>
        <xdr:cNvSpPr/>
      </xdr:nvSpPr>
      <xdr:spPr>
        <a:xfrm>
          <a:off x="9588500" y="164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111603</xdr:rowOff>
    </xdr:from>
    <xdr:ext cx="534377" cy="259045"/>
    <xdr:sp macro="" textlink="">
      <xdr:nvSpPr>
        <xdr:cNvPr id="478" name="テキスト ボックス 477"/>
        <xdr:cNvSpPr txBox="1"/>
      </xdr:nvSpPr>
      <xdr:spPr>
        <a:xfrm>
          <a:off x="9372111" y="1622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9358</xdr:rowOff>
    </xdr:from>
    <xdr:to>
      <xdr:col>46</xdr:col>
      <xdr:colOff>38100</xdr:colOff>
      <xdr:row>98</xdr:row>
      <xdr:rowOff>110958</xdr:rowOff>
    </xdr:to>
    <xdr:sp macro="" textlink="">
      <xdr:nvSpPr>
        <xdr:cNvPr id="479" name="楕円 478"/>
        <xdr:cNvSpPr/>
      </xdr:nvSpPr>
      <xdr:spPr>
        <a:xfrm>
          <a:off x="8699500" y="168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102085</xdr:rowOff>
    </xdr:from>
    <xdr:ext cx="534377" cy="259045"/>
    <xdr:sp macro="" textlink="">
      <xdr:nvSpPr>
        <xdr:cNvPr id="480" name="テキスト ボックス 479"/>
        <xdr:cNvSpPr txBox="1"/>
      </xdr:nvSpPr>
      <xdr:spPr>
        <a:xfrm>
          <a:off x="8483111" y="169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130451</xdr:rowOff>
    </xdr:from>
    <xdr:to>
      <xdr:col>41</xdr:col>
      <xdr:colOff>101600</xdr:colOff>
      <xdr:row>98</xdr:row>
      <xdr:rowOff>60601</xdr:rowOff>
    </xdr:to>
    <xdr:sp macro="" textlink="">
      <xdr:nvSpPr>
        <xdr:cNvPr id="481" name="楕円 480"/>
        <xdr:cNvSpPr/>
      </xdr:nvSpPr>
      <xdr:spPr>
        <a:xfrm>
          <a:off x="7810500" y="16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51728</xdr:rowOff>
    </xdr:from>
    <xdr:ext cx="534377" cy="259045"/>
    <xdr:sp macro="" textlink="">
      <xdr:nvSpPr>
        <xdr:cNvPr id="482" name="テキスト ボックス 481"/>
        <xdr:cNvSpPr txBox="1"/>
      </xdr:nvSpPr>
      <xdr:spPr>
        <a:xfrm>
          <a:off x="7594111" y="168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13474</xdr:rowOff>
    </xdr:from>
    <xdr:to>
      <xdr:col>36</xdr:col>
      <xdr:colOff>165100</xdr:colOff>
      <xdr:row>98</xdr:row>
      <xdr:rowOff>115074</xdr:rowOff>
    </xdr:to>
    <xdr:sp macro="" textlink="">
      <xdr:nvSpPr>
        <xdr:cNvPr id="483" name="楕円 482"/>
        <xdr:cNvSpPr/>
      </xdr:nvSpPr>
      <xdr:spPr>
        <a:xfrm>
          <a:off x="6921500" y="168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106201</xdr:rowOff>
    </xdr:from>
    <xdr:ext cx="534377" cy="259045"/>
    <xdr:sp macro="" textlink="">
      <xdr:nvSpPr>
        <xdr:cNvPr id="484" name="テキスト ボックス 483"/>
        <xdr:cNvSpPr txBox="1"/>
      </xdr:nvSpPr>
      <xdr:spPr>
        <a:xfrm>
          <a:off x="6705111" y="169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30879</xdr:rowOff>
    </xdr:from>
    <xdr:to>
      <xdr:col>85</xdr:col>
      <xdr:colOff>127000</xdr:colOff>
      <xdr:row>39</xdr:row>
      <xdr:rowOff>36023</xdr:rowOff>
    </xdr:to>
    <xdr:cxnSp macro="">
      <xdr:nvCxnSpPr>
        <xdr:cNvPr id="513" name="直線コネクタ 512"/>
        <xdr:cNvCxnSpPr/>
      </xdr:nvCxnSpPr>
      <xdr:spPr>
        <a:xfrm>
          <a:off x="15481300" y="671742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28661</xdr:rowOff>
    </xdr:from>
    <xdr:to>
      <xdr:col>81</xdr:col>
      <xdr:colOff>50800</xdr:colOff>
      <xdr:row>39</xdr:row>
      <xdr:rowOff>30879</xdr:rowOff>
    </xdr:to>
    <xdr:cxnSp macro="">
      <xdr:nvCxnSpPr>
        <xdr:cNvPr id="516" name="直線コネクタ 515"/>
        <xdr:cNvCxnSpPr/>
      </xdr:nvCxnSpPr>
      <xdr:spPr>
        <a:xfrm>
          <a:off x="14592300" y="6715211"/>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28661</xdr:rowOff>
    </xdr:from>
    <xdr:to>
      <xdr:col>76</xdr:col>
      <xdr:colOff>114300</xdr:colOff>
      <xdr:row>39</xdr:row>
      <xdr:rowOff>42004</xdr:rowOff>
    </xdr:to>
    <xdr:cxnSp macro="">
      <xdr:nvCxnSpPr>
        <xdr:cNvPr id="519" name="直線コネクタ 518"/>
        <xdr:cNvCxnSpPr/>
      </xdr:nvCxnSpPr>
      <xdr:spPr>
        <a:xfrm flipV="1">
          <a:off x="13703300" y="6715211"/>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42004</xdr:rowOff>
    </xdr:from>
    <xdr:to>
      <xdr:col>71</xdr:col>
      <xdr:colOff>177800</xdr:colOff>
      <xdr:row>39</xdr:row>
      <xdr:rowOff>43749</xdr:rowOff>
    </xdr:to>
    <xdr:cxnSp macro="">
      <xdr:nvCxnSpPr>
        <xdr:cNvPr id="522" name="直線コネクタ 521"/>
        <xdr:cNvCxnSpPr/>
      </xdr:nvCxnSpPr>
      <xdr:spPr>
        <a:xfrm flipV="1">
          <a:off x="12814300" y="6728554"/>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156673</xdr:rowOff>
    </xdr:from>
    <xdr:to>
      <xdr:col>85</xdr:col>
      <xdr:colOff>177800</xdr:colOff>
      <xdr:row>39</xdr:row>
      <xdr:rowOff>86823</xdr:rowOff>
    </xdr:to>
    <xdr:sp macro="" textlink="">
      <xdr:nvSpPr>
        <xdr:cNvPr id="532" name="楕円 531"/>
        <xdr:cNvSpPr/>
      </xdr:nvSpPr>
      <xdr:spPr>
        <a:xfrm>
          <a:off x="16268700" y="6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469744" cy="259045"/>
    <xdr:sp macro="" textlink="">
      <xdr:nvSpPr>
        <xdr:cNvPr id="533" name="災害復旧事業費該当値テキスト"/>
        <xdr:cNvSpPr txBox="1"/>
      </xdr:nvSpPr>
      <xdr:spPr>
        <a:xfrm>
          <a:off x="16370300" y="66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151529</xdr:rowOff>
    </xdr:from>
    <xdr:to>
      <xdr:col>81</xdr:col>
      <xdr:colOff>101600</xdr:colOff>
      <xdr:row>39</xdr:row>
      <xdr:rowOff>81679</xdr:rowOff>
    </xdr:to>
    <xdr:sp macro="" textlink="">
      <xdr:nvSpPr>
        <xdr:cNvPr id="534" name="楕円 533"/>
        <xdr:cNvSpPr/>
      </xdr:nvSpPr>
      <xdr:spPr>
        <a:xfrm>
          <a:off x="15430500" y="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72806</xdr:rowOff>
    </xdr:from>
    <xdr:ext cx="469744" cy="259045"/>
    <xdr:sp macro="" textlink="">
      <xdr:nvSpPr>
        <xdr:cNvPr id="535" name="テキスト ボックス 534"/>
        <xdr:cNvSpPr txBox="1"/>
      </xdr:nvSpPr>
      <xdr:spPr>
        <a:xfrm>
          <a:off x="15246428" y="67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149311</xdr:rowOff>
    </xdr:from>
    <xdr:to>
      <xdr:col>76</xdr:col>
      <xdr:colOff>165100</xdr:colOff>
      <xdr:row>39</xdr:row>
      <xdr:rowOff>79461</xdr:rowOff>
    </xdr:to>
    <xdr:sp macro="" textlink="">
      <xdr:nvSpPr>
        <xdr:cNvPr id="536" name="楕円 535"/>
        <xdr:cNvSpPr/>
      </xdr:nvSpPr>
      <xdr:spPr>
        <a:xfrm>
          <a:off x="14541500" y="66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70588</xdr:rowOff>
    </xdr:from>
    <xdr:ext cx="469744" cy="259045"/>
    <xdr:sp macro="" textlink="">
      <xdr:nvSpPr>
        <xdr:cNvPr id="537" name="テキスト ボックス 536"/>
        <xdr:cNvSpPr txBox="1"/>
      </xdr:nvSpPr>
      <xdr:spPr>
        <a:xfrm>
          <a:off x="14357428" y="67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162654</xdr:rowOff>
    </xdr:from>
    <xdr:to>
      <xdr:col>72</xdr:col>
      <xdr:colOff>38100</xdr:colOff>
      <xdr:row>39</xdr:row>
      <xdr:rowOff>92804</xdr:rowOff>
    </xdr:to>
    <xdr:sp macro="" textlink="">
      <xdr:nvSpPr>
        <xdr:cNvPr id="538" name="楕円 537"/>
        <xdr:cNvSpPr/>
      </xdr:nvSpPr>
      <xdr:spPr>
        <a:xfrm>
          <a:off x="13652500" y="66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83931</xdr:rowOff>
    </xdr:from>
    <xdr:ext cx="378565" cy="259045"/>
    <xdr:sp macro="" textlink="">
      <xdr:nvSpPr>
        <xdr:cNvPr id="539" name="テキスト ボックス 538"/>
        <xdr:cNvSpPr txBox="1"/>
      </xdr:nvSpPr>
      <xdr:spPr>
        <a:xfrm>
          <a:off x="13514017" y="677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164399</xdr:rowOff>
    </xdr:from>
    <xdr:to>
      <xdr:col>67</xdr:col>
      <xdr:colOff>101600</xdr:colOff>
      <xdr:row>39</xdr:row>
      <xdr:rowOff>94549</xdr:rowOff>
    </xdr:to>
    <xdr:sp macro="" textlink="">
      <xdr:nvSpPr>
        <xdr:cNvPr id="540" name="楕円 539"/>
        <xdr:cNvSpPr/>
      </xdr:nvSpPr>
      <xdr:spPr>
        <a:xfrm>
          <a:off x="12763500" y="66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85676</xdr:rowOff>
    </xdr:from>
    <xdr:ext cx="313932" cy="259045"/>
    <xdr:sp macro="" textlink="">
      <xdr:nvSpPr>
        <xdr:cNvPr id="541" name="テキスト ボックス 540"/>
        <xdr:cNvSpPr txBox="1"/>
      </xdr:nvSpPr>
      <xdr:spPr>
        <a:xfrm>
          <a:off x="12657333" y="677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81997</xdr:rowOff>
    </xdr:from>
    <xdr:to>
      <xdr:col>85</xdr:col>
      <xdr:colOff>127000</xdr:colOff>
      <xdr:row>75</xdr:row>
      <xdr:rowOff>105639</xdr:rowOff>
    </xdr:to>
    <xdr:cxnSp macro="">
      <xdr:nvCxnSpPr>
        <xdr:cNvPr id="619" name="直線コネクタ 618"/>
        <xdr:cNvCxnSpPr/>
      </xdr:nvCxnSpPr>
      <xdr:spPr>
        <a:xfrm flipV="1">
          <a:off x="15481300" y="12940747"/>
          <a:ext cx="8382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68529</xdr:rowOff>
    </xdr:from>
    <xdr:to>
      <xdr:col>81</xdr:col>
      <xdr:colOff>50800</xdr:colOff>
      <xdr:row>75</xdr:row>
      <xdr:rowOff>105639</xdr:rowOff>
    </xdr:to>
    <xdr:cxnSp macro="">
      <xdr:nvCxnSpPr>
        <xdr:cNvPr id="622" name="直線コネクタ 621"/>
        <xdr:cNvCxnSpPr/>
      </xdr:nvCxnSpPr>
      <xdr:spPr>
        <a:xfrm>
          <a:off x="14592300" y="12927279"/>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37382</xdr:rowOff>
    </xdr:from>
    <xdr:to>
      <xdr:col>76</xdr:col>
      <xdr:colOff>114300</xdr:colOff>
      <xdr:row>75</xdr:row>
      <xdr:rowOff>68529</xdr:rowOff>
    </xdr:to>
    <xdr:cxnSp macro="">
      <xdr:nvCxnSpPr>
        <xdr:cNvPr id="625" name="直線コネクタ 624"/>
        <xdr:cNvCxnSpPr/>
      </xdr:nvCxnSpPr>
      <xdr:spPr>
        <a:xfrm>
          <a:off x="13703300" y="12896132"/>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7989</xdr:rowOff>
    </xdr:from>
    <xdr:to>
      <xdr:col>71</xdr:col>
      <xdr:colOff>177800</xdr:colOff>
      <xdr:row>75</xdr:row>
      <xdr:rowOff>37382</xdr:rowOff>
    </xdr:to>
    <xdr:cxnSp macro="">
      <xdr:nvCxnSpPr>
        <xdr:cNvPr id="628" name="直線コネクタ 627"/>
        <xdr:cNvCxnSpPr/>
      </xdr:nvCxnSpPr>
      <xdr:spPr>
        <a:xfrm>
          <a:off x="12814300" y="12866739"/>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31197</xdr:rowOff>
    </xdr:from>
    <xdr:to>
      <xdr:col>85</xdr:col>
      <xdr:colOff>177800</xdr:colOff>
      <xdr:row>75</xdr:row>
      <xdr:rowOff>132797</xdr:rowOff>
    </xdr:to>
    <xdr:sp macro="" textlink="">
      <xdr:nvSpPr>
        <xdr:cNvPr id="638" name="楕円 637"/>
        <xdr:cNvSpPr/>
      </xdr:nvSpPr>
      <xdr:spPr>
        <a:xfrm>
          <a:off x="16268700" y="128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9624</xdr:rowOff>
    </xdr:from>
    <xdr:ext cx="534377" cy="259045"/>
    <xdr:sp macro="" textlink="">
      <xdr:nvSpPr>
        <xdr:cNvPr id="639" name="公債費該当値テキスト"/>
        <xdr:cNvSpPr txBox="1"/>
      </xdr:nvSpPr>
      <xdr:spPr>
        <a:xfrm>
          <a:off x="16370300" y="128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54839</xdr:rowOff>
    </xdr:from>
    <xdr:to>
      <xdr:col>81</xdr:col>
      <xdr:colOff>101600</xdr:colOff>
      <xdr:row>75</xdr:row>
      <xdr:rowOff>156439</xdr:rowOff>
    </xdr:to>
    <xdr:sp macro="" textlink="">
      <xdr:nvSpPr>
        <xdr:cNvPr id="640" name="楕円 639"/>
        <xdr:cNvSpPr/>
      </xdr:nvSpPr>
      <xdr:spPr>
        <a:xfrm>
          <a:off x="15430500" y="129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147566</xdr:rowOff>
    </xdr:from>
    <xdr:ext cx="534377" cy="259045"/>
    <xdr:sp macro="" textlink="">
      <xdr:nvSpPr>
        <xdr:cNvPr id="641" name="テキスト ボックス 640"/>
        <xdr:cNvSpPr txBox="1"/>
      </xdr:nvSpPr>
      <xdr:spPr>
        <a:xfrm>
          <a:off x="15214111" y="130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17729</xdr:rowOff>
    </xdr:from>
    <xdr:to>
      <xdr:col>76</xdr:col>
      <xdr:colOff>165100</xdr:colOff>
      <xdr:row>75</xdr:row>
      <xdr:rowOff>119329</xdr:rowOff>
    </xdr:to>
    <xdr:sp macro="" textlink="">
      <xdr:nvSpPr>
        <xdr:cNvPr id="642" name="楕円 641"/>
        <xdr:cNvSpPr/>
      </xdr:nvSpPr>
      <xdr:spPr>
        <a:xfrm>
          <a:off x="14541500" y="128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110456</xdr:rowOff>
    </xdr:from>
    <xdr:ext cx="534377" cy="259045"/>
    <xdr:sp macro="" textlink="">
      <xdr:nvSpPr>
        <xdr:cNvPr id="643" name="テキスト ボックス 642"/>
        <xdr:cNvSpPr txBox="1"/>
      </xdr:nvSpPr>
      <xdr:spPr>
        <a:xfrm>
          <a:off x="14325111" y="129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158032</xdr:rowOff>
    </xdr:from>
    <xdr:to>
      <xdr:col>72</xdr:col>
      <xdr:colOff>38100</xdr:colOff>
      <xdr:row>75</xdr:row>
      <xdr:rowOff>88182</xdr:rowOff>
    </xdr:to>
    <xdr:sp macro="" textlink="">
      <xdr:nvSpPr>
        <xdr:cNvPr id="644" name="楕円 643"/>
        <xdr:cNvSpPr/>
      </xdr:nvSpPr>
      <xdr:spPr>
        <a:xfrm>
          <a:off x="13652500" y="128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79309</xdr:rowOff>
    </xdr:from>
    <xdr:ext cx="534377" cy="259045"/>
    <xdr:sp macro="" textlink="">
      <xdr:nvSpPr>
        <xdr:cNvPr id="645" name="テキスト ボックス 644"/>
        <xdr:cNvSpPr txBox="1"/>
      </xdr:nvSpPr>
      <xdr:spPr>
        <a:xfrm>
          <a:off x="13436111" y="129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128639</xdr:rowOff>
    </xdr:from>
    <xdr:to>
      <xdr:col>67</xdr:col>
      <xdr:colOff>101600</xdr:colOff>
      <xdr:row>75</xdr:row>
      <xdr:rowOff>58789</xdr:rowOff>
    </xdr:to>
    <xdr:sp macro="" textlink="">
      <xdr:nvSpPr>
        <xdr:cNvPr id="646" name="楕円 645"/>
        <xdr:cNvSpPr/>
      </xdr:nvSpPr>
      <xdr:spPr>
        <a:xfrm>
          <a:off x="12763500" y="128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49916</xdr:rowOff>
    </xdr:from>
    <xdr:ext cx="534377" cy="259045"/>
    <xdr:sp macro="" textlink="">
      <xdr:nvSpPr>
        <xdr:cNvPr id="647" name="テキスト ボックス 646"/>
        <xdr:cNvSpPr txBox="1"/>
      </xdr:nvSpPr>
      <xdr:spPr>
        <a:xfrm>
          <a:off x="12547111" y="129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25451</xdr:rowOff>
    </xdr:from>
    <xdr:to>
      <xdr:col>85</xdr:col>
      <xdr:colOff>127000</xdr:colOff>
      <xdr:row>99</xdr:row>
      <xdr:rowOff>29020</xdr:rowOff>
    </xdr:to>
    <xdr:cxnSp macro="">
      <xdr:nvCxnSpPr>
        <xdr:cNvPr id="676" name="直線コネクタ 675"/>
        <xdr:cNvCxnSpPr/>
      </xdr:nvCxnSpPr>
      <xdr:spPr>
        <a:xfrm flipV="1">
          <a:off x="15481300" y="16999001"/>
          <a:ext cx="8382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82969</xdr:rowOff>
    </xdr:from>
    <xdr:to>
      <xdr:col>81</xdr:col>
      <xdr:colOff>50800</xdr:colOff>
      <xdr:row>99</xdr:row>
      <xdr:rowOff>29020</xdr:rowOff>
    </xdr:to>
    <xdr:cxnSp macro="">
      <xdr:nvCxnSpPr>
        <xdr:cNvPr id="679" name="直線コネクタ 678"/>
        <xdr:cNvCxnSpPr/>
      </xdr:nvCxnSpPr>
      <xdr:spPr>
        <a:xfrm>
          <a:off x="14592300" y="1688506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82969</xdr:rowOff>
    </xdr:from>
    <xdr:to>
      <xdr:col>76</xdr:col>
      <xdr:colOff>114300</xdr:colOff>
      <xdr:row>99</xdr:row>
      <xdr:rowOff>30023</xdr:rowOff>
    </xdr:to>
    <xdr:cxnSp macro="">
      <xdr:nvCxnSpPr>
        <xdr:cNvPr id="682" name="直線コネクタ 681"/>
        <xdr:cNvCxnSpPr/>
      </xdr:nvCxnSpPr>
      <xdr:spPr>
        <a:xfrm flipV="1">
          <a:off x="13703300" y="16885069"/>
          <a:ext cx="889000" cy="1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12751</xdr:rowOff>
    </xdr:from>
    <xdr:to>
      <xdr:col>71</xdr:col>
      <xdr:colOff>177800</xdr:colOff>
      <xdr:row>99</xdr:row>
      <xdr:rowOff>30023</xdr:rowOff>
    </xdr:to>
    <xdr:cxnSp macro="">
      <xdr:nvCxnSpPr>
        <xdr:cNvPr id="685" name="直線コネクタ 684"/>
        <xdr:cNvCxnSpPr/>
      </xdr:nvCxnSpPr>
      <xdr:spPr>
        <a:xfrm>
          <a:off x="12814300" y="16986301"/>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146101</xdr:rowOff>
    </xdr:from>
    <xdr:to>
      <xdr:col>85</xdr:col>
      <xdr:colOff>177800</xdr:colOff>
      <xdr:row>99</xdr:row>
      <xdr:rowOff>76251</xdr:rowOff>
    </xdr:to>
    <xdr:sp macro="" textlink="">
      <xdr:nvSpPr>
        <xdr:cNvPr id="695" name="楕円 694"/>
        <xdr:cNvSpPr/>
      </xdr:nvSpPr>
      <xdr:spPr>
        <a:xfrm>
          <a:off x="16268700" y="169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61028</xdr:rowOff>
    </xdr:from>
    <xdr:ext cx="469744" cy="259045"/>
    <xdr:sp macro="" textlink="">
      <xdr:nvSpPr>
        <xdr:cNvPr id="696" name="積立金該当値テキスト"/>
        <xdr:cNvSpPr txBox="1"/>
      </xdr:nvSpPr>
      <xdr:spPr>
        <a:xfrm>
          <a:off x="16370300" y="1686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149670</xdr:rowOff>
    </xdr:from>
    <xdr:to>
      <xdr:col>81</xdr:col>
      <xdr:colOff>101600</xdr:colOff>
      <xdr:row>99</xdr:row>
      <xdr:rowOff>79820</xdr:rowOff>
    </xdr:to>
    <xdr:sp macro="" textlink="">
      <xdr:nvSpPr>
        <xdr:cNvPr id="697" name="楕円 696"/>
        <xdr:cNvSpPr/>
      </xdr:nvSpPr>
      <xdr:spPr>
        <a:xfrm>
          <a:off x="15430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70947</xdr:rowOff>
    </xdr:from>
    <xdr:ext cx="469744" cy="259045"/>
    <xdr:sp macro="" textlink="">
      <xdr:nvSpPr>
        <xdr:cNvPr id="698" name="テキスト ボックス 697"/>
        <xdr:cNvSpPr txBox="1"/>
      </xdr:nvSpPr>
      <xdr:spPr>
        <a:xfrm>
          <a:off x="15246428" y="170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32169</xdr:rowOff>
    </xdr:from>
    <xdr:to>
      <xdr:col>76</xdr:col>
      <xdr:colOff>165100</xdr:colOff>
      <xdr:row>98</xdr:row>
      <xdr:rowOff>133769</xdr:rowOff>
    </xdr:to>
    <xdr:sp macro="" textlink="">
      <xdr:nvSpPr>
        <xdr:cNvPr id="699" name="楕円 698"/>
        <xdr:cNvSpPr/>
      </xdr:nvSpPr>
      <xdr:spPr>
        <a:xfrm>
          <a:off x="14541500" y="168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124896</xdr:rowOff>
    </xdr:from>
    <xdr:ext cx="534377" cy="259045"/>
    <xdr:sp macro="" textlink="">
      <xdr:nvSpPr>
        <xdr:cNvPr id="700" name="テキスト ボックス 699"/>
        <xdr:cNvSpPr txBox="1"/>
      </xdr:nvSpPr>
      <xdr:spPr>
        <a:xfrm>
          <a:off x="14325111" y="169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150673</xdr:rowOff>
    </xdr:from>
    <xdr:to>
      <xdr:col>72</xdr:col>
      <xdr:colOff>38100</xdr:colOff>
      <xdr:row>99</xdr:row>
      <xdr:rowOff>80823</xdr:rowOff>
    </xdr:to>
    <xdr:sp macro="" textlink="">
      <xdr:nvSpPr>
        <xdr:cNvPr id="701" name="楕円 700"/>
        <xdr:cNvSpPr/>
      </xdr:nvSpPr>
      <xdr:spPr>
        <a:xfrm>
          <a:off x="13652500" y="169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71950</xdr:rowOff>
    </xdr:from>
    <xdr:ext cx="469744" cy="259045"/>
    <xdr:sp macro="" textlink="">
      <xdr:nvSpPr>
        <xdr:cNvPr id="702" name="テキスト ボックス 701"/>
        <xdr:cNvSpPr txBox="1"/>
      </xdr:nvSpPr>
      <xdr:spPr>
        <a:xfrm>
          <a:off x="13468428" y="170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133401</xdr:rowOff>
    </xdr:from>
    <xdr:to>
      <xdr:col>67</xdr:col>
      <xdr:colOff>101600</xdr:colOff>
      <xdr:row>99</xdr:row>
      <xdr:rowOff>63551</xdr:rowOff>
    </xdr:to>
    <xdr:sp macro="" textlink="">
      <xdr:nvSpPr>
        <xdr:cNvPr id="703" name="楕円 702"/>
        <xdr:cNvSpPr/>
      </xdr:nvSpPr>
      <xdr:spPr>
        <a:xfrm>
          <a:off x="12763500" y="169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54678</xdr:rowOff>
    </xdr:from>
    <xdr:ext cx="469744" cy="259045"/>
    <xdr:sp macro="" textlink="">
      <xdr:nvSpPr>
        <xdr:cNvPr id="704" name="テキスト ボックス 703"/>
        <xdr:cNvSpPr txBox="1"/>
      </xdr:nvSpPr>
      <xdr:spPr>
        <a:xfrm>
          <a:off x="12579428" y="1702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37402</xdr:rowOff>
    </xdr:from>
    <xdr:to>
      <xdr:col>116</xdr:col>
      <xdr:colOff>63500</xdr:colOff>
      <xdr:row>59</xdr:row>
      <xdr:rowOff>37440</xdr:rowOff>
    </xdr:to>
    <xdr:cxnSp macro="">
      <xdr:nvCxnSpPr>
        <xdr:cNvPr id="790" name="直線コネクタ 789"/>
        <xdr:cNvCxnSpPr/>
      </xdr:nvCxnSpPr>
      <xdr:spPr>
        <a:xfrm>
          <a:off x="21323300" y="1015295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37402</xdr:rowOff>
    </xdr:from>
    <xdr:to>
      <xdr:col>111</xdr:col>
      <xdr:colOff>177800</xdr:colOff>
      <xdr:row>59</xdr:row>
      <xdr:rowOff>37744</xdr:rowOff>
    </xdr:to>
    <xdr:cxnSp macro="">
      <xdr:nvCxnSpPr>
        <xdr:cNvPr id="793" name="直線コネクタ 792"/>
        <xdr:cNvCxnSpPr/>
      </xdr:nvCxnSpPr>
      <xdr:spPr>
        <a:xfrm flipV="1">
          <a:off x="20434300" y="10152952"/>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37744</xdr:rowOff>
    </xdr:from>
    <xdr:to>
      <xdr:col>107</xdr:col>
      <xdr:colOff>50800</xdr:colOff>
      <xdr:row>59</xdr:row>
      <xdr:rowOff>37782</xdr:rowOff>
    </xdr:to>
    <xdr:cxnSp macro="">
      <xdr:nvCxnSpPr>
        <xdr:cNvPr id="796" name="直線コネクタ 795"/>
        <xdr:cNvCxnSpPr/>
      </xdr:nvCxnSpPr>
      <xdr:spPr>
        <a:xfrm flipV="1">
          <a:off x="19545300" y="1015329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37782</xdr:rowOff>
    </xdr:from>
    <xdr:to>
      <xdr:col>102</xdr:col>
      <xdr:colOff>114300</xdr:colOff>
      <xdr:row>59</xdr:row>
      <xdr:rowOff>37821</xdr:rowOff>
    </xdr:to>
    <xdr:cxnSp macro="">
      <xdr:nvCxnSpPr>
        <xdr:cNvPr id="799" name="直線コネクタ 798"/>
        <xdr:cNvCxnSpPr/>
      </xdr:nvCxnSpPr>
      <xdr:spPr>
        <a:xfrm flipV="1">
          <a:off x="18656300" y="1015333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158090</xdr:rowOff>
    </xdr:from>
    <xdr:to>
      <xdr:col>116</xdr:col>
      <xdr:colOff>114300</xdr:colOff>
      <xdr:row>59</xdr:row>
      <xdr:rowOff>88240</xdr:rowOff>
    </xdr:to>
    <xdr:sp macro="" textlink="">
      <xdr:nvSpPr>
        <xdr:cNvPr id="809" name="楕円 808"/>
        <xdr:cNvSpPr/>
      </xdr:nvSpPr>
      <xdr:spPr>
        <a:xfrm>
          <a:off x="221107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73017</xdr:rowOff>
    </xdr:from>
    <xdr:ext cx="378565" cy="259045"/>
    <xdr:sp macro="" textlink="">
      <xdr:nvSpPr>
        <xdr:cNvPr id="810" name="貸付金該当値テキスト"/>
        <xdr:cNvSpPr txBox="1"/>
      </xdr:nvSpPr>
      <xdr:spPr>
        <a:xfrm>
          <a:off x="22212300" y="10017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158052</xdr:rowOff>
    </xdr:from>
    <xdr:to>
      <xdr:col>112</xdr:col>
      <xdr:colOff>38100</xdr:colOff>
      <xdr:row>59</xdr:row>
      <xdr:rowOff>88202</xdr:rowOff>
    </xdr:to>
    <xdr:sp macro="" textlink="">
      <xdr:nvSpPr>
        <xdr:cNvPr id="811" name="楕円 810"/>
        <xdr:cNvSpPr/>
      </xdr:nvSpPr>
      <xdr:spPr>
        <a:xfrm>
          <a:off x="21272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79329</xdr:rowOff>
    </xdr:from>
    <xdr:ext cx="378565" cy="259045"/>
    <xdr:sp macro="" textlink="">
      <xdr:nvSpPr>
        <xdr:cNvPr id="812" name="テキスト ボックス 811"/>
        <xdr:cNvSpPr txBox="1"/>
      </xdr:nvSpPr>
      <xdr:spPr>
        <a:xfrm>
          <a:off x="21134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158394</xdr:rowOff>
    </xdr:from>
    <xdr:to>
      <xdr:col>107</xdr:col>
      <xdr:colOff>101600</xdr:colOff>
      <xdr:row>59</xdr:row>
      <xdr:rowOff>88544</xdr:rowOff>
    </xdr:to>
    <xdr:sp macro="" textlink="">
      <xdr:nvSpPr>
        <xdr:cNvPr id="813" name="楕円 812"/>
        <xdr:cNvSpPr/>
      </xdr:nvSpPr>
      <xdr:spPr>
        <a:xfrm>
          <a:off x="20383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79671</xdr:rowOff>
    </xdr:from>
    <xdr:ext cx="378565" cy="259045"/>
    <xdr:sp macro="" textlink="">
      <xdr:nvSpPr>
        <xdr:cNvPr id="814" name="テキスト ボックス 813"/>
        <xdr:cNvSpPr txBox="1"/>
      </xdr:nvSpPr>
      <xdr:spPr>
        <a:xfrm>
          <a:off x="20245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158432</xdr:rowOff>
    </xdr:from>
    <xdr:to>
      <xdr:col>102</xdr:col>
      <xdr:colOff>165100</xdr:colOff>
      <xdr:row>59</xdr:row>
      <xdr:rowOff>88582</xdr:rowOff>
    </xdr:to>
    <xdr:sp macro="" textlink="">
      <xdr:nvSpPr>
        <xdr:cNvPr id="815" name="楕円 814"/>
        <xdr:cNvSpPr/>
      </xdr:nvSpPr>
      <xdr:spPr>
        <a:xfrm>
          <a:off x="19494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79709</xdr:rowOff>
    </xdr:from>
    <xdr:ext cx="378565" cy="259045"/>
    <xdr:sp macro="" textlink="">
      <xdr:nvSpPr>
        <xdr:cNvPr id="816" name="テキスト ボックス 815"/>
        <xdr:cNvSpPr txBox="1"/>
      </xdr:nvSpPr>
      <xdr:spPr>
        <a:xfrm>
          <a:off x="19356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158471</xdr:rowOff>
    </xdr:from>
    <xdr:to>
      <xdr:col>98</xdr:col>
      <xdr:colOff>38100</xdr:colOff>
      <xdr:row>59</xdr:row>
      <xdr:rowOff>88621</xdr:rowOff>
    </xdr:to>
    <xdr:sp macro="" textlink="">
      <xdr:nvSpPr>
        <xdr:cNvPr id="817" name="楕円 816"/>
        <xdr:cNvSpPr/>
      </xdr:nvSpPr>
      <xdr:spPr>
        <a:xfrm>
          <a:off x="18605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79748</xdr:rowOff>
    </xdr:from>
    <xdr:ext cx="378565" cy="259045"/>
    <xdr:sp macro="" textlink="">
      <xdr:nvSpPr>
        <xdr:cNvPr id="818" name="テキスト ボックス 817"/>
        <xdr:cNvSpPr txBox="1"/>
      </xdr:nvSpPr>
      <xdr:spPr>
        <a:xfrm>
          <a:off x="18467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52015</xdr:rowOff>
    </xdr:from>
    <xdr:to>
      <xdr:col>116</xdr:col>
      <xdr:colOff>63500</xdr:colOff>
      <xdr:row>72</xdr:row>
      <xdr:rowOff>85261</xdr:rowOff>
    </xdr:to>
    <xdr:cxnSp macro="">
      <xdr:nvCxnSpPr>
        <xdr:cNvPr id="850" name="直線コネクタ 849"/>
        <xdr:cNvCxnSpPr/>
      </xdr:nvCxnSpPr>
      <xdr:spPr>
        <a:xfrm flipV="1">
          <a:off x="21323300" y="12396415"/>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137022</xdr:rowOff>
    </xdr:from>
    <xdr:to>
      <xdr:col>111</xdr:col>
      <xdr:colOff>177800</xdr:colOff>
      <xdr:row>72</xdr:row>
      <xdr:rowOff>85261</xdr:rowOff>
    </xdr:to>
    <xdr:cxnSp macro="">
      <xdr:nvCxnSpPr>
        <xdr:cNvPr id="853" name="直線コネクタ 852"/>
        <xdr:cNvCxnSpPr/>
      </xdr:nvCxnSpPr>
      <xdr:spPr>
        <a:xfrm>
          <a:off x="20434300" y="11967072"/>
          <a:ext cx="889000" cy="46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122718</xdr:rowOff>
    </xdr:from>
    <xdr:to>
      <xdr:col>107</xdr:col>
      <xdr:colOff>50800</xdr:colOff>
      <xdr:row>69</xdr:row>
      <xdr:rowOff>137022</xdr:rowOff>
    </xdr:to>
    <xdr:cxnSp macro="">
      <xdr:nvCxnSpPr>
        <xdr:cNvPr id="856" name="直線コネクタ 855"/>
        <xdr:cNvCxnSpPr/>
      </xdr:nvCxnSpPr>
      <xdr:spPr>
        <a:xfrm>
          <a:off x="19545300" y="11952768"/>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122718</xdr:rowOff>
    </xdr:from>
    <xdr:to>
      <xdr:col>102</xdr:col>
      <xdr:colOff>114300</xdr:colOff>
      <xdr:row>69</xdr:row>
      <xdr:rowOff>160339</xdr:rowOff>
    </xdr:to>
    <xdr:cxnSp macro="">
      <xdr:nvCxnSpPr>
        <xdr:cNvPr id="859" name="直線コネクタ 858"/>
        <xdr:cNvCxnSpPr/>
      </xdr:nvCxnSpPr>
      <xdr:spPr>
        <a:xfrm flipV="1">
          <a:off x="18656300" y="11952768"/>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1215</xdr:rowOff>
    </xdr:from>
    <xdr:to>
      <xdr:col>116</xdr:col>
      <xdr:colOff>114300</xdr:colOff>
      <xdr:row>72</xdr:row>
      <xdr:rowOff>102815</xdr:rowOff>
    </xdr:to>
    <xdr:sp macro="" textlink="">
      <xdr:nvSpPr>
        <xdr:cNvPr id="869" name="楕円 868"/>
        <xdr:cNvSpPr/>
      </xdr:nvSpPr>
      <xdr:spPr>
        <a:xfrm>
          <a:off x="22110700" y="123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24092</xdr:rowOff>
    </xdr:from>
    <xdr:ext cx="534377" cy="259045"/>
    <xdr:sp macro="" textlink="">
      <xdr:nvSpPr>
        <xdr:cNvPr id="870" name="繰出金該当値テキスト"/>
        <xdr:cNvSpPr txBox="1"/>
      </xdr:nvSpPr>
      <xdr:spPr>
        <a:xfrm>
          <a:off x="22212300" y="121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34461</xdr:rowOff>
    </xdr:from>
    <xdr:to>
      <xdr:col>112</xdr:col>
      <xdr:colOff>38100</xdr:colOff>
      <xdr:row>72</xdr:row>
      <xdr:rowOff>136061</xdr:rowOff>
    </xdr:to>
    <xdr:sp macro="" textlink="">
      <xdr:nvSpPr>
        <xdr:cNvPr id="871" name="楕円 870"/>
        <xdr:cNvSpPr/>
      </xdr:nvSpPr>
      <xdr:spPr>
        <a:xfrm>
          <a:off x="21272500" y="123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152588</xdr:rowOff>
    </xdr:from>
    <xdr:ext cx="534377" cy="259045"/>
    <xdr:sp macro="" textlink="">
      <xdr:nvSpPr>
        <xdr:cNvPr id="872" name="テキスト ボックス 871"/>
        <xdr:cNvSpPr txBox="1"/>
      </xdr:nvSpPr>
      <xdr:spPr>
        <a:xfrm>
          <a:off x="21056111" y="121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86222</xdr:rowOff>
    </xdr:from>
    <xdr:to>
      <xdr:col>107</xdr:col>
      <xdr:colOff>101600</xdr:colOff>
      <xdr:row>70</xdr:row>
      <xdr:rowOff>16372</xdr:rowOff>
    </xdr:to>
    <xdr:sp macro="" textlink="">
      <xdr:nvSpPr>
        <xdr:cNvPr id="873" name="楕円 872"/>
        <xdr:cNvSpPr/>
      </xdr:nvSpPr>
      <xdr:spPr>
        <a:xfrm>
          <a:off x="20383500" y="119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32899</xdr:rowOff>
    </xdr:from>
    <xdr:ext cx="534377" cy="259045"/>
    <xdr:sp macro="" textlink="">
      <xdr:nvSpPr>
        <xdr:cNvPr id="874" name="テキスト ボックス 873"/>
        <xdr:cNvSpPr txBox="1"/>
      </xdr:nvSpPr>
      <xdr:spPr>
        <a:xfrm>
          <a:off x="20167111" y="116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71918</xdr:rowOff>
    </xdr:from>
    <xdr:to>
      <xdr:col>102</xdr:col>
      <xdr:colOff>165100</xdr:colOff>
      <xdr:row>70</xdr:row>
      <xdr:rowOff>2068</xdr:rowOff>
    </xdr:to>
    <xdr:sp macro="" textlink="">
      <xdr:nvSpPr>
        <xdr:cNvPr id="875" name="楕円 874"/>
        <xdr:cNvSpPr/>
      </xdr:nvSpPr>
      <xdr:spPr>
        <a:xfrm>
          <a:off x="19494500" y="119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18595</xdr:rowOff>
    </xdr:from>
    <xdr:ext cx="534377" cy="259045"/>
    <xdr:sp macro="" textlink="">
      <xdr:nvSpPr>
        <xdr:cNvPr id="876" name="テキスト ボックス 875"/>
        <xdr:cNvSpPr txBox="1"/>
      </xdr:nvSpPr>
      <xdr:spPr>
        <a:xfrm>
          <a:off x="19278111" y="116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109539</xdr:rowOff>
    </xdr:from>
    <xdr:to>
      <xdr:col>98</xdr:col>
      <xdr:colOff>38100</xdr:colOff>
      <xdr:row>70</xdr:row>
      <xdr:rowOff>39689</xdr:rowOff>
    </xdr:to>
    <xdr:sp macro="" textlink="">
      <xdr:nvSpPr>
        <xdr:cNvPr id="877" name="楕円 876"/>
        <xdr:cNvSpPr/>
      </xdr:nvSpPr>
      <xdr:spPr>
        <a:xfrm>
          <a:off x="18605500" y="119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56216</xdr:rowOff>
    </xdr:from>
    <xdr:ext cx="534377" cy="259045"/>
    <xdr:sp macro="" textlink="">
      <xdr:nvSpPr>
        <xdr:cNvPr id="878" name="テキスト ボックス 877"/>
        <xdr:cNvSpPr txBox="1"/>
      </xdr:nvSpPr>
      <xdr:spPr>
        <a:xfrm>
          <a:off x="18389111" y="117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rgbClr val="FF0000"/>
              </a:solidFill>
              <a:effectLst/>
              <a:latin typeface="+mn-lt"/>
              <a:ea typeface="+mn-ea"/>
              <a:cs typeface="+mn-cs"/>
            </a:rPr>
            <a:t> </a:t>
          </a:r>
          <a:r>
            <a:rPr lang="ja-JP" altLang="en-US" sz="1100" b="0" i="0" u="none" strike="noStrike" baseline="0" smtClean="0">
              <a:solidFill>
                <a:sysClr val="windowText" lastClr="000000"/>
              </a:solidFill>
              <a:latin typeface="游ゴシック 本文"/>
              <a:ea typeface="+mn-ea"/>
              <a:cs typeface="+mn-cs"/>
            </a:rPr>
            <a:t>歳出決算総額は、住民一人当たり</a:t>
          </a:r>
          <a:r>
            <a:rPr lang="en-US" altLang="ja-JP" sz="1100" b="0" i="0" u="none" strike="noStrike" baseline="0" smtClean="0">
              <a:solidFill>
                <a:sysClr val="windowText" lastClr="000000"/>
              </a:solidFill>
              <a:latin typeface="游ゴシック 本文"/>
              <a:ea typeface="+mn-ea"/>
              <a:cs typeface="+mn-cs"/>
            </a:rPr>
            <a:t>610,206</a:t>
          </a:r>
          <a:r>
            <a:rPr lang="ja-JP" altLang="en-US" sz="1100" b="0" i="0" u="none" strike="noStrike" baseline="0" smtClean="0">
              <a:solidFill>
                <a:sysClr val="windowText" lastClr="000000"/>
              </a:solidFill>
              <a:latin typeface="游ゴシック 本文"/>
              <a:ea typeface="+mn-ea"/>
              <a:cs typeface="+mn-cs"/>
            </a:rPr>
            <a:t>円となっている。主な構成項目である</a:t>
          </a:r>
          <a:r>
            <a:rPr kumimoji="1" lang="ja-JP" altLang="ja-JP" sz="1100">
              <a:solidFill>
                <a:sysClr val="windowText" lastClr="000000"/>
              </a:solidFill>
              <a:effectLst/>
              <a:latin typeface="游ゴシック 本文"/>
              <a:ea typeface="+mn-ea"/>
              <a:cs typeface="+mn-cs"/>
            </a:rPr>
            <a:t>扶助費が類似団体内でも最も高い数値となっている。近隣市町村においても軒並み高い数値となっており、旧産炭地域としての産業基盤の惰弱さと、急速な高齢化や働き手の流出といった、地域の特性も大きく影響してい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　扶助費増加の要因としては、障がい福祉サービスの給付費が年々増加している</a:t>
          </a:r>
          <a:r>
            <a:rPr kumimoji="1" lang="ja-JP" altLang="en-US" sz="1100">
              <a:solidFill>
                <a:sysClr val="windowText" lastClr="000000"/>
              </a:solidFill>
              <a:effectLst/>
              <a:latin typeface="游ゴシック 本文"/>
              <a:ea typeface="+mn-ea"/>
              <a:cs typeface="+mn-cs"/>
            </a:rPr>
            <a:t>。</a:t>
          </a:r>
          <a:r>
            <a:rPr kumimoji="1" lang="ja-JP" altLang="ja-JP" sz="1100">
              <a:solidFill>
                <a:sysClr val="windowText" lastClr="000000"/>
              </a:solidFill>
              <a:effectLst/>
              <a:latin typeface="游ゴシック 本文"/>
              <a:ea typeface="+mn-ea"/>
              <a:cs typeface="+mn-cs"/>
            </a:rPr>
            <a:t>また、急速に進む高齢化により、介護保険、後期高齢者医療保険事業への繰出金が増加している。</a:t>
          </a:r>
          <a:endParaRPr lang="ja-JP" altLang="ja-JP" sz="1100">
            <a:solidFill>
              <a:sysClr val="windowText" lastClr="000000"/>
            </a:solidFill>
            <a:effectLst/>
            <a:latin typeface="游ゴシック 本文"/>
          </a:endParaRPr>
        </a:p>
        <a:p>
          <a:r>
            <a:rPr kumimoji="1" lang="ja-JP" altLang="ja-JP" sz="1100">
              <a:solidFill>
                <a:sysClr val="windowText" lastClr="000000"/>
              </a:solidFill>
              <a:effectLst/>
              <a:latin typeface="游ゴシック 本文"/>
              <a:ea typeface="+mn-ea"/>
              <a:cs typeface="+mn-cs"/>
            </a:rPr>
            <a:t>　普通建設事業費の増加については汚泥再生処理センター</a:t>
          </a:r>
          <a:r>
            <a:rPr kumimoji="1" lang="ja-JP" altLang="en-US" sz="1100">
              <a:solidFill>
                <a:sysClr val="windowText" lastClr="000000"/>
              </a:solidFill>
              <a:effectLst/>
              <a:latin typeface="游ゴシック 本文"/>
              <a:ea typeface="+mn-ea"/>
              <a:cs typeface="+mn-cs"/>
            </a:rPr>
            <a:t>および市営住宅</a:t>
          </a:r>
          <a:r>
            <a:rPr kumimoji="1" lang="ja-JP" altLang="ja-JP" sz="1100">
              <a:solidFill>
                <a:sysClr val="windowText" lastClr="000000"/>
              </a:solidFill>
              <a:effectLst/>
              <a:latin typeface="游ゴシック 本文"/>
              <a:ea typeface="+mn-ea"/>
              <a:cs typeface="+mn-cs"/>
            </a:rPr>
            <a:t>建設に伴う一時的な増加であ</a:t>
          </a:r>
          <a:r>
            <a:rPr kumimoji="1" lang="ja-JP" altLang="en-US" sz="1100">
              <a:solidFill>
                <a:sysClr val="windowText" lastClr="000000"/>
              </a:solidFill>
              <a:effectLst/>
              <a:latin typeface="游ゴシック 本文"/>
              <a:ea typeface="+mn-ea"/>
              <a:cs typeface="+mn-cs"/>
            </a:rPr>
            <a:t>るが、今後も老朽化した施設の更新等を控えているため、</a:t>
          </a:r>
          <a:r>
            <a:rPr lang="ja-JP" altLang="en-US" sz="1100" b="0" i="0" u="none" strike="noStrike" baseline="0" smtClean="0">
              <a:solidFill>
                <a:sysClr val="windowText" lastClr="000000"/>
              </a:solidFill>
              <a:latin typeface="游ゴシック 本文"/>
              <a:ea typeface="+mn-ea"/>
              <a:cs typeface="+mn-cs"/>
            </a:rPr>
            <a:t>公共施設等総合管理計画に基づき、事業の取捨選択を徹底していくことで、事業費の減少を目指す。 </a:t>
          </a:r>
        </a:p>
        <a:p>
          <a:r>
            <a:rPr kumimoji="1" lang="ja-JP" altLang="ja-JP" sz="1100">
              <a:solidFill>
                <a:sysClr val="windowText" lastClr="000000"/>
              </a:solidFill>
              <a:effectLst/>
              <a:latin typeface="游ゴシック 本文"/>
              <a:ea typeface="+mn-ea"/>
              <a:cs typeface="+mn-cs"/>
            </a:rPr>
            <a:t>　</a:t>
          </a:r>
          <a:r>
            <a:rPr kumimoji="1" lang="ja-JP" altLang="en-US" sz="1100">
              <a:solidFill>
                <a:sysClr val="windowText" lastClr="000000"/>
              </a:solidFill>
              <a:effectLst/>
              <a:latin typeface="游ゴシック 本文"/>
              <a:ea typeface="+mn-ea"/>
              <a:cs typeface="+mn-cs"/>
            </a:rPr>
            <a:t>また、</a:t>
          </a:r>
          <a:r>
            <a:rPr kumimoji="1" lang="ja-JP" altLang="ja-JP" sz="1100">
              <a:solidFill>
                <a:sysClr val="windowText" lastClr="000000"/>
              </a:solidFill>
              <a:effectLst/>
              <a:latin typeface="游ゴシック 本文"/>
              <a:ea typeface="+mn-ea"/>
              <a:cs typeface="+mn-cs"/>
            </a:rPr>
            <a:t>市税を主とする自主財源の増加も見込めない中、財源を捻出するために、その他の経費を抑制・削減せざるをえないのが現状である。</a:t>
          </a:r>
          <a:endParaRPr lang="ja-JP" altLang="ja-JP" sz="1100">
            <a:solidFill>
              <a:sysClr val="windowText" lastClr="000000"/>
            </a:solidFill>
            <a:effectLst/>
            <a:latin typeface="游ゴシック 本文"/>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56,240
55,671
61.76
36,007,118
34,317,967
1,012,845
13,662,607
23,508,668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xdr:rowOff>
    </xdr:from>
    <xdr:to>
      <xdr:col>24</xdr:col>
      <xdr:colOff>63500</xdr:colOff>
      <xdr:row>34</xdr:row>
      <xdr:rowOff>55118</xdr:rowOff>
    </xdr:to>
    <xdr:cxnSp macro="">
      <xdr:nvCxnSpPr>
        <xdr:cNvPr id="59" name="直線コネクタ 58"/>
        <xdr:cNvCxnSpPr/>
      </xdr:nvCxnSpPr>
      <xdr:spPr>
        <a:xfrm flipV="1">
          <a:off x="3797300" y="58432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41402</xdr:rowOff>
    </xdr:from>
    <xdr:to>
      <xdr:col>19</xdr:col>
      <xdr:colOff>177800</xdr:colOff>
      <xdr:row>34</xdr:row>
      <xdr:rowOff>55118</xdr:rowOff>
    </xdr:to>
    <xdr:cxnSp macro="">
      <xdr:nvCxnSpPr>
        <xdr:cNvPr id="62" name="直線コネクタ 61"/>
        <xdr:cNvCxnSpPr/>
      </xdr:nvCxnSpPr>
      <xdr:spPr>
        <a:xfrm>
          <a:off x="2908300" y="58707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13056</xdr:rowOff>
    </xdr:from>
    <xdr:to>
      <xdr:col>15</xdr:col>
      <xdr:colOff>50800</xdr:colOff>
      <xdr:row>34</xdr:row>
      <xdr:rowOff>41402</xdr:rowOff>
    </xdr:to>
    <xdr:cxnSp macro="">
      <xdr:nvCxnSpPr>
        <xdr:cNvPr id="65" name="直線コネクタ 64"/>
        <xdr:cNvCxnSpPr/>
      </xdr:nvCxnSpPr>
      <xdr:spPr>
        <a:xfrm>
          <a:off x="2019300" y="584235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10769</xdr:rowOff>
    </xdr:from>
    <xdr:to>
      <xdr:col>10</xdr:col>
      <xdr:colOff>114300</xdr:colOff>
      <xdr:row>34</xdr:row>
      <xdr:rowOff>13056</xdr:rowOff>
    </xdr:to>
    <xdr:cxnSp macro="">
      <xdr:nvCxnSpPr>
        <xdr:cNvPr id="68" name="直線コネクタ 67"/>
        <xdr:cNvCxnSpPr/>
      </xdr:nvCxnSpPr>
      <xdr:spPr>
        <a:xfrm>
          <a:off x="1130300" y="584006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78" name="楕円 77"/>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469744" cy="259045"/>
    <xdr:sp macro="" textlink="">
      <xdr:nvSpPr>
        <xdr:cNvPr id="79" name="議会費該当値テキスト"/>
        <xdr:cNvSpPr txBox="1"/>
      </xdr:nvSpPr>
      <xdr:spPr>
        <a:xfrm>
          <a:off x="4686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xdr:rowOff>
    </xdr:from>
    <xdr:to>
      <xdr:col>20</xdr:col>
      <xdr:colOff>38100</xdr:colOff>
      <xdr:row>34</xdr:row>
      <xdr:rowOff>105918</xdr:rowOff>
    </xdr:to>
    <xdr:sp macro="" textlink="">
      <xdr:nvSpPr>
        <xdr:cNvPr id="80" name="楕円 79"/>
        <xdr:cNvSpPr/>
      </xdr:nvSpPr>
      <xdr:spPr>
        <a:xfrm>
          <a:off x="3746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122445</xdr:rowOff>
    </xdr:from>
    <xdr:ext cx="469744" cy="259045"/>
    <xdr:sp macro="" textlink="">
      <xdr:nvSpPr>
        <xdr:cNvPr id="81" name="テキスト ボックス 80"/>
        <xdr:cNvSpPr txBox="1"/>
      </xdr:nvSpPr>
      <xdr:spPr>
        <a:xfrm>
          <a:off x="3562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162052</xdr:rowOff>
    </xdr:from>
    <xdr:to>
      <xdr:col>15</xdr:col>
      <xdr:colOff>101600</xdr:colOff>
      <xdr:row>34</xdr:row>
      <xdr:rowOff>92202</xdr:rowOff>
    </xdr:to>
    <xdr:sp macro="" textlink="">
      <xdr:nvSpPr>
        <xdr:cNvPr id="82" name="楕円 81"/>
        <xdr:cNvSpPr/>
      </xdr:nvSpPr>
      <xdr:spPr>
        <a:xfrm>
          <a:off x="2857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83" name="テキスト ボックス 82"/>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133706</xdr:rowOff>
    </xdr:from>
    <xdr:to>
      <xdr:col>10</xdr:col>
      <xdr:colOff>165100</xdr:colOff>
      <xdr:row>34</xdr:row>
      <xdr:rowOff>63856</xdr:rowOff>
    </xdr:to>
    <xdr:sp macro="" textlink="">
      <xdr:nvSpPr>
        <xdr:cNvPr id="84" name="楕円 83"/>
        <xdr:cNvSpPr/>
      </xdr:nvSpPr>
      <xdr:spPr>
        <a:xfrm>
          <a:off x="1968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80383</xdr:rowOff>
    </xdr:from>
    <xdr:ext cx="469744" cy="259045"/>
    <xdr:sp macro="" textlink="">
      <xdr:nvSpPr>
        <xdr:cNvPr id="85" name="テキスト ボックス 84"/>
        <xdr:cNvSpPr txBox="1"/>
      </xdr:nvSpPr>
      <xdr:spPr>
        <a:xfrm>
          <a:off x="178442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131419</xdr:rowOff>
    </xdr:from>
    <xdr:to>
      <xdr:col>6</xdr:col>
      <xdr:colOff>38100</xdr:colOff>
      <xdr:row>34</xdr:row>
      <xdr:rowOff>61569</xdr:rowOff>
    </xdr:to>
    <xdr:sp macro="" textlink="">
      <xdr:nvSpPr>
        <xdr:cNvPr id="86" name="楕円 85"/>
        <xdr:cNvSpPr/>
      </xdr:nvSpPr>
      <xdr:spPr>
        <a:xfrm>
          <a:off x="1079500" y="57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78096</xdr:rowOff>
    </xdr:from>
    <xdr:ext cx="469744" cy="259045"/>
    <xdr:sp macro="" textlink="">
      <xdr:nvSpPr>
        <xdr:cNvPr id="87" name="テキスト ボックス 86"/>
        <xdr:cNvSpPr txBox="1"/>
      </xdr:nvSpPr>
      <xdr:spPr>
        <a:xfrm>
          <a:off x="895428" y="55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153908</xdr:rowOff>
    </xdr:from>
    <xdr:to>
      <xdr:col>24</xdr:col>
      <xdr:colOff>63500</xdr:colOff>
      <xdr:row>58</xdr:row>
      <xdr:rowOff>76629</xdr:rowOff>
    </xdr:to>
    <xdr:cxnSp macro="">
      <xdr:nvCxnSpPr>
        <xdr:cNvPr id="116" name="直線コネクタ 115"/>
        <xdr:cNvCxnSpPr/>
      </xdr:nvCxnSpPr>
      <xdr:spPr>
        <a:xfrm flipV="1">
          <a:off x="3797300" y="9583658"/>
          <a:ext cx="838200" cy="4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10571</xdr:rowOff>
    </xdr:from>
    <xdr:to>
      <xdr:col>19</xdr:col>
      <xdr:colOff>177800</xdr:colOff>
      <xdr:row>58</xdr:row>
      <xdr:rowOff>76629</xdr:rowOff>
    </xdr:to>
    <xdr:cxnSp macro="">
      <xdr:nvCxnSpPr>
        <xdr:cNvPr id="119" name="直線コネクタ 118"/>
        <xdr:cNvCxnSpPr/>
      </xdr:nvCxnSpPr>
      <xdr:spPr>
        <a:xfrm>
          <a:off x="2908300" y="9954671"/>
          <a:ext cx="889000" cy="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10571</xdr:rowOff>
    </xdr:from>
    <xdr:to>
      <xdr:col>15</xdr:col>
      <xdr:colOff>50800</xdr:colOff>
      <xdr:row>58</xdr:row>
      <xdr:rowOff>92018</xdr:rowOff>
    </xdr:to>
    <xdr:cxnSp macro="">
      <xdr:nvCxnSpPr>
        <xdr:cNvPr id="122" name="直線コネクタ 121"/>
        <xdr:cNvCxnSpPr/>
      </xdr:nvCxnSpPr>
      <xdr:spPr>
        <a:xfrm flipV="1">
          <a:off x="2019300" y="9954671"/>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82752</xdr:rowOff>
    </xdr:from>
    <xdr:to>
      <xdr:col>10</xdr:col>
      <xdr:colOff>114300</xdr:colOff>
      <xdr:row>58</xdr:row>
      <xdr:rowOff>92018</xdr:rowOff>
    </xdr:to>
    <xdr:cxnSp macro="">
      <xdr:nvCxnSpPr>
        <xdr:cNvPr id="125" name="直線コネクタ 124"/>
        <xdr:cNvCxnSpPr/>
      </xdr:nvCxnSpPr>
      <xdr:spPr>
        <a:xfrm>
          <a:off x="1130300" y="10026852"/>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103108</xdr:rowOff>
    </xdr:from>
    <xdr:to>
      <xdr:col>24</xdr:col>
      <xdr:colOff>114300</xdr:colOff>
      <xdr:row>56</xdr:row>
      <xdr:rowOff>33258</xdr:rowOff>
    </xdr:to>
    <xdr:sp macro="" textlink="">
      <xdr:nvSpPr>
        <xdr:cNvPr id="135" name="楕円 134"/>
        <xdr:cNvSpPr/>
      </xdr:nvSpPr>
      <xdr:spPr>
        <a:xfrm>
          <a:off x="4584700" y="95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25829</xdr:rowOff>
    </xdr:from>
    <xdr:to>
      <xdr:col>20</xdr:col>
      <xdr:colOff>38100</xdr:colOff>
      <xdr:row>58</xdr:row>
      <xdr:rowOff>127429</xdr:rowOff>
    </xdr:to>
    <xdr:sp macro="" textlink="">
      <xdr:nvSpPr>
        <xdr:cNvPr id="137" name="楕円 136"/>
        <xdr:cNvSpPr/>
      </xdr:nvSpPr>
      <xdr:spPr>
        <a:xfrm>
          <a:off x="3746500" y="99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118556</xdr:rowOff>
    </xdr:from>
    <xdr:ext cx="534377" cy="259045"/>
    <xdr:sp macro="" textlink="">
      <xdr:nvSpPr>
        <xdr:cNvPr id="138" name="テキスト ボックス 137"/>
        <xdr:cNvSpPr txBox="1"/>
      </xdr:nvSpPr>
      <xdr:spPr>
        <a:xfrm>
          <a:off x="3530111" y="1006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131221</xdr:rowOff>
    </xdr:from>
    <xdr:to>
      <xdr:col>15</xdr:col>
      <xdr:colOff>101600</xdr:colOff>
      <xdr:row>58</xdr:row>
      <xdr:rowOff>61371</xdr:rowOff>
    </xdr:to>
    <xdr:sp macro="" textlink="">
      <xdr:nvSpPr>
        <xdr:cNvPr id="139" name="楕円 138"/>
        <xdr:cNvSpPr/>
      </xdr:nvSpPr>
      <xdr:spPr>
        <a:xfrm>
          <a:off x="2857500" y="99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52498</xdr:rowOff>
    </xdr:from>
    <xdr:ext cx="534377" cy="259045"/>
    <xdr:sp macro="" textlink="">
      <xdr:nvSpPr>
        <xdr:cNvPr id="140" name="テキスト ボックス 139"/>
        <xdr:cNvSpPr txBox="1"/>
      </xdr:nvSpPr>
      <xdr:spPr>
        <a:xfrm>
          <a:off x="2641111" y="99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41218</xdr:rowOff>
    </xdr:from>
    <xdr:to>
      <xdr:col>10</xdr:col>
      <xdr:colOff>165100</xdr:colOff>
      <xdr:row>58</xdr:row>
      <xdr:rowOff>142818</xdr:rowOff>
    </xdr:to>
    <xdr:sp macro="" textlink="">
      <xdr:nvSpPr>
        <xdr:cNvPr id="141" name="楕円 140"/>
        <xdr:cNvSpPr/>
      </xdr:nvSpPr>
      <xdr:spPr>
        <a:xfrm>
          <a:off x="1968500" y="9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133945</xdr:rowOff>
    </xdr:from>
    <xdr:ext cx="534377" cy="259045"/>
    <xdr:sp macro="" textlink="">
      <xdr:nvSpPr>
        <xdr:cNvPr id="142" name="テキスト ボックス 141"/>
        <xdr:cNvSpPr txBox="1"/>
      </xdr:nvSpPr>
      <xdr:spPr>
        <a:xfrm>
          <a:off x="1752111" y="100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31952</xdr:rowOff>
    </xdr:from>
    <xdr:to>
      <xdr:col>6</xdr:col>
      <xdr:colOff>38100</xdr:colOff>
      <xdr:row>58</xdr:row>
      <xdr:rowOff>133552</xdr:rowOff>
    </xdr:to>
    <xdr:sp macro="" textlink="">
      <xdr:nvSpPr>
        <xdr:cNvPr id="143" name="楕円 142"/>
        <xdr:cNvSpPr/>
      </xdr:nvSpPr>
      <xdr:spPr>
        <a:xfrm>
          <a:off x="1079500" y="99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124679</xdr:rowOff>
    </xdr:from>
    <xdr:ext cx="534377" cy="259045"/>
    <xdr:sp macro="" textlink="">
      <xdr:nvSpPr>
        <xdr:cNvPr id="144" name="テキスト ボックス 143"/>
        <xdr:cNvSpPr txBox="1"/>
      </xdr:nvSpPr>
      <xdr:spPr>
        <a:xfrm>
          <a:off x="863111" y="10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116480</xdr:rowOff>
    </xdr:from>
    <xdr:to>
      <xdr:col>24</xdr:col>
      <xdr:colOff>63500</xdr:colOff>
      <xdr:row>70</xdr:row>
      <xdr:rowOff>167252</xdr:rowOff>
    </xdr:to>
    <xdr:cxnSp macro="">
      <xdr:nvCxnSpPr>
        <xdr:cNvPr id="176" name="直線コネクタ 175"/>
        <xdr:cNvCxnSpPr/>
      </xdr:nvCxnSpPr>
      <xdr:spPr>
        <a:xfrm flipV="1">
          <a:off x="3797300" y="12117980"/>
          <a:ext cx="8382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167252</xdr:rowOff>
    </xdr:from>
    <xdr:to>
      <xdr:col>19</xdr:col>
      <xdr:colOff>177800</xdr:colOff>
      <xdr:row>71</xdr:row>
      <xdr:rowOff>102917</xdr:rowOff>
    </xdr:to>
    <xdr:cxnSp macro="">
      <xdr:nvCxnSpPr>
        <xdr:cNvPr id="179" name="直線コネクタ 178"/>
        <xdr:cNvCxnSpPr/>
      </xdr:nvCxnSpPr>
      <xdr:spPr>
        <a:xfrm flipV="1">
          <a:off x="2908300" y="12168752"/>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97028</xdr:rowOff>
    </xdr:from>
    <xdr:to>
      <xdr:col>15</xdr:col>
      <xdr:colOff>50800</xdr:colOff>
      <xdr:row>71</xdr:row>
      <xdr:rowOff>102917</xdr:rowOff>
    </xdr:to>
    <xdr:cxnSp macro="">
      <xdr:nvCxnSpPr>
        <xdr:cNvPr id="182" name="直線コネクタ 181"/>
        <xdr:cNvCxnSpPr/>
      </xdr:nvCxnSpPr>
      <xdr:spPr>
        <a:xfrm>
          <a:off x="2019300" y="12269978"/>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97028</xdr:rowOff>
    </xdr:from>
    <xdr:to>
      <xdr:col>10</xdr:col>
      <xdr:colOff>114300</xdr:colOff>
      <xdr:row>71</xdr:row>
      <xdr:rowOff>112029</xdr:rowOff>
    </xdr:to>
    <xdr:cxnSp macro="">
      <xdr:nvCxnSpPr>
        <xdr:cNvPr id="185" name="直線コネクタ 184"/>
        <xdr:cNvCxnSpPr/>
      </xdr:nvCxnSpPr>
      <xdr:spPr>
        <a:xfrm flipV="1">
          <a:off x="1130300" y="12269978"/>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65680</xdr:rowOff>
    </xdr:from>
    <xdr:to>
      <xdr:col>24</xdr:col>
      <xdr:colOff>114300</xdr:colOff>
      <xdr:row>70</xdr:row>
      <xdr:rowOff>167280</xdr:rowOff>
    </xdr:to>
    <xdr:sp macro="" textlink="">
      <xdr:nvSpPr>
        <xdr:cNvPr id="195" name="楕円 194"/>
        <xdr:cNvSpPr/>
      </xdr:nvSpPr>
      <xdr:spPr>
        <a:xfrm>
          <a:off x="4584700" y="120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88557</xdr:rowOff>
    </xdr:from>
    <xdr:ext cx="599010" cy="259045"/>
    <xdr:sp macro="" textlink="">
      <xdr:nvSpPr>
        <xdr:cNvPr id="196" name="民生費該当値テキスト"/>
        <xdr:cNvSpPr txBox="1"/>
      </xdr:nvSpPr>
      <xdr:spPr>
        <a:xfrm>
          <a:off x="4686300" y="1191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116452</xdr:rowOff>
    </xdr:from>
    <xdr:to>
      <xdr:col>20</xdr:col>
      <xdr:colOff>38100</xdr:colOff>
      <xdr:row>71</xdr:row>
      <xdr:rowOff>46602</xdr:rowOff>
    </xdr:to>
    <xdr:sp macro="" textlink="">
      <xdr:nvSpPr>
        <xdr:cNvPr id="197" name="楕円 196"/>
        <xdr:cNvSpPr/>
      </xdr:nvSpPr>
      <xdr:spPr>
        <a:xfrm>
          <a:off x="3746500" y="121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63129</xdr:rowOff>
    </xdr:from>
    <xdr:ext cx="599010" cy="259045"/>
    <xdr:sp macro="" textlink="">
      <xdr:nvSpPr>
        <xdr:cNvPr id="198" name="テキスト ボックス 197"/>
        <xdr:cNvSpPr txBox="1"/>
      </xdr:nvSpPr>
      <xdr:spPr>
        <a:xfrm>
          <a:off x="3497795" y="1189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52117</xdr:rowOff>
    </xdr:from>
    <xdr:to>
      <xdr:col>15</xdr:col>
      <xdr:colOff>101600</xdr:colOff>
      <xdr:row>71</xdr:row>
      <xdr:rowOff>153717</xdr:rowOff>
    </xdr:to>
    <xdr:sp macro="" textlink="">
      <xdr:nvSpPr>
        <xdr:cNvPr id="199" name="楕円 198"/>
        <xdr:cNvSpPr/>
      </xdr:nvSpPr>
      <xdr:spPr>
        <a:xfrm>
          <a:off x="2857500" y="122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170244</xdr:rowOff>
    </xdr:from>
    <xdr:ext cx="599010" cy="259045"/>
    <xdr:sp macro="" textlink="">
      <xdr:nvSpPr>
        <xdr:cNvPr id="200" name="テキスト ボックス 199"/>
        <xdr:cNvSpPr txBox="1"/>
      </xdr:nvSpPr>
      <xdr:spPr>
        <a:xfrm>
          <a:off x="2608795" y="120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46228</xdr:rowOff>
    </xdr:from>
    <xdr:to>
      <xdr:col>10</xdr:col>
      <xdr:colOff>165100</xdr:colOff>
      <xdr:row>71</xdr:row>
      <xdr:rowOff>147828</xdr:rowOff>
    </xdr:to>
    <xdr:sp macro="" textlink="">
      <xdr:nvSpPr>
        <xdr:cNvPr id="201" name="楕円 200"/>
        <xdr:cNvSpPr/>
      </xdr:nvSpPr>
      <xdr:spPr>
        <a:xfrm>
          <a:off x="1968500" y="122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164355</xdr:rowOff>
    </xdr:from>
    <xdr:ext cx="599010" cy="259045"/>
    <xdr:sp macro="" textlink="">
      <xdr:nvSpPr>
        <xdr:cNvPr id="202" name="テキスト ボックス 201"/>
        <xdr:cNvSpPr txBox="1"/>
      </xdr:nvSpPr>
      <xdr:spPr>
        <a:xfrm>
          <a:off x="1719795" y="1199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61229</xdr:rowOff>
    </xdr:from>
    <xdr:to>
      <xdr:col>6</xdr:col>
      <xdr:colOff>38100</xdr:colOff>
      <xdr:row>71</xdr:row>
      <xdr:rowOff>162829</xdr:rowOff>
    </xdr:to>
    <xdr:sp macro="" textlink="">
      <xdr:nvSpPr>
        <xdr:cNvPr id="203" name="楕円 202"/>
        <xdr:cNvSpPr/>
      </xdr:nvSpPr>
      <xdr:spPr>
        <a:xfrm>
          <a:off x="1079500" y="122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7906</xdr:rowOff>
    </xdr:from>
    <xdr:ext cx="599010" cy="259045"/>
    <xdr:sp macro="" textlink="">
      <xdr:nvSpPr>
        <xdr:cNvPr id="204" name="テキスト ボックス 203"/>
        <xdr:cNvSpPr txBox="1"/>
      </xdr:nvSpPr>
      <xdr:spPr>
        <a:xfrm>
          <a:off x="830795" y="1200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111917</xdr:rowOff>
    </xdr:from>
    <xdr:to>
      <xdr:col>24</xdr:col>
      <xdr:colOff>63500</xdr:colOff>
      <xdr:row>96</xdr:row>
      <xdr:rowOff>161965</xdr:rowOff>
    </xdr:to>
    <xdr:cxnSp macro="">
      <xdr:nvCxnSpPr>
        <xdr:cNvPr id="233" name="直線コネクタ 232"/>
        <xdr:cNvCxnSpPr/>
      </xdr:nvCxnSpPr>
      <xdr:spPr>
        <a:xfrm>
          <a:off x="3797300" y="16571117"/>
          <a:ext cx="838200" cy="5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111917</xdr:rowOff>
    </xdr:from>
    <xdr:to>
      <xdr:col>19</xdr:col>
      <xdr:colOff>177800</xdr:colOff>
      <xdr:row>97</xdr:row>
      <xdr:rowOff>110576</xdr:rowOff>
    </xdr:to>
    <xdr:cxnSp macro="">
      <xdr:nvCxnSpPr>
        <xdr:cNvPr id="236" name="直線コネクタ 235"/>
        <xdr:cNvCxnSpPr/>
      </xdr:nvCxnSpPr>
      <xdr:spPr>
        <a:xfrm flipV="1">
          <a:off x="2908300" y="16571117"/>
          <a:ext cx="889000" cy="17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106697</xdr:rowOff>
    </xdr:from>
    <xdr:to>
      <xdr:col>15</xdr:col>
      <xdr:colOff>50800</xdr:colOff>
      <xdr:row>97</xdr:row>
      <xdr:rowOff>110576</xdr:rowOff>
    </xdr:to>
    <xdr:cxnSp macro="">
      <xdr:nvCxnSpPr>
        <xdr:cNvPr id="239" name="直線コネクタ 238"/>
        <xdr:cNvCxnSpPr/>
      </xdr:nvCxnSpPr>
      <xdr:spPr>
        <a:xfrm>
          <a:off x="2019300" y="1673734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106697</xdr:rowOff>
    </xdr:from>
    <xdr:to>
      <xdr:col>10</xdr:col>
      <xdr:colOff>114300</xdr:colOff>
      <xdr:row>97</xdr:row>
      <xdr:rowOff>109844</xdr:rowOff>
    </xdr:to>
    <xdr:cxnSp macro="">
      <xdr:nvCxnSpPr>
        <xdr:cNvPr id="242" name="直線コネクタ 241"/>
        <xdr:cNvCxnSpPr/>
      </xdr:nvCxnSpPr>
      <xdr:spPr>
        <a:xfrm flipV="1">
          <a:off x="1130300" y="16737347"/>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111165</xdr:rowOff>
    </xdr:from>
    <xdr:to>
      <xdr:col>24</xdr:col>
      <xdr:colOff>114300</xdr:colOff>
      <xdr:row>97</xdr:row>
      <xdr:rowOff>41315</xdr:rowOff>
    </xdr:to>
    <xdr:sp macro="" textlink="">
      <xdr:nvSpPr>
        <xdr:cNvPr id="252" name="楕円 251"/>
        <xdr:cNvSpPr/>
      </xdr:nvSpPr>
      <xdr:spPr>
        <a:xfrm>
          <a:off x="4584700" y="165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134042</xdr:rowOff>
    </xdr:from>
    <xdr:ext cx="534377" cy="259045"/>
    <xdr:sp macro="" textlink="">
      <xdr:nvSpPr>
        <xdr:cNvPr id="253" name="衛生費該当値テキスト"/>
        <xdr:cNvSpPr txBox="1"/>
      </xdr:nvSpPr>
      <xdr:spPr>
        <a:xfrm>
          <a:off x="4686300" y="164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61117</xdr:rowOff>
    </xdr:from>
    <xdr:to>
      <xdr:col>20</xdr:col>
      <xdr:colOff>38100</xdr:colOff>
      <xdr:row>96</xdr:row>
      <xdr:rowOff>162717</xdr:rowOff>
    </xdr:to>
    <xdr:sp macro="" textlink="">
      <xdr:nvSpPr>
        <xdr:cNvPr id="254" name="楕円 253"/>
        <xdr:cNvSpPr/>
      </xdr:nvSpPr>
      <xdr:spPr>
        <a:xfrm>
          <a:off x="3746500" y="16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7794</xdr:rowOff>
    </xdr:from>
    <xdr:ext cx="534377" cy="259045"/>
    <xdr:sp macro="" textlink="">
      <xdr:nvSpPr>
        <xdr:cNvPr id="255" name="テキスト ボックス 254"/>
        <xdr:cNvSpPr txBox="1"/>
      </xdr:nvSpPr>
      <xdr:spPr>
        <a:xfrm>
          <a:off x="3530111" y="162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59776</xdr:rowOff>
    </xdr:from>
    <xdr:to>
      <xdr:col>15</xdr:col>
      <xdr:colOff>101600</xdr:colOff>
      <xdr:row>97</xdr:row>
      <xdr:rowOff>161376</xdr:rowOff>
    </xdr:to>
    <xdr:sp macro="" textlink="">
      <xdr:nvSpPr>
        <xdr:cNvPr id="256" name="楕円 255"/>
        <xdr:cNvSpPr/>
      </xdr:nvSpPr>
      <xdr:spPr>
        <a:xfrm>
          <a:off x="2857500" y="166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152503</xdr:rowOff>
    </xdr:from>
    <xdr:ext cx="534377" cy="259045"/>
    <xdr:sp macro="" textlink="">
      <xdr:nvSpPr>
        <xdr:cNvPr id="257" name="テキスト ボックス 256"/>
        <xdr:cNvSpPr txBox="1"/>
      </xdr:nvSpPr>
      <xdr:spPr>
        <a:xfrm>
          <a:off x="2641111" y="167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55897</xdr:rowOff>
    </xdr:from>
    <xdr:to>
      <xdr:col>10</xdr:col>
      <xdr:colOff>165100</xdr:colOff>
      <xdr:row>97</xdr:row>
      <xdr:rowOff>157497</xdr:rowOff>
    </xdr:to>
    <xdr:sp macro="" textlink="">
      <xdr:nvSpPr>
        <xdr:cNvPr id="258" name="楕円 257"/>
        <xdr:cNvSpPr/>
      </xdr:nvSpPr>
      <xdr:spPr>
        <a:xfrm>
          <a:off x="1968500" y="166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2574</xdr:rowOff>
    </xdr:from>
    <xdr:ext cx="534377" cy="259045"/>
    <xdr:sp macro="" textlink="">
      <xdr:nvSpPr>
        <xdr:cNvPr id="259" name="テキスト ボックス 258"/>
        <xdr:cNvSpPr txBox="1"/>
      </xdr:nvSpPr>
      <xdr:spPr>
        <a:xfrm>
          <a:off x="1752111" y="164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59044</xdr:rowOff>
    </xdr:from>
    <xdr:to>
      <xdr:col>6</xdr:col>
      <xdr:colOff>38100</xdr:colOff>
      <xdr:row>97</xdr:row>
      <xdr:rowOff>160644</xdr:rowOff>
    </xdr:to>
    <xdr:sp macro="" textlink="">
      <xdr:nvSpPr>
        <xdr:cNvPr id="260" name="楕円 259"/>
        <xdr:cNvSpPr/>
      </xdr:nvSpPr>
      <xdr:spPr>
        <a:xfrm>
          <a:off x="1079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5721</xdr:rowOff>
    </xdr:from>
    <xdr:ext cx="534377" cy="259045"/>
    <xdr:sp macro="" textlink="">
      <xdr:nvSpPr>
        <xdr:cNvPr id="261" name="テキスト ボックス 260"/>
        <xdr:cNvSpPr txBox="1"/>
      </xdr:nvSpPr>
      <xdr:spPr>
        <a:xfrm>
          <a:off x="863111" y="164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15227</xdr:rowOff>
    </xdr:from>
    <xdr:to>
      <xdr:col>55</xdr:col>
      <xdr:colOff>0</xdr:colOff>
      <xdr:row>38</xdr:row>
      <xdr:rowOff>15284</xdr:rowOff>
    </xdr:to>
    <xdr:cxnSp macro="">
      <xdr:nvCxnSpPr>
        <xdr:cNvPr id="286" name="直線コネクタ 285"/>
        <xdr:cNvCxnSpPr/>
      </xdr:nvCxnSpPr>
      <xdr:spPr>
        <a:xfrm flipV="1">
          <a:off x="9639300" y="653032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15284</xdr:rowOff>
    </xdr:to>
    <xdr:cxnSp macro="">
      <xdr:nvCxnSpPr>
        <xdr:cNvPr id="289" name="直線コネクタ 288"/>
        <xdr:cNvCxnSpPr/>
      </xdr:nvCxnSpPr>
      <xdr:spPr>
        <a:xfrm>
          <a:off x="8750300" y="6529070"/>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11170</xdr:rowOff>
    </xdr:from>
    <xdr:to>
      <xdr:col>45</xdr:col>
      <xdr:colOff>177800</xdr:colOff>
      <xdr:row>38</xdr:row>
      <xdr:rowOff>13970</xdr:rowOff>
    </xdr:to>
    <xdr:cxnSp macro="">
      <xdr:nvCxnSpPr>
        <xdr:cNvPr id="292" name="直線コネクタ 291"/>
        <xdr:cNvCxnSpPr/>
      </xdr:nvCxnSpPr>
      <xdr:spPr>
        <a:xfrm>
          <a:off x="7861300" y="6526270"/>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11170</xdr:rowOff>
    </xdr:from>
    <xdr:to>
      <xdr:col>41</xdr:col>
      <xdr:colOff>50800</xdr:colOff>
      <xdr:row>38</xdr:row>
      <xdr:rowOff>11226</xdr:rowOff>
    </xdr:to>
    <xdr:cxnSp macro="">
      <xdr:nvCxnSpPr>
        <xdr:cNvPr id="295" name="直線コネクタ 294"/>
        <xdr:cNvCxnSpPr/>
      </xdr:nvCxnSpPr>
      <xdr:spPr>
        <a:xfrm flipV="1">
          <a:off x="6972300" y="6526270"/>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135877</xdr:rowOff>
    </xdr:from>
    <xdr:to>
      <xdr:col>55</xdr:col>
      <xdr:colOff>50800</xdr:colOff>
      <xdr:row>38</xdr:row>
      <xdr:rowOff>66027</xdr:rowOff>
    </xdr:to>
    <xdr:sp macro="" textlink="">
      <xdr:nvSpPr>
        <xdr:cNvPr id="305" name="楕円 304"/>
        <xdr:cNvSpPr/>
      </xdr:nvSpPr>
      <xdr:spPr>
        <a:xfrm>
          <a:off x="104267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135934</xdr:rowOff>
    </xdr:from>
    <xdr:to>
      <xdr:col>50</xdr:col>
      <xdr:colOff>165100</xdr:colOff>
      <xdr:row>38</xdr:row>
      <xdr:rowOff>66084</xdr:rowOff>
    </xdr:to>
    <xdr:sp macro="" textlink="">
      <xdr:nvSpPr>
        <xdr:cNvPr id="307" name="楕円 306"/>
        <xdr:cNvSpPr/>
      </xdr:nvSpPr>
      <xdr:spPr>
        <a:xfrm>
          <a:off x="95885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57211</xdr:rowOff>
    </xdr:from>
    <xdr:ext cx="378565" cy="259045"/>
    <xdr:sp macro="" textlink="">
      <xdr:nvSpPr>
        <xdr:cNvPr id="308" name="テキスト ボックス 307"/>
        <xdr:cNvSpPr txBox="1"/>
      </xdr:nvSpPr>
      <xdr:spPr>
        <a:xfrm>
          <a:off x="9450017" y="6572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09" name="楕円 308"/>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55897</xdr:rowOff>
    </xdr:from>
    <xdr:ext cx="378565" cy="259045"/>
    <xdr:sp macro="" textlink="">
      <xdr:nvSpPr>
        <xdr:cNvPr id="310" name="テキスト ボックス 309"/>
        <xdr:cNvSpPr txBox="1"/>
      </xdr:nvSpPr>
      <xdr:spPr>
        <a:xfrm>
          <a:off x="8561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131819</xdr:rowOff>
    </xdr:from>
    <xdr:to>
      <xdr:col>41</xdr:col>
      <xdr:colOff>101600</xdr:colOff>
      <xdr:row>38</xdr:row>
      <xdr:rowOff>61970</xdr:rowOff>
    </xdr:to>
    <xdr:sp macro="" textlink="">
      <xdr:nvSpPr>
        <xdr:cNvPr id="311" name="楕円 310"/>
        <xdr:cNvSpPr/>
      </xdr:nvSpPr>
      <xdr:spPr>
        <a:xfrm>
          <a:off x="7810500" y="6475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53097</xdr:rowOff>
    </xdr:from>
    <xdr:ext cx="378565" cy="259045"/>
    <xdr:sp macro="" textlink="">
      <xdr:nvSpPr>
        <xdr:cNvPr id="312" name="テキスト ボックス 311"/>
        <xdr:cNvSpPr txBox="1"/>
      </xdr:nvSpPr>
      <xdr:spPr>
        <a:xfrm>
          <a:off x="7672017" y="656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131877</xdr:rowOff>
    </xdr:from>
    <xdr:to>
      <xdr:col>36</xdr:col>
      <xdr:colOff>165100</xdr:colOff>
      <xdr:row>38</xdr:row>
      <xdr:rowOff>62027</xdr:rowOff>
    </xdr:to>
    <xdr:sp macro="" textlink="">
      <xdr:nvSpPr>
        <xdr:cNvPr id="313" name="楕円 312"/>
        <xdr:cNvSpPr/>
      </xdr:nvSpPr>
      <xdr:spPr>
        <a:xfrm>
          <a:off x="6921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53153</xdr:rowOff>
    </xdr:from>
    <xdr:ext cx="378565" cy="259045"/>
    <xdr:sp macro="" textlink="">
      <xdr:nvSpPr>
        <xdr:cNvPr id="314" name="テキスト ボックス 313"/>
        <xdr:cNvSpPr txBox="1"/>
      </xdr:nvSpPr>
      <xdr:spPr>
        <a:xfrm>
          <a:off x="6783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66603</xdr:rowOff>
    </xdr:from>
    <xdr:to>
      <xdr:col>55</xdr:col>
      <xdr:colOff>0</xdr:colOff>
      <xdr:row>58</xdr:row>
      <xdr:rowOff>79158</xdr:rowOff>
    </xdr:to>
    <xdr:cxnSp macro="">
      <xdr:nvCxnSpPr>
        <xdr:cNvPr id="341" name="直線コネクタ 340"/>
        <xdr:cNvCxnSpPr/>
      </xdr:nvCxnSpPr>
      <xdr:spPr>
        <a:xfrm flipV="1">
          <a:off x="9639300" y="10010703"/>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59370</xdr:rowOff>
    </xdr:from>
    <xdr:to>
      <xdr:col>50</xdr:col>
      <xdr:colOff>114300</xdr:colOff>
      <xdr:row>58</xdr:row>
      <xdr:rowOff>79158</xdr:rowOff>
    </xdr:to>
    <xdr:cxnSp macro="">
      <xdr:nvCxnSpPr>
        <xdr:cNvPr id="344" name="直線コネクタ 343"/>
        <xdr:cNvCxnSpPr/>
      </xdr:nvCxnSpPr>
      <xdr:spPr>
        <a:xfrm>
          <a:off x="8750300" y="10003470"/>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59370</xdr:rowOff>
    </xdr:from>
    <xdr:to>
      <xdr:col>45</xdr:col>
      <xdr:colOff>177800</xdr:colOff>
      <xdr:row>58</xdr:row>
      <xdr:rowOff>72464</xdr:rowOff>
    </xdr:to>
    <xdr:cxnSp macro="">
      <xdr:nvCxnSpPr>
        <xdr:cNvPr id="347" name="直線コネクタ 346"/>
        <xdr:cNvCxnSpPr/>
      </xdr:nvCxnSpPr>
      <xdr:spPr>
        <a:xfrm flipV="1">
          <a:off x="7861300" y="10003470"/>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72464</xdr:rowOff>
    </xdr:from>
    <xdr:to>
      <xdr:col>41</xdr:col>
      <xdr:colOff>50800</xdr:colOff>
      <xdr:row>58</xdr:row>
      <xdr:rowOff>74265</xdr:rowOff>
    </xdr:to>
    <xdr:cxnSp macro="">
      <xdr:nvCxnSpPr>
        <xdr:cNvPr id="350" name="直線コネクタ 349"/>
        <xdr:cNvCxnSpPr/>
      </xdr:nvCxnSpPr>
      <xdr:spPr>
        <a:xfrm flipV="1">
          <a:off x="6972300" y="10016564"/>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15803</xdr:rowOff>
    </xdr:from>
    <xdr:to>
      <xdr:col>55</xdr:col>
      <xdr:colOff>50800</xdr:colOff>
      <xdr:row>58</xdr:row>
      <xdr:rowOff>117403</xdr:rowOff>
    </xdr:to>
    <xdr:sp macro="" textlink="">
      <xdr:nvSpPr>
        <xdr:cNvPr id="360" name="楕円 359"/>
        <xdr:cNvSpPr/>
      </xdr:nvSpPr>
      <xdr:spPr>
        <a:xfrm>
          <a:off x="10426700" y="9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28358</xdr:rowOff>
    </xdr:from>
    <xdr:to>
      <xdr:col>50</xdr:col>
      <xdr:colOff>165100</xdr:colOff>
      <xdr:row>58</xdr:row>
      <xdr:rowOff>129958</xdr:rowOff>
    </xdr:to>
    <xdr:sp macro="" textlink="">
      <xdr:nvSpPr>
        <xdr:cNvPr id="362" name="楕円 361"/>
        <xdr:cNvSpPr/>
      </xdr:nvSpPr>
      <xdr:spPr>
        <a:xfrm>
          <a:off x="9588500" y="99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121085</xdr:rowOff>
    </xdr:from>
    <xdr:ext cx="469744" cy="259045"/>
    <xdr:sp macro="" textlink="">
      <xdr:nvSpPr>
        <xdr:cNvPr id="363" name="テキスト ボックス 362"/>
        <xdr:cNvSpPr txBox="1"/>
      </xdr:nvSpPr>
      <xdr:spPr>
        <a:xfrm>
          <a:off x="9404428" y="1006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8570</xdr:rowOff>
    </xdr:from>
    <xdr:to>
      <xdr:col>46</xdr:col>
      <xdr:colOff>38100</xdr:colOff>
      <xdr:row>58</xdr:row>
      <xdr:rowOff>110170</xdr:rowOff>
    </xdr:to>
    <xdr:sp macro="" textlink="">
      <xdr:nvSpPr>
        <xdr:cNvPr id="364" name="楕円 363"/>
        <xdr:cNvSpPr/>
      </xdr:nvSpPr>
      <xdr:spPr>
        <a:xfrm>
          <a:off x="8699500" y="99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101297</xdr:rowOff>
    </xdr:from>
    <xdr:ext cx="469744" cy="259045"/>
    <xdr:sp macro="" textlink="">
      <xdr:nvSpPr>
        <xdr:cNvPr id="365" name="テキスト ボックス 364"/>
        <xdr:cNvSpPr txBox="1"/>
      </xdr:nvSpPr>
      <xdr:spPr>
        <a:xfrm>
          <a:off x="8515428" y="100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21664</xdr:rowOff>
    </xdr:from>
    <xdr:to>
      <xdr:col>41</xdr:col>
      <xdr:colOff>101600</xdr:colOff>
      <xdr:row>58</xdr:row>
      <xdr:rowOff>123264</xdr:rowOff>
    </xdr:to>
    <xdr:sp macro="" textlink="">
      <xdr:nvSpPr>
        <xdr:cNvPr id="366" name="楕円 365"/>
        <xdr:cNvSpPr/>
      </xdr:nvSpPr>
      <xdr:spPr>
        <a:xfrm>
          <a:off x="7810500" y="99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114391</xdr:rowOff>
    </xdr:from>
    <xdr:ext cx="469744" cy="259045"/>
    <xdr:sp macro="" textlink="">
      <xdr:nvSpPr>
        <xdr:cNvPr id="367" name="テキスト ボックス 366"/>
        <xdr:cNvSpPr txBox="1"/>
      </xdr:nvSpPr>
      <xdr:spPr>
        <a:xfrm>
          <a:off x="7626428" y="1005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23465</xdr:rowOff>
    </xdr:from>
    <xdr:to>
      <xdr:col>36</xdr:col>
      <xdr:colOff>165100</xdr:colOff>
      <xdr:row>58</xdr:row>
      <xdr:rowOff>125065</xdr:rowOff>
    </xdr:to>
    <xdr:sp macro="" textlink="">
      <xdr:nvSpPr>
        <xdr:cNvPr id="368" name="楕円 367"/>
        <xdr:cNvSpPr/>
      </xdr:nvSpPr>
      <xdr:spPr>
        <a:xfrm>
          <a:off x="6921500" y="99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116192</xdr:rowOff>
    </xdr:from>
    <xdr:ext cx="469744" cy="259045"/>
    <xdr:sp macro="" textlink="">
      <xdr:nvSpPr>
        <xdr:cNvPr id="369" name="テキスト ボックス 368"/>
        <xdr:cNvSpPr txBox="1"/>
      </xdr:nvSpPr>
      <xdr:spPr>
        <a:xfrm>
          <a:off x="6737428" y="100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121892</xdr:rowOff>
    </xdr:from>
    <xdr:to>
      <xdr:col>55</xdr:col>
      <xdr:colOff>0</xdr:colOff>
      <xdr:row>78</xdr:row>
      <xdr:rowOff>50522</xdr:rowOff>
    </xdr:to>
    <xdr:cxnSp macro="">
      <xdr:nvCxnSpPr>
        <xdr:cNvPr id="396" name="直線コネクタ 395"/>
        <xdr:cNvCxnSpPr/>
      </xdr:nvCxnSpPr>
      <xdr:spPr>
        <a:xfrm flipV="1">
          <a:off x="9639300" y="13323542"/>
          <a:ext cx="838200" cy="10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39322</xdr:rowOff>
    </xdr:from>
    <xdr:to>
      <xdr:col>50</xdr:col>
      <xdr:colOff>114300</xdr:colOff>
      <xdr:row>78</xdr:row>
      <xdr:rowOff>50522</xdr:rowOff>
    </xdr:to>
    <xdr:cxnSp macro="">
      <xdr:nvCxnSpPr>
        <xdr:cNvPr id="399" name="直線コネクタ 398"/>
        <xdr:cNvCxnSpPr/>
      </xdr:nvCxnSpPr>
      <xdr:spPr>
        <a:xfrm>
          <a:off x="8750300" y="13412422"/>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152685</xdr:rowOff>
    </xdr:from>
    <xdr:to>
      <xdr:col>45</xdr:col>
      <xdr:colOff>177800</xdr:colOff>
      <xdr:row>78</xdr:row>
      <xdr:rowOff>39322</xdr:rowOff>
    </xdr:to>
    <xdr:cxnSp macro="">
      <xdr:nvCxnSpPr>
        <xdr:cNvPr id="402" name="直線コネクタ 401"/>
        <xdr:cNvCxnSpPr/>
      </xdr:nvCxnSpPr>
      <xdr:spPr>
        <a:xfrm>
          <a:off x="7861300" y="13354335"/>
          <a:ext cx="889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152685</xdr:rowOff>
    </xdr:from>
    <xdr:to>
      <xdr:col>41</xdr:col>
      <xdr:colOff>50800</xdr:colOff>
      <xdr:row>78</xdr:row>
      <xdr:rowOff>3866</xdr:rowOff>
    </xdr:to>
    <xdr:cxnSp macro="">
      <xdr:nvCxnSpPr>
        <xdr:cNvPr id="405" name="直線コネクタ 404"/>
        <xdr:cNvCxnSpPr/>
      </xdr:nvCxnSpPr>
      <xdr:spPr>
        <a:xfrm flipV="1">
          <a:off x="6972300" y="1335433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71092</xdr:rowOff>
    </xdr:from>
    <xdr:to>
      <xdr:col>55</xdr:col>
      <xdr:colOff>50800</xdr:colOff>
      <xdr:row>78</xdr:row>
      <xdr:rowOff>1242</xdr:rowOff>
    </xdr:to>
    <xdr:sp macro="" textlink="">
      <xdr:nvSpPr>
        <xdr:cNvPr id="415" name="楕円 414"/>
        <xdr:cNvSpPr/>
      </xdr:nvSpPr>
      <xdr:spPr>
        <a:xfrm>
          <a:off x="10426700" y="132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49519</xdr:rowOff>
    </xdr:from>
    <xdr:ext cx="469744" cy="259045"/>
    <xdr:sp macro="" textlink="">
      <xdr:nvSpPr>
        <xdr:cNvPr id="416" name="商工費該当値テキスト"/>
        <xdr:cNvSpPr txBox="1"/>
      </xdr:nvSpPr>
      <xdr:spPr>
        <a:xfrm>
          <a:off x="10528300" y="1325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171172</xdr:rowOff>
    </xdr:from>
    <xdr:to>
      <xdr:col>50</xdr:col>
      <xdr:colOff>165100</xdr:colOff>
      <xdr:row>78</xdr:row>
      <xdr:rowOff>101322</xdr:rowOff>
    </xdr:to>
    <xdr:sp macro="" textlink="">
      <xdr:nvSpPr>
        <xdr:cNvPr id="417" name="楕円 416"/>
        <xdr:cNvSpPr/>
      </xdr:nvSpPr>
      <xdr:spPr>
        <a:xfrm>
          <a:off x="9588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92449</xdr:rowOff>
    </xdr:from>
    <xdr:ext cx="469744" cy="259045"/>
    <xdr:sp macro="" textlink="">
      <xdr:nvSpPr>
        <xdr:cNvPr id="418" name="テキスト ボックス 417"/>
        <xdr:cNvSpPr txBox="1"/>
      </xdr:nvSpPr>
      <xdr:spPr>
        <a:xfrm>
          <a:off x="9404428" y="134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159972</xdr:rowOff>
    </xdr:from>
    <xdr:to>
      <xdr:col>46</xdr:col>
      <xdr:colOff>38100</xdr:colOff>
      <xdr:row>78</xdr:row>
      <xdr:rowOff>90122</xdr:rowOff>
    </xdr:to>
    <xdr:sp macro="" textlink="">
      <xdr:nvSpPr>
        <xdr:cNvPr id="419" name="楕円 418"/>
        <xdr:cNvSpPr/>
      </xdr:nvSpPr>
      <xdr:spPr>
        <a:xfrm>
          <a:off x="8699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81249</xdr:rowOff>
    </xdr:from>
    <xdr:ext cx="469744" cy="259045"/>
    <xdr:sp macro="" textlink="">
      <xdr:nvSpPr>
        <xdr:cNvPr id="420" name="テキスト ボックス 419"/>
        <xdr:cNvSpPr txBox="1"/>
      </xdr:nvSpPr>
      <xdr:spPr>
        <a:xfrm>
          <a:off x="8515428" y="134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101885</xdr:rowOff>
    </xdr:from>
    <xdr:to>
      <xdr:col>41</xdr:col>
      <xdr:colOff>101600</xdr:colOff>
      <xdr:row>78</xdr:row>
      <xdr:rowOff>32035</xdr:rowOff>
    </xdr:to>
    <xdr:sp macro="" textlink="">
      <xdr:nvSpPr>
        <xdr:cNvPr id="421" name="楕円 420"/>
        <xdr:cNvSpPr/>
      </xdr:nvSpPr>
      <xdr:spPr>
        <a:xfrm>
          <a:off x="7810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23162</xdr:rowOff>
    </xdr:from>
    <xdr:ext cx="469744" cy="259045"/>
    <xdr:sp macro="" textlink="">
      <xdr:nvSpPr>
        <xdr:cNvPr id="422" name="テキスト ボックス 421"/>
        <xdr:cNvSpPr txBox="1"/>
      </xdr:nvSpPr>
      <xdr:spPr>
        <a:xfrm>
          <a:off x="7626428" y="133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124516</xdr:rowOff>
    </xdr:from>
    <xdr:to>
      <xdr:col>36</xdr:col>
      <xdr:colOff>165100</xdr:colOff>
      <xdr:row>78</xdr:row>
      <xdr:rowOff>54666</xdr:rowOff>
    </xdr:to>
    <xdr:sp macro="" textlink="">
      <xdr:nvSpPr>
        <xdr:cNvPr id="423" name="楕円 422"/>
        <xdr:cNvSpPr/>
      </xdr:nvSpPr>
      <xdr:spPr>
        <a:xfrm>
          <a:off x="6921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45793</xdr:rowOff>
    </xdr:from>
    <xdr:ext cx="469744" cy="259045"/>
    <xdr:sp macro="" textlink="">
      <xdr:nvSpPr>
        <xdr:cNvPr id="424" name="テキスト ボックス 423"/>
        <xdr:cNvSpPr txBox="1"/>
      </xdr:nvSpPr>
      <xdr:spPr>
        <a:xfrm>
          <a:off x="6737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148090</xdr:rowOff>
    </xdr:from>
    <xdr:to>
      <xdr:col>55</xdr:col>
      <xdr:colOff>0</xdr:colOff>
      <xdr:row>98</xdr:row>
      <xdr:rowOff>15109</xdr:rowOff>
    </xdr:to>
    <xdr:cxnSp macro="">
      <xdr:nvCxnSpPr>
        <xdr:cNvPr id="453" name="直線コネクタ 452"/>
        <xdr:cNvCxnSpPr/>
      </xdr:nvCxnSpPr>
      <xdr:spPr>
        <a:xfrm flipV="1">
          <a:off x="9639300" y="16778740"/>
          <a:ext cx="8382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15109</xdr:rowOff>
    </xdr:from>
    <xdr:to>
      <xdr:col>50</xdr:col>
      <xdr:colOff>114300</xdr:colOff>
      <xdr:row>98</xdr:row>
      <xdr:rowOff>37753</xdr:rowOff>
    </xdr:to>
    <xdr:cxnSp macro="">
      <xdr:nvCxnSpPr>
        <xdr:cNvPr id="456" name="直線コネクタ 455"/>
        <xdr:cNvCxnSpPr/>
      </xdr:nvCxnSpPr>
      <xdr:spPr>
        <a:xfrm flipV="1">
          <a:off x="8750300" y="16817209"/>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37753</xdr:rowOff>
    </xdr:from>
    <xdr:to>
      <xdr:col>45</xdr:col>
      <xdr:colOff>177800</xdr:colOff>
      <xdr:row>98</xdr:row>
      <xdr:rowOff>54203</xdr:rowOff>
    </xdr:to>
    <xdr:cxnSp macro="">
      <xdr:nvCxnSpPr>
        <xdr:cNvPr id="459" name="直線コネクタ 458"/>
        <xdr:cNvCxnSpPr/>
      </xdr:nvCxnSpPr>
      <xdr:spPr>
        <a:xfrm flipV="1">
          <a:off x="7861300" y="16839853"/>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31344</xdr:rowOff>
    </xdr:from>
    <xdr:to>
      <xdr:col>41</xdr:col>
      <xdr:colOff>50800</xdr:colOff>
      <xdr:row>98</xdr:row>
      <xdr:rowOff>54203</xdr:rowOff>
    </xdr:to>
    <xdr:cxnSp macro="">
      <xdr:nvCxnSpPr>
        <xdr:cNvPr id="462" name="直線コネクタ 461"/>
        <xdr:cNvCxnSpPr/>
      </xdr:nvCxnSpPr>
      <xdr:spPr>
        <a:xfrm>
          <a:off x="6972300" y="1683344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97290</xdr:rowOff>
    </xdr:from>
    <xdr:to>
      <xdr:col>55</xdr:col>
      <xdr:colOff>50800</xdr:colOff>
      <xdr:row>98</xdr:row>
      <xdr:rowOff>27440</xdr:rowOff>
    </xdr:to>
    <xdr:sp macro="" textlink="">
      <xdr:nvSpPr>
        <xdr:cNvPr id="472" name="楕円 471"/>
        <xdr:cNvSpPr/>
      </xdr:nvSpPr>
      <xdr:spPr>
        <a:xfrm>
          <a:off x="10426700" y="16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120167</xdr:rowOff>
    </xdr:from>
    <xdr:ext cx="534377" cy="259045"/>
    <xdr:sp macro="" textlink="">
      <xdr:nvSpPr>
        <xdr:cNvPr id="473" name="土木費該当値テキスト"/>
        <xdr:cNvSpPr txBox="1"/>
      </xdr:nvSpPr>
      <xdr:spPr>
        <a:xfrm>
          <a:off x="10528300" y="165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135759</xdr:rowOff>
    </xdr:from>
    <xdr:to>
      <xdr:col>50</xdr:col>
      <xdr:colOff>165100</xdr:colOff>
      <xdr:row>98</xdr:row>
      <xdr:rowOff>65909</xdr:rowOff>
    </xdr:to>
    <xdr:sp macro="" textlink="">
      <xdr:nvSpPr>
        <xdr:cNvPr id="474" name="楕円 473"/>
        <xdr:cNvSpPr/>
      </xdr:nvSpPr>
      <xdr:spPr>
        <a:xfrm>
          <a:off x="9588500" y="167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82436</xdr:rowOff>
    </xdr:from>
    <xdr:ext cx="534377" cy="259045"/>
    <xdr:sp macro="" textlink="">
      <xdr:nvSpPr>
        <xdr:cNvPr id="475" name="テキスト ボックス 474"/>
        <xdr:cNvSpPr txBox="1"/>
      </xdr:nvSpPr>
      <xdr:spPr>
        <a:xfrm>
          <a:off x="9372111" y="165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158403</xdr:rowOff>
    </xdr:from>
    <xdr:to>
      <xdr:col>46</xdr:col>
      <xdr:colOff>38100</xdr:colOff>
      <xdr:row>98</xdr:row>
      <xdr:rowOff>88553</xdr:rowOff>
    </xdr:to>
    <xdr:sp macro="" textlink="">
      <xdr:nvSpPr>
        <xdr:cNvPr id="476" name="楕円 475"/>
        <xdr:cNvSpPr/>
      </xdr:nvSpPr>
      <xdr:spPr>
        <a:xfrm>
          <a:off x="8699500" y="167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105080</xdr:rowOff>
    </xdr:from>
    <xdr:ext cx="534377" cy="259045"/>
    <xdr:sp macro="" textlink="">
      <xdr:nvSpPr>
        <xdr:cNvPr id="477" name="テキスト ボックス 476"/>
        <xdr:cNvSpPr txBox="1"/>
      </xdr:nvSpPr>
      <xdr:spPr>
        <a:xfrm>
          <a:off x="8483111" y="1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3403</xdr:rowOff>
    </xdr:from>
    <xdr:to>
      <xdr:col>41</xdr:col>
      <xdr:colOff>101600</xdr:colOff>
      <xdr:row>98</xdr:row>
      <xdr:rowOff>105003</xdr:rowOff>
    </xdr:to>
    <xdr:sp macro="" textlink="">
      <xdr:nvSpPr>
        <xdr:cNvPr id="478" name="楕円 477"/>
        <xdr:cNvSpPr/>
      </xdr:nvSpPr>
      <xdr:spPr>
        <a:xfrm>
          <a:off x="7810500" y="168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96130</xdr:rowOff>
    </xdr:from>
    <xdr:ext cx="534377" cy="259045"/>
    <xdr:sp macro="" textlink="">
      <xdr:nvSpPr>
        <xdr:cNvPr id="479" name="テキスト ボックス 478"/>
        <xdr:cNvSpPr txBox="1"/>
      </xdr:nvSpPr>
      <xdr:spPr>
        <a:xfrm>
          <a:off x="7594111" y="168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151994</xdr:rowOff>
    </xdr:from>
    <xdr:to>
      <xdr:col>36</xdr:col>
      <xdr:colOff>165100</xdr:colOff>
      <xdr:row>98</xdr:row>
      <xdr:rowOff>82144</xdr:rowOff>
    </xdr:to>
    <xdr:sp macro="" textlink="">
      <xdr:nvSpPr>
        <xdr:cNvPr id="480" name="楕円 479"/>
        <xdr:cNvSpPr/>
      </xdr:nvSpPr>
      <xdr:spPr>
        <a:xfrm>
          <a:off x="6921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98671</xdr:rowOff>
    </xdr:from>
    <xdr:ext cx="534377" cy="259045"/>
    <xdr:sp macro="" textlink="">
      <xdr:nvSpPr>
        <xdr:cNvPr id="481" name="テキスト ボックス 480"/>
        <xdr:cNvSpPr txBox="1"/>
      </xdr:nvSpPr>
      <xdr:spPr>
        <a:xfrm>
          <a:off x="6705111" y="165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168458</xdr:rowOff>
    </xdr:from>
    <xdr:to>
      <xdr:col>85</xdr:col>
      <xdr:colOff>127000</xdr:colOff>
      <xdr:row>38</xdr:row>
      <xdr:rowOff>36236</xdr:rowOff>
    </xdr:to>
    <xdr:cxnSp macro="">
      <xdr:nvCxnSpPr>
        <xdr:cNvPr id="509" name="直線コネクタ 508"/>
        <xdr:cNvCxnSpPr/>
      </xdr:nvCxnSpPr>
      <xdr:spPr>
        <a:xfrm flipV="1">
          <a:off x="15481300" y="6512108"/>
          <a:ext cx="8382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36236</xdr:rowOff>
    </xdr:from>
    <xdr:to>
      <xdr:col>81</xdr:col>
      <xdr:colOff>50800</xdr:colOff>
      <xdr:row>38</xdr:row>
      <xdr:rowOff>68880</xdr:rowOff>
    </xdr:to>
    <xdr:cxnSp macro="">
      <xdr:nvCxnSpPr>
        <xdr:cNvPr id="512" name="直線コネクタ 511"/>
        <xdr:cNvCxnSpPr/>
      </xdr:nvCxnSpPr>
      <xdr:spPr>
        <a:xfrm flipV="1">
          <a:off x="14592300" y="655133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68880</xdr:rowOff>
    </xdr:from>
    <xdr:to>
      <xdr:col>76</xdr:col>
      <xdr:colOff>114300</xdr:colOff>
      <xdr:row>38</xdr:row>
      <xdr:rowOff>77155</xdr:rowOff>
    </xdr:to>
    <xdr:cxnSp macro="">
      <xdr:nvCxnSpPr>
        <xdr:cNvPr id="515" name="直線コネクタ 514"/>
        <xdr:cNvCxnSpPr/>
      </xdr:nvCxnSpPr>
      <xdr:spPr>
        <a:xfrm flipV="1">
          <a:off x="13703300" y="658398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77155</xdr:rowOff>
    </xdr:from>
    <xdr:to>
      <xdr:col>71</xdr:col>
      <xdr:colOff>177800</xdr:colOff>
      <xdr:row>38</xdr:row>
      <xdr:rowOff>132522</xdr:rowOff>
    </xdr:to>
    <xdr:cxnSp macro="">
      <xdr:nvCxnSpPr>
        <xdr:cNvPr id="518" name="直線コネクタ 517"/>
        <xdr:cNvCxnSpPr/>
      </xdr:nvCxnSpPr>
      <xdr:spPr>
        <a:xfrm flipV="1">
          <a:off x="12814300" y="6592255"/>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117658</xdr:rowOff>
    </xdr:from>
    <xdr:to>
      <xdr:col>85</xdr:col>
      <xdr:colOff>177800</xdr:colOff>
      <xdr:row>38</xdr:row>
      <xdr:rowOff>47808</xdr:rowOff>
    </xdr:to>
    <xdr:sp macro="" textlink="">
      <xdr:nvSpPr>
        <xdr:cNvPr id="528" name="楕円 527"/>
        <xdr:cNvSpPr/>
      </xdr:nvSpPr>
      <xdr:spPr>
        <a:xfrm>
          <a:off x="16268700" y="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96085</xdr:rowOff>
    </xdr:from>
    <xdr:ext cx="534377" cy="259045"/>
    <xdr:sp macro="" textlink="">
      <xdr:nvSpPr>
        <xdr:cNvPr id="529" name="消防費該当値テキスト"/>
        <xdr:cNvSpPr txBox="1"/>
      </xdr:nvSpPr>
      <xdr:spPr>
        <a:xfrm>
          <a:off x="16370300" y="64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156886</xdr:rowOff>
    </xdr:from>
    <xdr:to>
      <xdr:col>81</xdr:col>
      <xdr:colOff>101600</xdr:colOff>
      <xdr:row>38</xdr:row>
      <xdr:rowOff>87036</xdr:rowOff>
    </xdr:to>
    <xdr:sp macro="" textlink="">
      <xdr:nvSpPr>
        <xdr:cNvPr id="530" name="楕円 529"/>
        <xdr:cNvSpPr/>
      </xdr:nvSpPr>
      <xdr:spPr>
        <a:xfrm>
          <a:off x="15430500" y="6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78163</xdr:rowOff>
    </xdr:from>
    <xdr:ext cx="534377" cy="259045"/>
    <xdr:sp macro="" textlink="">
      <xdr:nvSpPr>
        <xdr:cNvPr id="531" name="テキスト ボックス 530"/>
        <xdr:cNvSpPr txBox="1"/>
      </xdr:nvSpPr>
      <xdr:spPr>
        <a:xfrm>
          <a:off x="15214111" y="65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18080</xdr:rowOff>
    </xdr:from>
    <xdr:to>
      <xdr:col>76</xdr:col>
      <xdr:colOff>165100</xdr:colOff>
      <xdr:row>38</xdr:row>
      <xdr:rowOff>119680</xdr:rowOff>
    </xdr:to>
    <xdr:sp macro="" textlink="">
      <xdr:nvSpPr>
        <xdr:cNvPr id="532" name="楕円 531"/>
        <xdr:cNvSpPr/>
      </xdr:nvSpPr>
      <xdr:spPr>
        <a:xfrm>
          <a:off x="14541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110807</xdr:rowOff>
    </xdr:from>
    <xdr:ext cx="534377" cy="259045"/>
    <xdr:sp macro="" textlink="">
      <xdr:nvSpPr>
        <xdr:cNvPr id="533" name="テキスト ボックス 532"/>
        <xdr:cNvSpPr txBox="1"/>
      </xdr:nvSpPr>
      <xdr:spPr>
        <a:xfrm>
          <a:off x="14325111" y="66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26355</xdr:rowOff>
    </xdr:from>
    <xdr:to>
      <xdr:col>72</xdr:col>
      <xdr:colOff>38100</xdr:colOff>
      <xdr:row>38</xdr:row>
      <xdr:rowOff>127955</xdr:rowOff>
    </xdr:to>
    <xdr:sp macro="" textlink="">
      <xdr:nvSpPr>
        <xdr:cNvPr id="534" name="楕円 533"/>
        <xdr:cNvSpPr/>
      </xdr:nvSpPr>
      <xdr:spPr>
        <a:xfrm>
          <a:off x="13652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119082</xdr:rowOff>
    </xdr:from>
    <xdr:ext cx="534377" cy="259045"/>
    <xdr:sp macro="" textlink="">
      <xdr:nvSpPr>
        <xdr:cNvPr id="535" name="テキスト ボックス 534"/>
        <xdr:cNvSpPr txBox="1"/>
      </xdr:nvSpPr>
      <xdr:spPr>
        <a:xfrm>
          <a:off x="13436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81722</xdr:rowOff>
    </xdr:from>
    <xdr:to>
      <xdr:col>67</xdr:col>
      <xdr:colOff>101600</xdr:colOff>
      <xdr:row>39</xdr:row>
      <xdr:rowOff>11872</xdr:rowOff>
    </xdr:to>
    <xdr:sp macro="" textlink="">
      <xdr:nvSpPr>
        <xdr:cNvPr id="536" name="楕円 535"/>
        <xdr:cNvSpPr/>
      </xdr:nvSpPr>
      <xdr:spPr>
        <a:xfrm>
          <a:off x="127635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2999</xdr:rowOff>
    </xdr:from>
    <xdr:ext cx="534377" cy="259045"/>
    <xdr:sp macro="" textlink="">
      <xdr:nvSpPr>
        <xdr:cNvPr id="537" name="テキスト ボックス 536"/>
        <xdr:cNvSpPr txBox="1"/>
      </xdr:nvSpPr>
      <xdr:spPr>
        <a:xfrm>
          <a:off x="12547111" y="66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26315</xdr:rowOff>
    </xdr:from>
    <xdr:to>
      <xdr:col>85</xdr:col>
      <xdr:colOff>127000</xdr:colOff>
      <xdr:row>57</xdr:row>
      <xdr:rowOff>164323</xdr:rowOff>
    </xdr:to>
    <xdr:cxnSp macro="">
      <xdr:nvCxnSpPr>
        <xdr:cNvPr id="569" name="直線コネクタ 568"/>
        <xdr:cNvCxnSpPr/>
      </xdr:nvCxnSpPr>
      <xdr:spPr>
        <a:xfrm flipV="1">
          <a:off x="15481300" y="9798965"/>
          <a:ext cx="838200" cy="13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164323</xdr:rowOff>
    </xdr:from>
    <xdr:to>
      <xdr:col>81</xdr:col>
      <xdr:colOff>50800</xdr:colOff>
      <xdr:row>58</xdr:row>
      <xdr:rowOff>59723</xdr:rowOff>
    </xdr:to>
    <xdr:cxnSp macro="">
      <xdr:nvCxnSpPr>
        <xdr:cNvPr id="572" name="直線コネクタ 571"/>
        <xdr:cNvCxnSpPr/>
      </xdr:nvCxnSpPr>
      <xdr:spPr>
        <a:xfrm flipV="1">
          <a:off x="14592300" y="9936973"/>
          <a:ext cx="8890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59723</xdr:rowOff>
    </xdr:from>
    <xdr:to>
      <xdr:col>76</xdr:col>
      <xdr:colOff>114300</xdr:colOff>
      <xdr:row>58</xdr:row>
      <xdr:rowOff>79790</xdr:rowOff>
    </xdr:to>
    <xdr:cxnSp macro="">
      <xdr:nvCxnSpPr>
        <xdr:cNvPr id="575" name="直線コネクタ 574"/>
        <xdr:cNvCxnSpPr/>
      </xdr:nvCxnSpPr>
      <xdr:spPr>
        <a:xfrm flipV="1">
          <a:off x="13703300" y="1000382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45320</xdr:rowOff>
    </xdr:from>
    <xdr:to>
      <xdr:col>71</xdr:col>
      <xdr:colOff>177800</xdr:colOff>
      <xdr:row>58</xdr:row>
      <xdr:rowOff>79790</xdr:rowOff>
    </xdr:to>
    <xdr:cxnSp macro="">
      <xdr:nvCxnSpPr>
        <xdr:cNvPr id="578" name="直線コネクタ 577"/>
        <xdr:cNvCxnSpPr/>
      </xdr:nvCxnSpPr>
      <xdr:spPr>
        <a:xfrm>
          <a:off x="12814300" y="9989420"/>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146965</xdr:rowOff>
    </xdr:from>
    <xdr:to>
      <xdr:col>85</xdr:col>
      <xdr:colOff>177800</xdr:colOff>
      <xdr:row>57</xdr:row>
      <xdr:rowOff>77115</xdr:rowOff>
    </xdr:to>
    <xdr:sp macro="" textlink="">
      <xdr:nvSpPr>
        <xdr:cNvPr id="588" name="楕円 587"/>
        <xdr:cNvSpPr/>
      </xdr:nvSpPr>
      <xdr:spPr>
        <a:xfrm>
          <a:off x="162687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125392</xdr:rowOff>
    </xdr:from>
    <xdr:ext cx="534377" cy="259045"/>
    <xdr:sp macro="" textlink="">
      <xdr:nvSpPr>
        <xdr:cNvPr id="589" name="教育費該当値テキスト"/>
        <xdr:cNvSpPr txBox="1"/>
      </xdr:nvSpPr>
      <xdr:spPr>
        <a:xfrm>
          <a:off x="16370300"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113523</xdr:rowOff>
    </xdr:from>
    <xdr:to>
      <xdr:col>81</xdr:col>
      <xdr:colOff>101600</xdr:colOff>
      <xdr:row>58</xdr:row>
      <xdr:rowOff>43673</xdr:rowOff>
    </xdr:to>
    <xdr:sp macro="" textlink="">
      <xdr:nvSpPr>
        <xdr:cNvPr id="590" name="楕円 589"/>
        <xdr:cNvSpPr/>
      </xdr:nvSpPr>
      <xdr:spPr>
        <a:xfrm>
          <a:off x="154305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34800</xdr:rowOff>
    </xdr:from>
    <xdr:ext cx="534377" cy="259045"/>
    <xdr:sp macro="" textlink="">
      <xdr:nvSpPr>
        <xdr:cNvPr id="591" name="テキスト ボックス 590"/>
        <xdr:cNvSpPr txBox="1"/>
      </xdr:nvSpPr>
      <xdr:spPr>
        <a:xfrm>
          <a:off x="15214111" y="99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8923</xdr:rowOff>
    </xdr:from>
    <xdr:to>
      <xdr:col>76</xdr:col>
      <xdr:colOff>165100</xdr:colOff>
      <xdr:row>58</xdr:row>
      <xdr:rowOff>110523</xdr:rowOff>
    </xdr:to>
    <xdr:sp macro="" textlink="">
      <xdr:nvSpPr>
        <xdr:cNvPr id="592" name="楕円 591"/>
        <xdr:cNvSpPr/>
      </xdr:nvSpPr>
      <xdr:spPr>
        <a:xfrm>
          <a:off x="14541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101650</xdr:rowOff>
    </xdr:from>
    <xdr:ext cx="534377" cy="259045"/>
    <xdr:sp macro="" textlink="">
      <xdr:nvSpPr>
        <xdr:cNvPr id="593" name="テキスト ボックス 592"/>
        <xdr:cNvSpPr txBox="1"/>
      </xdr:nvSpPr>
      <xdr:spPr>
        <a:xfrm>
          <a:off x="14325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28990</xdr:rowOff>
    </xdr:from>
    <xdr:to>
      <xdr:col>72</xdr:col>
      <xdr:colOff>38100</xdr:colOff>
      <xdr:row>58</xdr:row>
      <xdr:rowOff>130590</xdr:rowOff>
    </xdr:to>
    <xdr:sp macro="" textlink="">
      <xdr:nvSpPr>
        <xdr:cNvPr id="594" name="楕円 593"/>
        <xdr:cNvSpPr/>
      </xdr:nvSpPr>
      <xdr:spPr>
        <a:xfrm>
          <a:off x="13652500" y="9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121717</xdr:rowOff>
    </xdr:from>
    <xdr:ext cx="534377" cy="259045"/>
    <xdr:sp macro="" textlink="">
      <xdr:nvSpPr>
        <xdr:cNvPr id="595" name="テキスト ボックス 594"/>
        <xdr:cNvSpPr txBox="1"/>
      </xdr:nvSpPr>
      <xdr:spPr>
        <a:xfrm>
          <a:off x="13436111" y="10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165970</xdr:rowOff>
    </xdr:from>
    <xdr:to>
      <xdr:col>67</xdr:col>
      <xdr:colOff>101600</xdr:colOff>
      <xdr:row>58</xdr:row>
      <xdr:rowOff>96120</xdr:rowOff>
    </xdr:to>
    <xdr:sp macro="" textlink="">
      <xdr:nvSpPr>
        <xdr:cNvPr id="596" name="楕円 595"/>
        <xdr:cNvSpPr/>
      </xdr:nvSpPr>
      <xdr:spPr>
        <a:xfrm>
          <a:off x="12763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87247</xdr:rowOff>
    </xdr:from>
    <xdr:ext cx="534377" cy="259045"/>
    <xdr:sp macro="" textlink="">
      <xdr:nvSpPr>
        <xdr:cNvPr id="597" name="テキスト ボックス 596"/>
        <xdr:cNvSpPr txBox="1"/>
      </xdr:nvSpPr>
      <xdr:spPr>
        <a:xfrm>
          <a:off x="12547111" y="10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30879</xdr:rowOff>
    </xdr:from>
    <xdr:to>
      <xdr:col>85</xdr:col>
      <xdr:colOff>127000</xdr:colOff>
      <xdr:row>79</xdr:row>
      <xdr:rowOff>36023</xdr:rowOff>
    </xdr:to>
    <xdr:cxnSp macro="">
      <xdr:nvCxnSpPr>
        <xdr:cNvPr id="626" name="直線コネクタ 625"/>
        <xdr:cNvCxnSpPr/>
      </xdr:nvCxnSpPr>
      <xdr:spPr>
        <a:xfrm>
          <a:off x="15481300" y="1357542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28662</xdr:rowOff>
    </xdr:from>
    <xdr:to>
      <xdr:col>81</xdr:col>
      <xdr:colOff>50800</xdr:colOff>
      <xdr:row>79</xdr:row>
      <xdr:rowOff>30879</xdr:rowOff>
    </xdr:to>
    <xdr:cxnSp macro="">
      <xdr:nvCxnSpPr>
        <xdr:cNvPr id="629" name="直線コネクタ 628"/>
        <xdr:cNvCxnSpPr/>
      </xdr:nvCxnSpPr>
      <xdr:spPr>
        <a:xfrm>
          <a:off x="14592300" y="13573212"/>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28662</xdr:rowOff>
    </xdr:from>
    <xdr:to>
      <xdr:col>76</xdr:col>
      <xdr:colOff>114300</xdr:colOff>
      <xdr:row>79</xdr:row>
      <xdr:rowOff>42004</xdr:rowOff>
    </xdr:to>
    <xdr:cxnSp macro="">
      <xdr:nvCxnSpPr>
        <xdr:cNvPr id="632" name="直線コネクタ 631"/>
        <xdr:cNvCxnSpPr/>
      </xdr:nvCxnSpPr>
      <xdr:spPr>
        <a:xfrm flipV="1">
          <a:off x="13703300" y="13573212"/>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42004</xdr:rowOff>
    </xdr:from>
    <xdr:to>
      <xdr:col>71</xdr:col>
      <xdr:colOff>177800</xdr:colOff>
      <xdr:row>79</xdr:row>
      <xdr:rowOff>43749</xdr:rowOff>
    </xdr:to>
    <xdr:cxnSp macro="">
      <xdr:nvCxnSpPr>
        <xdr:cNvPr id="635" name="直線コネクタ 634"/>
        <xdr:cNvCxnSpPr/>
      </xdr:nvCxnSpPr>
      <xdr:spPr>
        <a:xfrm flipV="1">
          <a:off x="12814300" y="13586554"/>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156673</xdr:rowOff>
    </xdr:from>
    <xdr:to>
      <xdr:col>85</xdr:col>
      <xdr:colOff>177800</xdr:colOff>
      <xdr:row>79</xdr:row>
      <xdr:rowOff>86823</xdr:rowOff>
    </xdr:to>
    <xdr:sp macro="" textlink="">
      <xdr:nvSpPr>
        <xdr:cNvPr id="645" name="楕円 644"/>
        <xdr:cNvSpPr/>
      </xdr:nvSpPr>
      <xdr:spPr>
        <a:xfrm>
          <a:off x="16268700" y="135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6" name="災害復旧費該当値テキスト"/>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151529</xdr:rowOff>
    </xdr:from>
    <xdr:to>
      <xdr:col>81</xdr:col>
      <xdr:colOff>101600</xdr:colOff>
      <xdr:row>79</xdr:row>
      <xdr:rowOff>81679</xdr:rowOff>
    </xdr:to>
    <xdr:sp macro="" textlink="">
      <xdr:nvSpPr>
        <xdr:cNvPr id="647" name="楕円 646"/>
        <xdr:cNvSpPr/>
      </xdr:nvSpPr>
      <xdr:spPr>
        <a:xfrm>
          <a:off x="15430500" y="135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72806</xdr:rowOff>
    </xdr:from>
    <xdr:ext cx="469744" cy="259045"/>
    <xdr:sp macro="" textlink="">
      <xdr:nvSpPr>
        <xdr:cNvPr id="648" name="テキスト ボックス 647"/>
        <xdr:cNvSpPr txBox="1"/>
      </xdr:nvSpPr>
      <xdr:spPr>
        <a:xfrm>
          <a:off x="15246428" y="1361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149312</xdr:rowOff>
    </xdr:from>
    <xdr:to>
      <xdr:col>76</xdr:col>
      <xdr:colOff>165100</xdr:colOff>
      <xdr:row>79</xdr:row>
      <xdr:rowOff>79462</xdr:rowOff>
    </xdr:to>
    <xdr:sp macro="" textlink="">
      <xdr:nvSpPr>
        <xdr:cNvPr id="649" name="楕円 648"/>
        <xdr:cNvSpPr/>
      </xdr:nvSpPr>
      <xdr:spPr>
        <a:xfrm>
          <a:off x="14541500" y="135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70589</xdr:rowOff>
    </xdr:from>
    <xdr:ext cx="469744" cy="259045"/>
    <xdr:sp macro="" textlink="">
      <xdr:nvSpPr>
        <xdr:cNvPr id="650" name="テキスト ボックス 649"/>
        <xdr:cNvSpPr txBox="1"/>
      </xdr:nvSpPr>
      <xdr:spPr>
        <a:xfrm>
          <a:off x="14357428" y="136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162654</xdr:rowOff>
    </xdr:from>
    <xdr:to>
      <xdr:col>72</xdr:col>
      <xdr:colOff>38100</xdr:colOff>
      <xdr:row>79</xdr:row>
      <xdr:rowOff>92804</xdr:rowOff>
    </xdr:to>
    <xdr:sp macro="" textlink="">
      <xdr:nvSpPr>
        <xdr:cNvPr id="651" name="楕円 650"/>
        <xdr:cNvSpPr/>
      </xdr:nvSpPr>
      <xdr:spPr>
        <a:xfrm>
          <a:off x="13652500" y="135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83931</xdr:rowOff>
    </xdr:from>
    <xdr:ext cx="378565" cy="259045"/>
    <xdr:sp macro="" textlink="">
      <xdr:nvSpPr>
        <xdr:cNvPr id="652" name="テキスト ボックス 651"/>
        <xdr:cNvSpPr txBox="1"/>
      </xdr:nvSpPr>
      <xdr:spPr>
        <a:xfrm>
          <a:off x="13514017" y="13628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164399</xdr:rowOff>
    </xdr:from>
    <xdr:to>
      <xdr:col>67</xdr:col>
      <xdr:colOff>101600</xdr:colOff>
      <xdr:row>79</xdr:row>
      <xdr:rowOff>94549</xdr:rowOff>
    </xdr:to>
    <xdr:sp macro="" textlink="">
      <xdr:nvSpPr>
        <xdr:cNvPr id="653" name="楕円 652"/>
        <xdr:cNvSpPr/>
      </xdr:nvSpPr>
      <xdr:spPr>
        <a:xfrm>
          <a:off x="12763500" y="135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85676</xdr:rowOff>
    </xdr:from>
    <xdr:ext cx="313932" cy="259045"/>
    <xdr:sp macro="" textlink="">
      <xdr:nvSpPr>
        <xdr:cNvPr id="654" name="テキスト ボックス 653"/>
        <xdr:cNvSpPr txBox="1"/>
      </xdr:nvSpPr>
      <xdr:spPr>
        <a:xfrm>
          <a:off x="12657333" y="13630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81998</xdr:rowOff>
    </xdr:from>
    <xdr:to>
      <xdr:col>85</xdr:col>
      <xdr:colOff>127000</xdr:colOff>
      <xdr:row>95</xdr:row>
      <xdr:rowOff>105639</xdr:rowOff>
    </xdr:to>
    <xdr:cxnSp macro="">
      <xdr:nvCxnSpPr>
        <xdr:cNvPr id="683" name="直線コネクタ 682"/>
        <xdr:cNvCxnSpPr/>
      </xdr:nvCxnSpPr>
      <xdr:spPr>
        <a:xfrm flipV="1">
          <a:off x="15481300" y="16369748"/>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68529</xdr:rowOff>
    </xdr:from>
    <xdr:to>
      <xdr:col>81</xdr:col>
      <xdr:colOff>50800</xdr:colOff>
      <xdr:row>95</xdr:row>
      <xdr:rowOff>105639</xdr:rowOff>
    </xdr:to>
    <xdr:cxnSp macro="">
      <xdr:nvCxnSpPr>
        <xdr:cNvPr id="686" name="直線コネクタ 685"/>
        <xdr:cNvCxnSpPr/>
      </xdr:nvCxnSpPr>
      <xdr:spPr>
        <a:xfrm>
          <a:off x="14592300" y="16356279"/>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37382</xdr:rowOff>
    </xdr:from>
    <xdr:to>
      <xdr:col>76</xdr:col>
      <xdr:colOff>114300</xdr:colOff>
      <xdr:row>95</xdr:row>
      <xdr:rowOff>68529</xdr:rowOff>
    </xdr:to>
    <xdr:cxnSp macro="">
      <xdr:nvCxnSpPr>
        <xdr:cNvPr id="689" name="直線コネクタ 688"/>
        <xdr:cNvCxnSpPr/>
      </xdr:nvCxnSpPr>
      <xdr:spPr>
        <a:xfrm>
          <a:off x="13703300" y="16325132"/>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7989</xdr:rowOff>
    </xdr:from>
    <xdr:to>
      <xdr:col>71</xdr:col>
      <xdr:colOff>177800</xdr:colOff>
      <xdr:row>95</xdr:row>
      <xdr:rowOff>37382</xdr:rowOff>
    </xdr:to>
    <xdr:cxnSp macro="">
      <xdr:nvCxnSpPr>
        <xdr:cNvPr id="692" name="直線コネクタ 691"/>
        <xdr:cNvCxnSpPr/>
      </xdr:nvCxnSpPr>
      <xdr:spPr>
        <a:xfrm>
          <a:off x="12814300" y="16295739"/>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31198</xdr:rowOff>
    </xdr:from>
    <xdr:to>
      <xdr:col>85</xdr:col>
      <xdr:colOff>177800</xdr:colOff>
      <xdr:row>95</xdr:row>
      <xdr:rowOff>132798</xdr:rowOff>
    </xdr:to>
    <xdr:sp macro="" textlink="">
      <xdr:nvSpPr>
        <xdr:cNvPr id="702" name="楕円 701"/>
        <xdr:cNvSpPr/>
      </xdr:nvSpPr>
      <xdr:spPr>
        <a:xfrm>
          <a:off x="16268700" y="163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9625</xdr:rowOff>
    </xdr:from>
    <xdr:ext cx="534377" cy="259045"/>
    <xdr:sp macro="" textlink="">
      <xdr:nvSpPr>
        <xdr:cNvPr id="703" name="公債費該当値テキスト"/>
        <xdr:cNvSpPr txBox="1"/>
      </xdr:nvSpPr>
      <xdr:spPr>
        <a:xfrm>
          <a:off x="16370300" y="162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54839</xdr:rowOff>
    </xdr:from>
    <xdr:to>
      <xdr:col>81</xdr:col>
      <xdr:colOff>101600</xdr:colOff>
      <xdr:row>95</xdr:row>
      <xdr:rowOff>156439</xdr:rowOff>
    </xdr:to>
    <xdr:sp macro="" textlink="">
      <xdr:nvSpPr>
        <xdr:cNvPr id="704" name="楕円 703"/>
        <xdr:cNvSpPr/>
      </xdr:nvSpPr>
      <xdr:spPr>
        <a:xfrm>
          <a:off x="15430500" y="163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147566</xdr:rowOff>
    </xdr:from>
    <xdr:ext cx="534377" cy="259045"/>
    <xdr:sp macro="" textlink="">
      <xdr:nvSpPr>
        <xdr:cNvPr id="705" name="テキスト ボックス 704"/>
        <xdr:cNvSpPr txBox="1"/>
      </xdr:nvSpPr>
      <xdr:spPr>
        <a:xfrm>
          <a:off x="15214111" y="164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17729</xdr:rowOff>
    </xdr:from>
    <xdr:to>
      <xdr:col>76</xdr:col>
      <xdr:colOff>165100</xdr:colOff>
      <xdr:row>95</xdr:row>
      <xdr:rowOff>119329</xdr:rowOff>
    </xdr:to>
    <xdr:sp macro="" textlink="">
      <xdr:nvSpPr>
        <xdr:cNvPr id="706" name="楕円 705"/>
        <xdr:cNvSpPr/>
      </xdr:nvSpPr>
      <xdr:spPr>
        <a:xfrm>
          <a:off x="14541500" y="163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110456</xdr:rowOff>
    </xdr:from>
    <xdr:ext cx="534377" cy="259045"/>
    <xdr:sp macro="" textlink="">
      <xdr:nvSpPr>
        <xdr:cNvPr id="707" name="テキスト ボックス 706"/>
        <xdr:cNvSpPr txBox="1"/>
      </xdr:nvSpPr>
      <xdr:spPr>
        <a:xfrm>
          <a:off x="14325111" y="163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158032</xdr:rowOff>
    </xdr:from>
    <xdr:to>
      <xdr:col>72</xdr:col>
      <xdr:colOff>38100</xdr:colOff>
      <xdr:row>95</xdr:row>
      <xdr:rowOff>88182</xdr:rowOff>
    </xdr:to>
    <xdr:sp macro="" textlink="">
      <xdr:nvSpPr>
        <xdr:cNvPr id="708" name="楕円 707"/>
        <xdr:cNvSpPr/>
      </xdr:nvSpPr>
      <xdr:spPr>
        <a:xfrm>
          <a:off x="13652500" y="162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79309</xdr:rowOff>
    </xdr:from>
    <xdr:ext cx="534377" cy="259045"/>
    <xdr:sp macro="" textlink="">
      <xdr:nvSpPr>
        <xdr:cNvPr id="709" name="テキスト ボックス 708"/>
        <xdr:cNvSpPr txBox="1"/>
      </xdr:nvSpPr>
      <xdr:spPr>
        <a:xfrm>
          <a:off x="13436111" y="163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128639</xdr:rowOff>
    </xdr:from>
    <xdr:to>
      <xdr:col>67</xdr:col>
      <xdr:colOff>101600</xdr:colOff>
      <xdr:row>95</xdr:row>
      <xdr:rowOff>58789</xdr:rowOff>
    </xdr:to>
    <xdr:sp macro="" textlink="">
      <xdr:nvSpPr>
        <xdr:cNvPr id="710" name="楕円 709"/>
        <xdr:cNvSpPr/>
      </xdr:nvSpPr>
      <xdr:spPr>
        <a:xfrm>
          <a:off x="12763500" y="162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49916</xdr:rowOff>
    </xdr:from>
    <xdr:ext cx="534377" cy="259045"/>
    <xdr:sp macro="" textlink="">
      <xdr:nvSpPr>
        <xdr:cNvPr id="711" name="テキスト ボックス 710"/>
        <xdr:cNvSpPr txBox="1"/>
      </xdr:nvSpPr>
      <xdr:spPr>
        <a:xfrm>
          <a:off x="12547111" y="163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目的別の歳出状況を類似団体と比較した場合、住民一人あたりの民生費のコストが類似団体平均のおよそ</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倍と著しく高額である。また、本市の令和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年度決算において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決算総額の</a:t>
          </a:r>
          <a:r>
            <a:rPr kumimoji="1" lang="en-US" altLang="ja-JP" sz="1100">
              <a:solidFill>
                <a:sysClr val="windowText" lastClr="000000"/>
              </a:solidFill>
              <a:effectLst/>
              <a:latin typeface="+mn-lt"/>
              <a:ea typeface="+mn-ea"/>
              <a:cs typeface="+mn-cs"/>
            </a:rPr>
            <a:t>37.7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が民生費からの支出となっている。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民生費の中では、障がい・高齢者・児童・生活保護に係る扶助費、及び国民健康保険・介護保険・後期高齢者医療各特別会計への繰出金の合計がその</a:t>
          </a:r>
          <a:r>
            <a:rPr kumimoji="1" lang="en-US" altLang="ja-JP" sz="1100">
              <a:solidFill>
                <a:sysClr val="windowText" lastClr="000000"/>
              </a:solidFill>
              <a:effectLst/>
              <a:latin typeface="+mn-lt"/>
              <a:ea typeface="+mn-ea"/>
              <a:cs typeface="+mn-cs"/>
            </a:rPr>
            <a:t>90.5</a:t>
          </a:r>
          <a:r>
            <a:rPr kumimoji="1" lang="ja-JP" altLang="ja-JP" sz="1100">
              <a:solidFill>
                <a:sysClr val="windowText" lastClr="000000"/>
              </a:solidFill>
              <a:effectLst/>
              <a:latin typeface="+mn-lt"/>
              <a:ea typeface="+mn-ea"/>
              <a:cs typeface="+mn-cs"/>
            </a:rPr>
            <a:t>％を占めており、ここ数年右肩上がりに上昇している。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今後も高齢化に伴って増え続ける見込みであり、支出抑制が非常に困難なものとなっている。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総務費が大幅に増加しているが、特別定額給付金によるもので一時的な支出増である。教育費・消防費の増加についても、新型コロナウイルス感染症対策に関する支出が多くを占めている。</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年度決算において実質単年度収支は</a:t>
          </a:r>
          <a:r>
            <a:rPr kumimoji="1" lang="en-US" altLang="ja-JP" sz="1100">
              <a:solidFill>
                <a:sysClr val="windowText" lastClr="000000"/>
              </a:solidFill>
              <a:effectLst/>
              <a:latin typeface="+mn-lt"/>
              <a:ea typeface="+mn-ea"/>
              <a:cs typeface="+mn-cs"/>
            </a:rPr>
            <a:t>9.0</a:t>
          </a:r>
          <a:r>
            <a:rPr kumimoji="1" lang="ja-JP" altLang="en-US" sz="1100">
              <a:solidFill>
                <a:sysClr val="windowText" lastClr="000000"/>
              </a:solidFill>
              <a:effectLst/>
              <a:latin typeface="+mn-lt"/>
              <a:ea typeface="+mn-ea"/>
              <a:cs typeface="+mn-cs"/>
            </a:rPr>
            <a:t>億円の</a:t>
          </a:r>
          <a:r>
            <a:rPr kumimoji="1" lang="ja-JP" altLang="ja-JP" sz="1100">
              <a:solidFill>
                <a:sysClr val="windowText" lastClr="000000"/>
              </a:solidFill>
              <a:effectLst/>
              <a:latin typeface="+mn-lt"/>
              <a:ea typeface="+mn-ea"/>
              <a:cs typeface="+mn-cs"/>
            </a:rPr>
            <a:t>黒字となった。歳入面での</a:t>
          </a:r>
          <a:r>
            <a:rPr kumimoji="1" lang="ja-JP" altLang="en-US" sz="1100">
              <a:solidFill>
                <a:sysClr val="windowText" lastClr="000000"/>
              </a:solidFill>
              <a:effectLst/>
              <a:latin typeface="+mn-lt"/>
              <a:ea typeface="+mn-ea"/>
              <a:cs typeface="+mn-cs"/>
            </a:rPr>
            <a:t>地方交付税（＋</a:t>
          </a:r>
          <a:r>
            <a:rPr kumimoji="1" lang="en-US" altLang="ja-JP" sz="1100">
              <a:solidFill>
                <a:sysClr val="windowText" lastClr="000000"/>
              </a:solidFill>
              <a:effectLst/>
              <a:latin typeface="+mn-lt"/>
              <a:ea typeface="+mn-ea"/>
              <a:cs typeface="+mn-cs"/>
            </a:rPr>
            <a:t>148,843</a:t>
          </a:r>
          <a:r>
            <a:rPr kumimoji="1" lang="ja-JP" altLang="en-US" sz="1100">
              <a:solidFill>
                <a:sysClr val="windowText" lastClr="000000"/>
              </a:solidFill>
              <a:effectLst/>
              <a:latin typeface="+mn-lt"/>
              <a:ea typeface="+mn-ea"/>
              <a:cs typeface="+mn-cs"/>
            </a:rPr>
            <a:t>千円）及び地方消費税交付金（＋</a:t>
          </a:r>
          <a:r>
            <a:rPr kumimoji="1" lang="en-US" altLang="ja-JP" sz="1100">
              <a:solidFill>
                <a:sysClr val="windowText" lastClr="000000"/>
              </a:solidFill>
              <a:effectLst/>
              <a:latin typeface="+mn-lt"/>
              <a:ea typeface="+mn-ea"/>
              <a:cs typeface="+mn-cs"/>
            </a:rPr>
            <a:t>222,016</a:t>
          </a:r>
          <a:r>
            <a:rPr kumimoji="1" lang="ja-JP" altLang="en-US" sz="1100">
              <a:solidFill>
                <a:sysClr val="windowText" lastClr="000000"/>
              </a:solidFill>
              <a:effectLst/>
              <a:latin typeface="+mn-lt"/>
              <a:ea typeface="+mn-ea"/>
              <a:cs typeface="+mn-cs"/>
            </a:rPr>
            <a:t>千円）が増額となったことが要因である。</a:t>
          </a:r>
          <a:r>
            <a:rPr kumimoji="1" lang="ja-JP" altLang="ja-JP" sz="1100">
              <a:solidFill>
                <a:sysClr val="windowText" lastClr="000000"/>
              </a:solidFill>
              <a:effectLst/>
              <a:latin typeface="+mn-lt"/>
              <a:ea typeface="+mn-ea"/>
              <a:cs typeface="+mn-cs"/>
            </a:rPr>
            <a:t>また、財政調整基金の残高が令和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30.9</a:t>
          </a:r>
          <a:r>
            <a:rPr kumimoji="1" lang="ja-JP" altLang="ja-JP" sz="1100">
              <a:solidFill>
                <a:sysClr val="windowText" lastClr="000000"/>
              </a:solidFill>
              <a:effectLst/>
              <a:latin typeface="+mn-lt"/>
              <a:ea typeface="+mn-ea"/>
              <a:cs typeface="+mn-cs"/>
            </a:rPr>
            <a:t>億円、全基金の合計が</a:t>
          </a:r>
          <a:r>
            <a:rPr kumimoji="1" lang="en-US" altLang="ja-JP" sz="1100">
              <a:solidFill>
                <a:sysClr val="windowText" lastClr="000000"/>
              </a:solidFill>
              <a:effectLst/>
              <a:latin typeface="+mn-lt"/>
              <a:ea typeface="+mn-ea"/>
              <a:cs typeface="+mn-cs"/>
            </a:rPr>
            <a:t>47.8</a:t>
          </a:r>
          <a:r>
            <a:rPr kumimoji="1" lang="ja-JP" altLang="ja-JP" sz="1100">
              <a:solidFill>
                <a:sysClr val="windowText" lastClr="000000"/>
              </a:solidFill>
              <a:effectLst/>
              <a:latin typeface="+mn-lt"/>
              <a:ea typeface="+mn-ea"/>
              <a:cs typeface="+mn-cs"/>
            </a:rPr>
            <a:t>億円と県内の他市と比較しても少額であり、今後実質収支の赤字が続くような状況が発生した場合は、その赤字を補う余力も限られていることが不安材料である。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国民健康保険特別会計については、前期高齢者交付金の平成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年度交付分が超過交付となり、その精算で発生した赤字を</a:t>
          </a:r>
          <a:r>
            <a:rPr kumimoji="1" lang="ja-JP" altLang="en-US" sz="1100">
              <a:solidFill>
                <a:sysClr val="windowText" lastClr="000000"/>
              </a:solidFill>
              <a:effectLst/>
              <a:latin typeface="+mn-lt"/>
              <a:ea typeface="+mn-ea"/>
              <a:cs typeface="+mn-cs"/>
            </a:rPr>
            <a:t>令和元年度まで</a:t>
          </a:r>
          <a:r>
            <a:rPr kumimoji="1" lang="ja-JP" altLang="ja-JP" sz="1100">
              <a:solidFill>
                <a:sysClr val="windowText" lastClr="000000"/>
              </a:solidFill>
              <a:effectLst/>
              <a:latin typeface="+mn-lt"/>
              <a:ea typeface="+mn-ea"/>
              <a:cs typeface="+mn-cs"/>
            </a:rPr>
            <a:t>解消でき</a:t>
          </a:r>
          <a:r>
            <a:rPr kumimoji="1" lang="ja-JP" altLang="en-US" sz="1100">
              <a:solidFill>
                <a:sysClr val="windowText" lastClr="000000"/>
              </a:solidFill>
              <a:effectLst/>
              <a:latin typeface="+mn-lt"/>
              <a:ea typeface="+mn-ea"/>
              <a:cs typeface="+mn-cs"/>
            </a:rPr>
            <a:t>なかったが、新型コロナウイルス感染症の影響による受診控えなどもあり、令和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年度はプラスに転じている。しかし、</a:t>
          </a:r>
          <a:r>
            <a:rPr kumimoji="1" lang="ja-JP" altLang="ja-JP" sz="1100">
              <a:solidFill>
                <a:sysClr val="windowText" lastClr="000000"/>
              </a:solidFill>
              <a:effectLst/>
              <a:latin typeface="+mn-lt"/>
              <a:ea typeface="+mn-ea"/>
              <a:cs typeface="+mn-cs"/>
            </a:rPr>
            <a:t>被保険者数の減少に伴い国民健康保険税も減収となる一方</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、県へ納付する事業費納付金は増額にな</a:t>
          </a:r>
          <a:r>
            <a:rPr kumimoji="1" lang="ja-JP" altLang="en-US" sz="1100">
              <a:solidFill>
                <a:sysClr val="windowText" lastClr="000000"/>
              </a:solidFill>
              <a:effectLst/>
              <a:latin typeface="+mn-lt"/>
              <a:ea typeface="+mn-ea"/>
              <a:cs typeface="+mn-cs"/>
            </a:rPr>
            <a:t>る状況は変わっておらず、再び赤字となる可能性も孕んでいる</a:t>
          </a:r>
          <a:r>
            <a:rPr kumimoji="1" lang="ja-JP" altLang="ja-JP" sz="1100">
              <a:solidFill>
                <a:sysClr val="windowText" lastClr="000000"/>
              </a:solidFill>
              <a:effectLst/>
              <a:latin typeface="+mn-lt"/>
              <a:ea typeface="+mn-ea"/>
              <a:cs typeface="+mn-cs"/>
            </a:rPr>
            <a:t>。一方、水道事業</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19.8</a:t>
          </a:r>
          <a:r>
            <a:rPr kumimoji="1" lang="ja-JP" altLang="ja-JP" sz="1100">
              <a:solidFill>
                <a:sysClr val="windowText" lastClr="000000"/>
              </a:solidFill>
              <a:effectLst/>
              <a:latin typeface="+mn-lt"/>
              <a:ea typeface="+mn-ea"/>
              <a:cs typeface="+mn-cs"/>
            </a:rPr>
            <a:t>億円と、例年</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億円を超える剰余額を出しており、</a:t>
          </a:r>
          <a:r>
            <a:rPr kumimoji="1" lang="ja-JP" altLang="en-US" sz="1100">
              <a:solidFill>
                <a:sysClr val="windowText" lastClr="000000"/>
              </a:solidFill>
              <a:effectLst/>
              <a:latin typeface="+mn-lt"/>
              <a:ea typeface="+mn-ea"/>
              <a:cs typeface="+mn-cs"/>
            </a:rPr>
            <a:t>安定した財政運営となっている。</a:t>
          </a:r>
          <a:r>
            <a:rPr kumimoji="1" lang="ja-JP" altLang="ja-JP" sz="1100">
              <a:solidFill>
                <a:sysClr val="windowText" lastClr="000000"/>
              </a:solidFill>
              <a:effectLst/>
              <a:latin typeface="+mn-lt"/>
              <a:ea typeface="+mn-ea"/>
              <a:cs typeface="+mn-cs"/>
            </a:rPr>
            <a:t>全会計</a:t>
          </a:r>
          <a:r>
            <a:rPr kumimoji="1" lang="ja-JP" altLang="en-US" sz="1100">
              <a:solidFill>
                <a:sysClr val="windowText" lastClr="000000"/>
              </a:solidFill>
              <a:effectLst/>
              <a:latin typeface="+mn-lt"/>
              <a:ea typeface="+mn-ea"/>
              <a:cs typeface="+mn-cs"/>
            </a:rPr>
            <a:t>連結では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今後数年は</a:t>
          </a:r>
          <a:r>
            <a:rPr kumimoji="1" lang="ja-JP" altLang="ja-JP" sz="1100">
              <a:solidFill>
                <a:sysClr val="windowText" lastClr="000000"/>
              </a:solidFill>
              <a:effectLst/>
              <a:latin typeface="+mn-lt"/>
              <a:ea typeface="+mn-ea"/>
              <a:cs typeface="+mn-cs"/>
            </a:rPr>
            <a:t>水道事業の黒字を超過するほどの赤字が発生することはないと見込んでいる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今後も実質赤字比率を算出することのないように、健全な財政の運営に努める。</a:t>
          </a:r>
          <a:endParaRPr lang="ja-JP" altLang="ja-JP" sz="11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36007118</v>
      </c>
      <c r="BO4" s="433"/>
      <c r="BP4" s="433"/>
      <c r="BQ4" s="433"/>
      <c r="BR4" s="433"/>
      <c r="BS4" s="433"/>
      <c r="BT4" s="433"/>
      <c r="BU4" s="434"/>
      <c r="BV4" s="432">
        <v>27096149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0.9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34317967</v>
      </c>
      <c r="BO5" s="470"/>
      <c r="BP5" s="470"/>
      <c r="BQ5" s="470"/>
      <c r="BR5" s="470"/>
      <c r="BS5" s="470"/>
      <c r="BT5" s="470"/>
      <c r="BU5" s="471"/>
      <c r="BV5" s="469">
        <v>26709180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92.6</v>
      </c>
      <c r="CU5" s="467"/>
      <c r="CV5" s="467"/>
      <c r="CW5" s="467"/>
      <c r="CX5" s="467"/>
      <c r="CY5" s="467"/>
      <c r="CZ5" s="467"/>
      <c r="DA5" s="468"/>
      <c r="DB5" s="466">
        <v>95.7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1689151</v>
      </c>
      <c r="BO6" s="470"/>
      <c r="BP6" s="470"/>
      <c r="BQ6" s="470"/>
      <c r="BR6" s="470"/>
      <c r="BS6" s="470"/>
      <c r="BT6" s="470"/>
      <c r="BU6" s="471"/>
      <c r="BV6" s="469">
        <v>386969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97.2</v>
      </c>
      <c r="CU6" s="507"/>
      <c r="CV6" s="507"/>
      <c r="CW6" s="507"/>
      <c r="CX6" s="507"/>
      <c r="CY6" s="507"/>
      <c r="CZ6" s="507"/>
      <c r="DA6" s="508"/>
      <c r="DB6" s="506">
        <v>100.5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676306</v>
      </c>
      <c r="BO7" s="470"/>
      <c r="BP7" s="470"/>
      <c r="BQ7" s="470"/>
      <c r="BR7" s="470"/>
      <c r="BS7" s="470"/>
      <c r="BT7" s="470"/>
      <c r="BU7" s="471"/>
      <c r="BV7" s="469">
        <v>274316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13662607</v>
      </c>
      <c r="CU7" s="470"/>
      <c r="CV7" s="470"/>
      <c r="CW7" s="470"/>
      <c r="CX7" s="470"/>
      <c r="CY7" s="470"/>
      <c r="CZ7" s="470"/>
      <c r="DA7" s="471"/>
      <c r="DB7" s="469">
        <v>13127436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1012845</v>
      </c>
      <c r="BO8" s="470"/>
      <c r="BP8" s="470"/>
      <c r="BQ8" s="470"/>
      <c r="BR8" s="470"/>
      <c r="BS8" s="470"/>
      <c r="BT8" s="470"/>
      <c r="BU8" s="471"/>
      <c r="BV8" s="469">
        <v>112653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0.56000000000000005</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56212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900192</v>
      </c>
      <c r="BO9" s="470"/>
      <c r="BP9" s="470"/>
      <c r="BQ9" s="470"/>
      <c r="BR9" s="470"/>
      <c r="BS9" s="470"/>
      <c r="BT9" s="470"/>
      <c r="BU9" s="471"/>
      <c r="BV9" s="469">
        <v>97085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57146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4307</v>
      </c>
      <c r="BO10" s="470"/>
      <c r="BP10" s="470"/>
      <c r="BQ10" s="470"/>
      <c r="BR10" s="470"/>
      <c r="BS10" s="470"/>
      <c r="BT10" s="470"/>
      <c r="BU10" s="471"/>
      <c r="BV10" s="469">
        <v>4452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56240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55671</v>
      </c>
      <c r="S13" s="554"/>
      <c r="T13" s="554"/>
      <c r="U13" s="554"/>
      <c r="V13" s="555"/>
      <c r="W13" s="485" t="s">
        <v>136</v>
      </c>
      <c r="X13" s="486"/>
      <c r="Y13" s="486"/>
      <c r="Z13" s="486"/>
      <c r="AA13" s="486"/>
      <c r="AB13" s="476"/>
      <c r="AC13" s="520">
        <v>426</v>
      </c>
      <c r="AD13" s="521"/>
      <c r="AE13" s="521"/>
      <c r="AF13" s="521"/>
      <c r="AG13" s="563"/>
      <c r="AH13" s="520">
        <v>516</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904499</v>
      </c>
      <c r="BO13" s="470"/>
      <c r="BP13" s="470"/>
      <c r="BQ13" s="470"/>
      <c r="BR13" s="470"/>
      <c r="BS13" s="470"/>
      <c r="BT13" s="470"/>
      <c r="BU13" s="471"/>
      <c r="BV13" s="469">
        <v>101537</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5.5</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56638</v>
      </c>
      <c r="S14" s="554"/>
      <c r="T14" s="554"/>
      <c r="U14" s="554"/>
      <c r="V14" s="555"/>
      <c r="W14" s="459"/>
      <c r="X14" s="460"/>
      <c r="Y14" s="460"/>
      <c r="Z14" s="460"/>
      <c r="AA14" s="460"/>
      <c r="AB14" s="449"/>
      <c r="AC14" s="556">
        <v>1.9</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59</v>
      </c>
      <c r="CU14" s="568"/>
      <c r="CV14" s="568"/>
      <c r="CW14" s="568"/>
      <c r="CX14" s="568"/>
      <c r="CY14" s="568"/>
      <c r="CZ14" s="568"/>
      <c r="DA14" s="569"/>
      <c r="DB14" s="567">
        <v>55.2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56023</v>
      </c>
      <c r="S15" s="554"/>
      <c r="T15" s="554"/>
      <c r="U15" s="554"/>
      <c r="V15" s="555"/>
      <c r="W15" s="485" t="s">
        <v>143</v>
      </c>
      <c r="X15" s="486"/>
      <c r="Y15" s="486"/>
      <c r="Z15" s="486"/>
      <c r="AA15" s="486"/>
      <c r="AB15" s="476"/>
      <c r="AC15" s="520">
        <v>6590</v>
      </c>
      <c r="AD15" s="521"/>
      <c r="AE15" s="521"/>
      <c r="AF15" s="521"/>
      <c r="AG15" s="563"/>
      <c r="AH15" s="520">
        <v>6743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6444963</v>
      </c>
      <c r="BO15" s="433"/>
      <c r="BP15" s="433"/>
      <c r="BQ15" s="433"/>
      <c r="BR15" s="433"/>
      <c r="BS15" s="433"/>
      <c r="BT15" s="433"/>
      <c r="BU15" s="434"/>
      <c r="BV15" s="432">
        <v>6098081</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29.2</v>
      </c>
      <c r="AD16" s="557"/>
      <c r="AE16" s="557"/>
      <c r="AF16" s="557"/>
      <c r="AG16" s="558"/>
      <c r="AH16" s="556">
        <v>29</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11262420</v>
      </c>
      <c r="BO16" s="470"/>
      <c r="BP16" s="470"/>
      <c r="BQ16" s="470"/>
      <c r="BR16" s="470"/>
      <c r="BS16" s="470"/>
      <c r="BT16" s="470"/>
      <c r="BU16" s="471"/>
      <c r="BV16" s="469">
        <v>10826066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15582</v>
      </c>
      <c r="AD17" s="521"/>
      <c r="AE17" s="521"/>
      <c r="AF17" s="521"/>
      <c r="AG17" s="563"/>
      <c r="AH17" s="520">
        <v>15972</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8143774</v>
      </c>
      <c r="BO17" s="470"/>
      <c r="BP17" s="470"/>
      <c r="BQ17" s="470"/>
      <c r="BR17" s="470"/>
      <c r="BS17" s="470"/>
      <c r="BT17" s="470"/>
      <c r="BU17" s="471"/>
      <c r="BV17" s="469">
        <v>7769430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61.76</v>
      </c>
      <c r="M18" s="585"/>
      <c r="N18" s="585"/>
      <c r="O18" s="585"/>
      <c r="P18" s="585"/>
      <c r="Q18" s="585"/>
      <c r="R18" s="586"/>
      <c r="S18" s="586"/>
      <c r="T18" s="586"/>
      <c r="U18" s="586"/>
      <c r="V18" s="587"/>
      <c r="W18" s="487"/>
      <c r="X18" s="488"/>
      <c r="Y18" s="488"/>
      <c r="Z18" s="488"/>
      <c r="AA18" s="488"/>
      <c r="AB18" s="479"/>
      <c r="AC18" s="588">
        <v>69</v>
      </c>
      <c r="AD18" s="589"/>
      <c r="AE18" s="589"/>
      <c r="AF18" s="589"/>
      <c r="AG18" s="590"/>
      <c r="AH18" s="588">
        <v>68.8</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12599627</v>
      </c>
      <c r="BO18" s="470"/>
      <c r="BP18" s="470"/>
      <c r="BQ18" s="470"/>
      <c r="BR18" s="470"/>
      <c r="BS18" s="470"/>
      <c r="BT18" s="470"/>
      <c r="BU18" s="471"/>
      <c r="BV18" s="469">
        <v>12770243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910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16799908</v>
      </c>
      <c r="BO19" s="470"/>
      <c r="BP19" s="470"/>
      <c r="BQ19" s="470"/>
      <c r="BR19" s="470"/>
      <c r="BS19" s="470"/>
      <c r="BT19" s="470"/>
      <c r="BU19" s="471"/>
      <c r="BV19" s="469">
        <v>14900017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23675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23508668</v>
      </c>
      <c r="BO23" s="470"/>
      <c r="BP23" s="470"/>
      <c r="BQ23" s="470"/>
      <c r="BR23" s="470"/>
      <c r="BS23" s="470"/>
      <c r="BT23" s="470"/>
      <c r="BU23" s="471"/>
      <c r="BV23" s="469">
        <v>21777280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8950</v>
      </c>
      <c r="R24" s="521"/>
      <c r="S24" s="521"/>
      <c r="T24" s="521"/>
      <c r="U24" s="521"/>
      <c r="V24" s="563"/>
      <c r="W24" s="622"/>
      <c r="X24" s="610"/>
      <c r="Y24" s="611"/>
      <c r="Z24" s="519" t="s">
        <v>167</v>
      </c>
      <c r="AA24" s="499"/>
      <c r="AB24" s="499"/>
      <c r="AC24" s="499"/>
      <c r="AD24" s="499"/>
      <c r="AE24" s="499"/>
      <c r="AF24" s="499"/>
      <c r="AG24" s="500"/>
      <c r="AH24" s="520">
        <v>379</v>
      </c>
      <c r="AI24" s="521"/>
      <c r="AJ24" s="521"/>
      <c r="AK24" s="521"/>
      <c r="AL24" s="563"/>
      <c r="AM24" s="520">
        <v>1196124</v>
      </c>
      <c r="AN24" s="521"/>
      <c r="AO24" s="521"/>
      <c r="AP24" s="521"/>
      <c r="AQ24" s="521"/>
      <c r="AR24" s="563"/>
      <c r="AS24" s="520">
        <v>3156</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21564848</v>
      </c>
      <c r="BO24" s="470"/>
      <c r="BP24" s="470"/>
      <c r="BQ24" s="470"/>
      <c r="BR24" s="470"/>
      <c r="BS24" s="470"/>
      <c r="BT24" s="470"/>
      <c r="BU24" s="471"/>
      <c r="BV24" s="469">
        <v>20180100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7300</v>
      </c>
      <c r="R25" s="521"/>
      <c r="S25" s="521"/>
      <c r="T25" s="521"/>
      <c r="U25" s="521"/>
      <c r="V25" s="563"/>
      <c r="W25" s="622"/>
      <c r="X25" s="610"/>
      <c r="Y25" s="611"/>
      <c r="Z25" s="519" t="s">
        <v>170</v>
      </c>
      <c r="AA25" s="499"/>
      <c r="AB25" s="499"/>
      <c r="AC25" s="499"/>
      <c r="AD25" s="499"/>
      <c r="AE25" s="499"/>
      <c r="AF25" s="499"/>
      <c r="AG25" s="500"/>
      <c r="AH25" s="520">
        <v>59</v>
      </c>
      <c r="AI25" s="521"/>
      <c r="AJ25" s="521"/>
      <c r="AK25" s="521"/>
      <c r="AL25" s="563"/>
      <c r="AM25" s="520">
        <v>172398</v>
      </c>
      <c r="AN25" s="521"/>
      <c r="AO25" s="521"/>
      <c r="AP25" s="521"/>
      <c r="AQ25" s="521"/>
      <c r="AR25" s="563"/>
      <c r="AS25" s="520">
        <v>2922</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2124651</v>
      </c>
      <c r="BO25" s="433"/>
      <c r="BP25" s="433"/>
      <c r="BQ25" s="433"/>
      <c r="BR25" s="433"/>
      <c r="BS25" s="433"/>
      <c r="BT25" s="433"/>
      <c r="BU25" s="434"/>
      <c r="BV25" s="432">
        <v>3670877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6480</v>
      </c>
      <c r="R26" s="521"/>
      <c r="S26" s="521"/>
      <c r="T26" s="521"/>
      <c r="U26" s="521"/>
      <c r="V26" s="563"/>
      <c r="W26" s="622"/>
      <c r="X26" s="610"/>
      <c r="Y26" s="611"/>
      <c r="Z26" s="519" t="s">
        <v>173</v>
      </c>
      <c r="AA26" s="632"/>
      <c r="AB26" s="632"/>
      <c r="AC26" s="632"/>
      <c r="AD26" s="632"/>
      <c r="AE26" s="632"/>
      <c r="AF26" s="632"/>
      <c r="AG26" s="633"/>
      <c r="AH26" s="520">
        <v>14</v>
      </c>
      <c r="AI26" s="521"/>
      <c r="AJ26" s="521"/>
      <c r="AK26" s="521"/>
      <c r="AL26" s="563"/>
      <c r="AM26" s="520">
        <v>35728</v>
      </c>
      <c r="AN26" s="521"/>
      <c r="AO26" s="521"/>
      <c r="AP26" s="521"/>
      <c r="AQ26" s="521"/>
      <c r="AR26" s="563"/>
      <c r="AS26" s="520">
        <v>2552</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5080</v>
      </c>
      <c r="R27" s="521"/>
      <c r="S27" s="521"/>
      <c r="T27" s="521"/>
      <c r="U27" s="521"/>
      <c r="V27" s="563"/>
      <c r="W27" s="622"/>
      <c r="X27" s="610"/>
      <c r="Y27" s="611"/>
      <c r="Z27" s="519" t="s">
        <v>176</v>
      </c>
      <c r="AA27" s="499"/>
      <c r="AB27" s="499"/>
      <c r="AC27" s="499"/>
      <c r="AD27" s="499"/>
      <c r="AE27" s="499"/>
      <c r="AF27" s="499"/>
      <c r="AG27" s="500"/>
      <c r="AH27" s="520">
        <v>6</v>
      </c>
      <c r="AI27" s="521"/>
      <c r="AJ27" s="521"/>
      <c r="AK27" s="521"/>
      <c r="AL27" s="563"/>
      <c r="AM27" s="520">
        <v>17434</v>
      </c>
      <c r="AN27" s="521"/>
      <c r="AO27" s="521"/>
      <c r="AP27" s="521"/>
      <c r="AQ27" s="521"/>
      <c r="AR27" s="563"/>
      <c r="AS27" s="520">
        <v>2906</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4460</v>
      </c>
      <c r="R28" s="521"/>
      <c r="S28" s="521"/>
      <c r="T28" s="521"/>
      <c r="U28" s="521"/>
      <c r="V28" s="563"/>
      <c r="W28" s="622"/>
      <c r="X28" s="610"/>
      <c r="Y28" s="611"/>
      <c r="Z28" s="519" t="s">
        <v>180</v>
      </c>
      <c r="AA28" s="499"/>
      <c r="AB28" s="499"/>
      <c r="AC28" s="499"/>
      <c r="AD28" s="499"/>
      <c r="AE28" s="499"/>
      <c r="AF28" s="499"/>
      <c r="AG28" s="500"/>
      <c r="AH28" s="520" t="s">
        <v>126</v>
      </c>
      <c r="AI28" s="521"/>
      <c r="AJ28" s="521"/>
      <c r="AK28" s="521"/>
      <c r="AL28" s="563"/>
      <c r="AM28" s="520" t="s">
        <v>127</v>
      </c>
      <c r="AN28" s="521"/>
      <c r="AO28" s="521"/>
      <c r="AP28" s="521"/>
      <c r="AQ28" s="521"/>
      <c r="AR28" s="563"/>
      <c r="AS28" s="520" t="s">
        <v>127</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3098509</v>
      </c>
      <c r="BO28" s="433"/>
      <c r="BP28" s="433"/>
      <c r="BQ28" s="433"/>
      <c r="BR28" s="433"/>
      <c r="BS28" s="433"/>
      <c r="BT28" s="433"/>
      <c r="BU28" s="434"/>
      <c r="BV28" s="432">
        <v>3094202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17</v>
      </c>
      <c r="M29" s="521"/>
      <c r="N29" s="521"/>
      <c r="O29" s="521"/>
      <c r="P29" s="563"/>
      <c r="Q29" s="520">
        <v>4130</v>
      </c>
      <c r="R29" s="521"/>
      <c r="S29" s="521"/>
      <c r="T29" s="521"/>
      <c r="U29" s="521"/>
      <c r="V29" s="563"/>
      <c r="W29" s="623"/>
      <c r="X29" s="624"/>
      <c r="Y29" s="625"/>
      <c r="Z29" s="519" t="s">
        <v>183</v>
      </c>
      <c r="AA29" s="499"/>
      <c r="AB29" s="499"/>
      <c r="AC29" s="499"/>
      <c r="AD29" s="499"/>
      <c r="AE29" s="499"/>
      <c r="AF29" s="499"/>
      <c r="AG29" s="500"/>
      <c r="AH29" s="520">
        <v>385</v>
      </c>
      <c r="AI29" s="521"/>
      <c r="AJ29" s="521"/>
      <c r="AK29" s="521"/>
      <c r="AL29" s="563"/>
      <c r="AM29" s="520">
        <v>1213558</v>
      </c>
      <c r="AN29" s="521"/>
      <c r="AO29" s="521"/>
      <c r="AP29" s="521"/>
      <c r="AQ29" s="521"/>
      <c r="AR29" s="563"/>
      <c r="AS29" s="520">
        <v>3152</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896</v>
      </c>
      <c r="BO29" s="470"/>
      <c r="BP29" s="470"/>
      <c r="BQ29" s="470"/>
      <c r="BR29" s="470"/>
      <c r="BS29" s="470"/>
      <c r="BT29" s="470"/>
      <c r="BU29" s="471"/>
      <c r="BV29" s="469">
        <v>896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1684744</v>
      </c>
      <c r="BO30" s="646"/>
      <c r="BP30" s="646"/>
      <c r="BQ30" s="646"/>
      <c r="BR30" s="646"/>
      <c r="BS30" s="646"/>
      <c r="BT30" s="646"/>
      <c r="BU30" s="647"/>
      <c r="BV30" s="645">
        <v>1783981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194</v>
      </c>
      <c r="X33" s="458"/>
      <c r="Y33" s="458"/>
      <c r="Z33" s="458"/>
      <c r="AA33" s="458"/>
      <c r="AB33" s="458"/>
      <c r="AC33" s="458"/>
      <c r="AD33" s="458"/>
      <c r="AE33" s="458"/>
      <c r="AF33" s="458"/>
      <c r="AG33" s="458"/>
      <c r="AH33" s="458"/>
      <c r="AI33" s="458"/>
      <c r="AJ33" s="458"/>
      <c r="AK33" s="458"/>
      <c r="AL33" s="216"/>
      <c r="AM33" s="493" t="s">
        <v>192</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192</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上頓野産業団地造成事業特別会計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直方市・北九州市岡森用水組合（一般会計）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直方文化青少年協会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同和地区住宅資金貸付事業特別会計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直方・鞍手広域市町村圏事務組合（一般会計）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まちづくり直方</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介護保険特別会計（介護サービス事業勘定）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直方・鞍手広域市町村圏事務組合（休日等急患センター事業特別会計）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直方市土地開発公社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直方・鞍手広域市町村圏事務組合（消防特別会計）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直鞍情報・産業振興協会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福岡県自治振興組合（一般会計）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福岡県自治振興組合（公文書館事業特別会計）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福岡県後期高齢者医療広域連合（一般会計）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福岡県後期高齢者医療広域連合（後期高齢者医療特別会計）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oCy+j8PU+GOlSgW8S9Y8aj1YDMqQLOvC0m4hEXjNsAtuj3/IWx8pZMVCN5G+ZT9YZ8aD8DWDK4kIr1Wu+Xg++Q==" saltValue="uqzE/EgNR4lJKCMMmqwR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9" t="s">
        <v>567</v>
      </c>
      <c r="D34" s="1249"/>
      <c r="E34" s="1250"/>
      <c r="F34" s="32">
        <v>14.33</v>
      </c>
      <c r="G34" s="33">
        <v>14.66</v>
      </c>
      <c r="H34" s="33">
        <v>14.21</v>
      </c>
      <c r="I34" s="33">
        <v>14.8</v>
      </c>
      <c r="J34" s="34">
        <v>14.53</v>
      </c>
      <c r="K34" s="22"/>
      <c r="L34" s="22"/>
      <c r="M34" s="22"/>
      <c r="N34" s="22"/>
      <c r="O34" s="22"/>
      <c r="P34" s="22"/>
    </row>
    <row r="35" spans="1:16" ht="39" customHeight="1" x14ac:dyDescent="0.15">
      <c r="A35" s="22"/>
      <c r="B35" s="35"/>
      <c r="C35" s="1243" t="s">
        <v>568</v>
      </c>
      <c r="D35" s="1244"/>
      <c r="E35" s="1245"/>
      <c r="F35" s="36">
        <v>1.23</v>
      </c>
      <c r="G35" s="37">
        <v>7.0000000000000007E-2</v>
      </c>
      <c r="H35" s="37">
        <v>0.11</v>
      </c>
      <c r="I35" s="37">
        <v>0.82</v>
      </c>
      <c r="J35" s="38">
        <v>7.32</v>
      </c>
      <c r="K35" s="22"/>
      <c r="L35" s="22"/>
      <c r="M35" s="22"/>
      <c r="N35" s="22"/>
      <c r="O35" s="22"/>
      <c r="P35" s="22"/>
    </row>
    <row r="36" spans="1:16" ht="39" customHeight="1" x14ac:dyDescent="0.15">
      <c r="A36" s="22"/>
      <c r="B36" s="35"/>
      <c r="C36" s="1243" t="s">
        <v>569</v>
      </c>
      <c r="D36" s="1244"/>
      <c r="E36" s="1245"/>
      <c r="F36" s="36">
        <v>0.8</v>
      </c>
      <c r="G36" s="37">
        <v>0.88</v>
      </c>
      <c r="H36" s="37">
        <v>0.92</v>
      </c>
      <c r="I36" s="37">
        <v>1.64</v>
      </c>
      <c r="J36" s="38">
        <v>2.1800000000000002</v>
      </c>
      <c r="K36" s="22"/>
      <c r="L36" s="22"/>
      <c r="M36" s="22"/>
      <c r="N36" s="22"/>
      <c r="O36" s="22"/>
      <c r="P36" s="22"/>
    </row>
    <row r="37" spans="1:16" ht="39" customHeight="1" x14ac:dyDescent="0.15">
      <c r="A37" s="22"/>
      <c r="B37" s="35"/>
      <c r="C37" s="1243" t="s">
        <v>570</v>
      </c>
      <c r="D37" s="1244"/>
      <c r="E37" s="1245"/>
      <c r="F37" s="36" t="s">
        <v>571</v>
      </c>
      <c r="G37" s="37" t="s">
        <v>572</v>
      </c>
      <c r="H37" s="37" t="s">
        <v>573</v>
      </c>
      <c r="I37" s="37" t="s">
        <v>574</v>
      </c>
      <c r="J37" s="38">
        <v>1.32</v>
      </c>
      <c r="K37" s="22"/>
      <c r="L37" s="22"/>
      <c r="M37" s="22"/>
      <c r="N37" s="22"/>
      <c r="O37" s="22"/>
      <c r="P37" s="22"/>
    </row>
    <row r="38" spans="1:16" ht="39" customHeight="1" x14ac:dyDescent="0.15">
      <c r="A38" s="22"/>
      <c r="B38" s="35"/>
      <c r="C38" s="1243" t="s">
        <v>575</v>
      </c>
      <c r="D38" s="1244"/>
      <c r="E38" s="1245"/>
      <c r="F38" s="36" t="s">
        <v>519</v>
      </c>
      <c r="G38" s="37" t="s">
        <v>519</v>
      </c>
      <c r="H38" s="37" t="s">
        <v>519</v>
      </c>
      <c r="I38" s="37">
        <v>0.8</v>
      </c>
      <c r="J38" s="38">
        <v>0.88</v>
      </c>
      <c r="K38" s="22"/>
      <c r="L38" s="22"/>
      <c r="M38" s="22"/>
      <c r="N38" s="22"/>
      <c r="O38" s="22"/>
      <c r="P38" s="22"/>
    </row>
    <row r="39" spans="1:16" ht="39" customHeight="1" x14ac:dyDescent="0.15">
      <c r="A39" s="22"/>
      <c r="B39" s="35"/>
      <c r="C39" s="1243" t="s">
        <v>576</v>
      </c>
      <c r="D39" s="1244"/>
      <c r="E39" s="1245"/>
      <c r="F39" s="36">
        <v>0.16</v>
      </c>
      <c r="G39" s="37">
        <v>0.17</v>
      </c>
      <c r="H39" s="37">
        <v>0.18</v>
      </c>
      <c r="I39" s="37">
        <v>0.16</v>
      </c>
      <c r="J39" s="38">
        <v>0.17</v>
      </c>
      <c r="K39" s="22"/>
      <c r="L39" s="22"/>
      <c r="M39" s="22"/>
      <c r="N39" s="22"/>
      <c r="O39" s="22"/>
      <c r="P39" s="22"/>
    </row>
    <row r="40" spans="1:16" ht="39" customHeight="1" x14ac:dyDescent="0.15">
      <c r="A40" s="22"/>
      <c r="B40" s="35"/>
      <c r="C40" s="1243" t="s">
        <v>577</v>
      </c>
      <c r="D40" s="1244"/>
      <c r="E40" s="1245"/>
      <c r="F40" s="36">
        <v>0</v>
      </c>
      <c r="G40" s="37">
        <v>0</v>
      </c>
      <c r="H40" s="37">
        <v>0</v>
      </c>
      <c r="I40" s="37">
        <v>0.03</v>
      </c>
      <c r="J40" s="38">
        <v>0.09</v>
      </c>
      <c r="K40" s="22"/>
      <c r="L40" s="22"/>
      <c r="M40" s="22"/>
      <c r="N40" s="22"/>
      <c r="O40" s="22"/>
      <c r="P40" s="22"/>
    </row>
    <row r="41" spans="1:16" ht="39" customHeight="1" x14ac:dyDescent="0.15">
      <c r="A41" s="22"/>
      <c r="B41" s="35"/>
      <c r="C41" s="1243" t="s">
        <v>578</v>
      </c>
      <c r="D41" s="1244"/>
      <c r="E41" s="1245"/>
      <c r="F41" s="36">
        <v>0.03</v>
      </c>
      <c r="G41" s="37">
        <v>0.01</v>
      </c>
      <c r="H41" s="37">
        <v>0</v>
      </c>
      <c r="I41" s="37">
        <v>0</v>
      </c>
      <c r="J41" s="38">
        <v>0.01</v>
      </c>
      <c r="K41" s="22"/>
      <c r="L41" s="22"/>
      <c r="M41" s="22"/>
      <c r="N41" s="22"/>
      <c r="O41" s="22"/>
      <c r="P41" s="22"/>
    </row>
    <row r="42" spans="1:16" ht="39" customHeight="1" x14ac:dyDescent="0.15">
      <c r="A42" s="22"/>
      <c r="B42" s="39"/>
      <c r="C42" s="1243" t="s">
        <v>579</v>
      </c>
      <c r="D42" s="1244"/>
      <c r="E42" s="1245"/>
      <c r="F42" s="36" t="s">
        <v>519</v>
      </c>
      <c r="G42" s="37" t="s">
        <v>519</v>
      </c>
      <c r="H42" s="37" t="s">
        <v>519</v>
      </c>
      <c r="I42" s="37" t="s">
        <v>519</v>
      </c>
      <c r="J42" s="38" t="s">
        <v>519</v>
      </c>
      <c r="K42" s="22"/>
      <c r="L42" s="22"/>
      <c r="M42" s="22"/>
      <c r="N42" s="22"/>
      <c r="O42" s="22"/>
      <c r="P42" s="22"/>
    </row>
    <row r="43" spans="1:16" ht="39" customHeight="1" thickBot="1" x14ac:dyDescent="0.2">
      <c r="A43" s="22"/>
      <c r="B43" s="40"/>
      <c r="C43" s="1246" t="s">
        <v>580</v>
      </c>
      <c r="D43" s="1247"/>
      <c r="E43" s="1248"/>
      <c r="F43" s="41">
        <v>0</v>
      </c>
      <c r="G43" s="42">
        <v>0</v>
      </c>
      <c r="H43" s="42">
        <v>1.46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TQ9pVGYxMcj9Dt0quubOEfrq7J044XhFWmoozjmvNujkXdQqH8iFqiL+FOnwdeqIppllVXgxATYskzlThzjwQ==" saltValue="B1527CMs+5Iey1gNwpTI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2175</v>
      </c>
      <c r="L45" s="60">
        <v>2078</v>
      </c>
      <c r="M45" s="60">
        <v>1972</v>
      </c>
      <c r="N45" s="60">
        <v>1857</v>
      </c>
      <c r="O45" s="61">
        <v>1914</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519</v>
      </c>
      <c r="L46" s="64" t="s">
        <v>519</v>
      </c>
      <c r="M46" s="64" t="s">
        <v>519</v>
      </c>
      <c r="N46" s="64" t="s">
        <v>519</v>
      </c>
      <c r="O46" s="65" t="s">
        <v>519</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519</v>
      </c>
      <c r="L47" s="64" t="s">
        <v>519</v>
      </c>
      <c r="M47" s="64" t="s">
        <v>519</v>
      </c>
      <c r="N47" s="64" t="s">
        <v>519</v>
      </c>
      <c r="O47" s="65" t="s">
        <v>519</v>
      </c>
      <c r="P47" s="48"/>
      <c r="Q47" s="48"/>
      <c r="R47" s="48"/>
      <c r="S47" s="48"/>
      <c r="T47" s="48"/>
      <c r="U47" s="48"/>
    </row>
    <row r="48" spans="1:21" ht="30.75" customHeight="1" x14ac:dyDescent="0.15">
      <c r="A48" s="48"/>
      <c r="B48" s="1253"/>
      <c r="C48" s="1254"/>
      <c r="D48" s="62"/>
      <c r="E48" s="1259" t="s">
        <v>15</v>
      </c>
      <c r="F48" s="1259"/>
      <c r="G48" s="1259"/>
      <c r="H48" s="1259"/>
      <c r="I48" s="1259"/>
      <c r="J48" s="1260"/>
      <c r="K48" s="63">
        <v>738</v>
      </c>
      <c r="L48" s="64">
        <v>712</v>
      </c>
      <c r="M48" s="64">
        <v>667</v>
      </c>
      <c r="N48" s="64">
        <v>704</v>
      </c>
      <c r="O48" s="65">
        <v>731</v>
      </c>
      <c r="P48" s="48"/>
      <c r="Q48" s="48"/>
      <c r="R48" s="48"/>
      <c r="S48" s="48"/>
      <c r="T48" s="48"/>
      <c r="U48" s="48"/>
    </row>
    <row r="49" spans="1:21" ht="30.75" customHeight="1" x14ac:dyDescent="0.15">
      <c r="A49" s="48"/>
      <c r="B49" s="1253"/>
      <c r="C49" s="1254"/>
      <c r="D49" s="62"/>
      <c r="E49" s="1259" t="s">
        <v>16</v>
      </c>
      <c r="F49" s="1259"/>
      <c r="G49" s="1259"/>
      <c r="H49" s="1259"/>
      <c r="I49" s="1259"/>
      <c r="J49" s="1260"/>
      <c r="K49" s="63" t="s">
        <v>519</v>
      </c>
      <c r="L49" s="64" t="s">
        <v>519</v>
      </c>
      <c r="M49" s="64" t="s">
        <v>519</v>
      </c>
      <c r="N49" s="64" t="s">
        <v>519</v>
      </c>
      <c r="O49" s="65" t="s">
        <v>519</v>
      </c>
      <c r="P49" s="48"/>
      <c r="Q49" s="48"/>
      <c r="R49" s="48"/>
      <c r="S49" s="48"/>
      <c r="T49" s="48"/>
      <c r="U49" s="48"/>
    </row>
    <row r="50" spans="1:21" ht="30.75" customHeight="1" x14ac:dyDescent="0.15">
      <c r="A50" s="48"/>
      <c r="B50" s="1253"/>
      <c r="C50" s="1254"/>
      <c r="D50" s="62"/>
      <c r="E50" s="1259" t="s">
        <v>17</v>
      </c>
      <c r="F50" s="1259"/>
      <c r="G50" s="1259"/>
      <c r="H50" s="1259"/>
      <c r="I50" s="1259"/>
      <c r="J50" s="1260"/>
      <c r="K50" s="63">
        <v>1</v>
      </c>
      <c r="L50" s="64">
        <v>1</v>
      </c>
      <c r="M50" s="64">
        <v>1</v>
      </c>
      <c r="N50" s="64">
        <v>1</v>
      </c>
      <c r="O50" s="65">
        <v>1</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519</v>
      </c>
      <c r="L51" s="64" t="s">
        <v>519</v>
      </c>
      <c r="M51" s="64" t="s">
        <v>519</v>
      </c>
      <c r="N51" s="64" t="s">
        <v>519</v>
      </c>
      <c r="O51" s="65" t="s">
        <v>519</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1989</v>
      </c>
      <c r="L52" s="64">
        <v>2030</v>
      </c>
      <c r="M52" s="64">
        <v>2015</v>
      </c>
      <c r="N52" s="64">
        <v>1961</v>
      </c>
      <c r="O52" s="65">
        <v>1926</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925</v>
      </c>
      <c r="L53" s="69">
        <v>761</v>
      </c>
      <c r="M53" s="69">
        <v>625</v>
      </c>
      <c r="N53" s="69">
        <v>601</v>
      </c>
      <c r="O53" s="70">
        <v>720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OC/DalcCz2UvcV/aUP3liB3Jz9EtxzOQVsequ84Xd5DEu6J1EONrRm5WSoHxfMyrI9jHhA3MTH6eMfucgiBw==" saltValue="VdUn3FFzvo1/LToihv8o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7" t="s">
        <v>30</v>
      </c>
      <c r="C41" s="1278"/>
      <c r="D41" s="102"/>
      <c r="E41" s="1283" t="s">
        <v>31</v>
      </c>
      <c r="F41" s="1283"/>
      <c r="G41" s="1283"/>
      <c r="H41" s="1284"/>
      <c r="I41" s="103">
        <v>20786</v>
      </c>
      <c r="J41" s="104">
        <v>20627</v>
      </c>
      <c r="K41" s="104">
        <v>20691</v>
      </c>
      <c r="L41" s="104">
        <v>21777</v>
      </c>
      <c r="M41" s="105">
        <v>23509</v>
      </c>
    </row>
    <row r="42" spans="2:13" ht="27.75" customHeight="1" x14ac:dyDescent="0.15">
      <c r="B42" s="1279"/>
      <c r="C42" s="1280"/>
      <c r="D42" s="106"/>
      <c r="E42" s="1285" t="s">
        <v>32</v>
      </c>
      <c r="F42" s="1285"/>
      <c r="G42" s="1285"/>
      <c r="H42" s="1286"/>
      <c r="I42" s="107">
        <v>442</v>
      </c>
      <c r="J42" s="108">
        <v>442</v>
      </c>
      <c r="K42" s="108">
        <v>443</v>
      </c>
      <c r="L42" s="108">
        <v>418</v>
      </c>
      <c r="M42" s="109">
        <v>391</v>
      </c>
    </row>
    <row r="43" spans="2:13" ht="27.75" customHeight="1" x14ac:dyDescent="0.15">
      <c r="B43" s="1279"/>
      <c r="C43" s="1280"/>
      <c r="D43" s="106"/>
      <c r="E43" s="1285" t="s">
        <v>33</v>
      </c>
      <c r="F43" s="1285"/>
      <c r="G43" s="1285"/>
      <c r="H43" s="1286"/>
      <c r="I43" s="107">
        <v>11892</v>
      </c>
      <c r="J43" s="108">
        <v>11682</v>
      </c>
      <c r="K43" s="108">
        <v>11872</v>
      </c>
      <c r="L43" s="108">
        <v>11119</v>
      </c>
      <c r="M43" s="109">
        <v>10960</v>
      </c>
    </row>
    <row r="44" spans="2:13" ht="27.75" customHeight="1" x14ac:dyDescent="0.15">
      <c r="B44" s="1279"/>
      <c r="C44" s="1280"/>
      <c r="D44" s="106"/>
      <c r="E44" s="1285" t="s">
        <v>34</v>
      </c>
      <c r="F44" s="1285"/>
      <c r="G44" s="1285"/>
      <c r="H44" s="1286"/>
      <c r="I44" s="107" t="s">
        <v>519</v>
      </c>
      <c r="J44" s="108" t="s">
        <v>519</v>
      </c>
      <c r="K44" s="108" t="s">
        <v>519</v>
      </c>
      <c r="L44" s="108" t="s">
        <v>519</v>
      </c>
      <c r="M44" s="109" t="s">
        <v>519</v>
      </c>
    </row>
    <row r="45" spans="2:13" ht="27.75" customHeight="1" x14ac:dyDescent="0.15">
      <c r="B45" s="1279"/>
      <c r="C45" s="1280"/>
      <c r="D45" s="106"/>
      <c r="E45" s="1285" t="s">
        <v>35</v>
      </c>
      <c r="F45" s="1285"/>
      <c r="G45" s="1285"/>
      <c r="H45" s="1286"/>
      <c r="I45" s="107">
        <v>3099</v>
      </c>
      <c r="J45" s="108">
        <v>2827</v>
      </c>
      <c r="K45" s="108">
        <v>2613</v>
      </c>
      <c r="L45" s="108">
        <v>2523</v>
      </c>
      <c r="M45" s="109">
        <v>2515</v>
      </c>
    </row>
    <row r="46" spans="2:13" ht="27.75" customHeight="1" x14ac:dyDescent="0.15">
      <c r="B46" s="1279"/>
      <c r="C46" s="1280"/>
      <c r="D46" s="110"/>
      <c r="E46" s="1285" t="s">
        <v>36</v>
      </c>
      <c r="F46" s="1285"/>
      <c r="G46" s="1285"/>
      <c r="H46" s="1286"/>
      <c r="I46" s="107" t="s">
        <v>519</v>
      </c>
      <c r="J46" s="108" t="s">
        <v>519</v>
      </c>
      <c r="K46" s="108" t="s">
        <v>519</v>
      </c>
      <c r="L46" s="108" t="s">
        <v>519</v>
      </c>
      <c r="M46" s="109" t="s">
        <v>519</v>
      </c>
    </row>
    <row r="47" spans="2:13" ht="27.75" customHeight="1" x14ac:dyDescent="0.15">
      <c r="B47" s="1279"/>
      <c r="C47" s="1280"/>
      <c r="D47" s="111"/>
      <c r="E47" s="1287" t="s">
        <v>37</v>
      </c>
      <c r="F47" s="1288"/>
      <c r="G47" s="1288"/>
      <c r="H47" s="1289"/>
      <c r="I47" s="107" t="s">
        <v>519</v>
      </c>
      <c r="J47" s="108" t="s">
        <v>519</v>
      </c>
      <c r="K47" s="108" t="s">
        <v>519</v>
      </c>
      <c r="L47" s="108" t="s">
        <v>519</v>
      </c>
      <c r="M47" s="109" t="s">
        <v>519</v>
      </c>
    </row>
    <row r="48" spans="2:13" ht="27.75" customHeight="1" x14ac:dyDescent="0.15">
      <c r="B48" s="1279"/>
      <c r="C48" s="1280"/>
      <c r="D48" s="106"/>
      <c r="E48" s="1285" t="s">
        <v>38</v>
      </c>
      <c r="F48" s="1285"/>
      <c r="G48" s="1285"/>
      <c r="H48" s="1286"/>
      <c r="I48" s="107" t="s">
        <v>519</v>
      </c>
      <c r="J48" s="108" t="s">
        <v>519</v>
      </c>
      <c r="K48" s="108" t="s">
        <v>519</v>
      </c>
      <c r="L48" s="108" t="s">
        <v>519</v>
      </c>
      <c r="M48" s="109" t="s">
        <v>519</v>
      </c>
    </row>
    <row r="49" spans="2:13" ht="27.75" customHeight="1" x14ac:dyDescent="0.15">
      <c r="B49" s="1281"/>
      <c r="C49" s="1282"/>
      <c r="D49" s="106"/>
      <c r="E49" s="1285" t="s">
        <v>39</v>
      </c>
      <c r="F49" s="1285"/>
      <c r="G49" s="1285"/>
      <c r="H49" s="1286"/>
      <c r="I49" s="107" t="s">
        <v>519</v>
      </c>
      <c r="J49" s="108" t="s">
        <v>519</v>
      </c>
      <c r="K49" s="108" t="s">
        <v>519</v>
      </c>
      <c r="L49" s="108" t="s">
        <v>519</v>
      </c>
      <c r="M49" s="109" t="s">
        <v>519</v>
      </c>
    </row>
    <row r="50" spans="2:13" ht="27.75" customHeight="1" x14ac:dyDescent="0.15">
      <c r="B50" s="1290" t="s">
        <v>40</v>
      </c>
      <c r="C50" s="1291"/>
      <c r="D50" s="112"/>
      <c r="E50" s="1285" t="s">
        <v>41</v>
      </c>
      <c r="F50" s="1285"/>
      <c r="G50" s="1285"/>
      <c r="H50" s="1286"/>
      <c r="I50" s="107">
        <v>4313</v>
      </c>
      <c r="J50" s="108">
        <v>4298</v>
      </c>
      <c r="K50" s="108">
        <v>4851</v>
      </c>
      <c r="L50" s="108">
        <v>4881</v>
      </c>
      <c r="M50" s="109">
        <v>4779</v>
      </c>
    </row>
    <row r="51" spans="2:13" ht="27.75" customHeight="1" x14ac:dyDescent="0.15">
      <c r="B51" s="1279"/>
      <c r="C51" s="1280"/>
      <c r="D51" s="106"/>
      <c r="E51" s="1285" t="s">
        <v>42</v>
      </c>
      <c r="F51" s="1285"/>
      <c r="G51" s="1285"/>
      <c r="H51" s="1286"/>
      <c r="I51" s="107">
        <v>4985</v>
      </c>
      <c r="J51" s="108">
        <v>5240</v>
      </c>
      <c r="K51" s="108">
        <v>5239</v>
      </c>
      <c r="L51" s="108">
        <v>5252</v>
      </c>
      <c r="M51" s="109">
        <v>5453</v>
      </c>
    </row>
    <row r="52" spans="2:13" ht="27.75" customHeight="1" x14ac:dyDescent="0.15">
      <c r="B52" s="1281"/>
      <c r="C52" s="1282"/>
      <c r="D52" s="106"/>
      <c r="E52" s="1285" t="s">
        <v>43</v>
      </c>
      <c r="F52" s="1285"/>
      <c r="G52" s="1285"/>
      <c r="H52" s="1286"/>
      <c r="I52" s="107">
        <v>19632</v>
      </c>
      <c r="J52" s="108">
        <v>19312</v>
      </c>
      <c r="K52" s="108">
        <v>19181</v>
      </c>
      <c r="L52" s="108">
        <v>19361</v>
      </c>
      <c r="M52" s="109">
        <v>20034</v>
      </c>
    </row>
    <row r="53" spans="2:13" ht="27.75" customHeight="1" thickBot="1" x14ac:dyDescent="0.2">
      <c r="B53" s="1292" t="s">
        <v>44</v>
      </c>
      <c r="C53" s="1293"/>
      <c r="D53" s="113"/>
      <c r="E53" s="1294" t="s">
        <v>45</v>
      </c>
      <c r="F53" s="1294"/>
      <c r="G53" s="1294"/>
      <c r="H53" s="1295"/>
      <c r="I53" s="114">
        <v>7289</v>
      </c>
      <c r="J53" s="115">
        <v>6728</v>
      </c>
      <c r="K53" s="115">
        <v>6348</v>
      </c>
      <c r="L53" s="115">
        <v>6343</v>
      </c>
      <c r="M53" s="116">
        <v>7109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8iXfsAEKE1k6TGuGLr61Cia8JYQWv6OmX4De2XSv3KCRV9mgzXQhb1iuA27Da/wVXIMSb3+dqik3se1ecL6Gw==" saltValue="TbQ2vd3SYq7hVh9Th4CW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4" t="s">
        <v>48</v>
      </c>
      <c r="D55" s="1304"/>
      <c r="E55" s="1305"/>
      <c r="F55" s="128">
        <v>3090</v>
      </c>
      <c r="G55" s="128">
        <v>3094</v>
      </c>
      <c r="H55" s="129">
        <v>3099</v>
      </c>
    </row>
    <row r="56" spans="2:8" ht="52.5" customHeight="1" x14ac:dyDescent="0.15">
      <c r="B56" s="130"/>
      <c r="C56" s="1306" t="s">
        <v>49</v>
      </c>
      <c r="D56" s="1306"/>
      <c r="E56" s="1307"/>
      <c r="F56" s="131">
        <v>1</v>
      </c>
      <c r="G56" s="131">
        <v>1</v>
      </c>
      <c r="H56" s="132">
        <v>1</v>
      </c>
    </row>
    <row r="57" spans="2:8" ht="53.25" customHeight="1" x14ac:dyDescent="0.15">
      <c r="B57" s="130"/>
      <c r="C57" s="1308" t="s">
        <v>50</v>
      </c>
      <c r="D57" s="1308"/>
      <c r="E57" s="1309"/>
      <c r="F57" s="133">
        <v>1755</v>
      </c>
      <c r="G57" s="133">
        <v>1784</v>
      </c>
      <c r="H57" s="134">
        <v>1685</v>
      </c>
    </row>
    <row r="58" spans="2:8" ht="45.75" customHeight="1" x14ac:dyDescent="0.15">
      <c r="B58" s="135"/>
      <c r="C58" s="1296" t="s">
        <v>606</v>
      </c>
      <c r="D58" s="1297"/>
      <c r="E58" s="1298"/>
      <c r="F58" s="136">
        <v>664</v>
      </c>
      <c r="G58" s="136">
        <v>679</v>
      </c>
      <c r="H58" s="137">
        <v>676</v>
      </c>
    </row>
    <row r="59" spans="2:8" ht="45.75" customHeight="1" x14ac:dyDescent="0.15">
      <c r="B59" s="135"/>
      <c r="C59" s="1296" t="s">
        <v>607</v>
      </c>
      <c r="D59" s="1297"/>
      <c r="E59" s="1298"/>
      <c r="F59" s="136">
        <v>589</v>
      </c>
      <c r="G59" s="136">
        <v>584</v>
      </c>
      <c r="H59" s="137">
        <v>575</v>
      </c>
    </row>
    <row r="60" spans="2:8" ht="45.75" customHeight="1" x14ac:dyDescent="0.15">
      <c r="B60" s="135"/>
      <c r="C60" s="1296" t="s">
        <v>608</v>
      </c>
      <c r="D60" s="1297"/>
      <c r="E60" s="1298"/>
      <c r="F60" s="136">
        <v>60</v>
      </c>
      <c r="G60" s="136">
        <v>90</v>
      </c>
      <c r="H60" s="137">
        <v>120</v>
      </c>
    </row>
    <row r="61" spans="2:8" ht="45.75" customHeight="1" x14ac:dyDescent="0.15">
      <c r="B61" s="135"/>
      <c r="C61" s="1296" t="s">
        <v>609</v>
      </c>
      <c r="D61" s="1297"/>
      <c r="E61" s="1298"/>
      <c r="F61" s="136">
        <v>96</v>
      </c>
      <c r="G61" s="136">
        <v>96</v>
      </c>
      <c r="H61" s="137">
        <v>96</v>
      </c>
    </row>
    <row r="62" spans="2:8" ht="45.75" customHeight="1" thickBot="1" x14ac:dyDescent="0.2">
      <c r="B62" s="138"/>
      <c r="C62" s="1299" t="s">
        <v>610</v>
      </c>
      <c r="D62" s="1300"/>
      <c r="E62" s="1301"/>
      <c r="F62" s="139">
        <v>72</v>
      </c>
      <c r="G62" s="139">
        <v>78</v>
      </c>
      <c r="H62" s="140">
        <v>71</v>
      </c>
    </row>
    <row r="63" spans="2:8" ht="52.5" customHeight="1" thickBot="1" x14ac:dyDescent="0.2">
      <c r="B63" s="141"/>
      <c r="C63" s="1302" t="s">
        <v>51</v>
      </c>
      <c r="D63" s="1302"/>
      <c r="E63" s="1303"/>
      <c r="F63" s="142">
        <v>4846</v>
      </c>
      <c r="G63" s="142">
        <v>4879</v>
      </c>
      <c r="H63" s="143">
        <v>4784</v>
      </c>
    </row>
    <row r="64" spans="2:8" ht="15" customHeight="1" x14ac:dyDescent="0.15"/>
  </sheetData>
  <sheetProtection algorithmName="SHA-512" hashValue="AfchKDhW5PqDka5BkDLe0wRh7ql/yFhFHXuIdcbuuCLjN4hSOB9aU3GhvYyceideXF0Gh5kyvqdspA1FEGqYgA==" saltValue="k4iMAzMykOKXhsyXMx2s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D21" zoomScale="53" zoomScaleNormal="53"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619</v>
      </c>
    </row>
    <row r="50" spans="1:109" ht="13.5" x14ac:dyDescent="0.15">
      <c r="B50" s="389"/>
      <c r="G50" s="1313"/>
      <c r="H50" s="1313"/>
      <c r="I50" s="1313"/>
      <c r="J50" s="1313"/>
      <c r="K50" s="398"/>
      <c r="L50" s="398"/>
      <c r="M50" s="397"/>
      <c r="N50" s="397"/>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89"/>
      <c r="G51" s="1321"/>
      <c r="H51" s="1321"/>
      <c r="I51" s="1322"/>
      <c r="J51" s="1322"/>
      <c r="K51" s="1312"/>
      <c r="L51" s="1312"/>
      <c r="M51" s="1312"/>
      <c r="N51" s="1312"/>
      <c r="AM51" s="396"/>
      <c r="AN51" s="1310" t="s">
        <v>618</v>
      </c>
      <c r="AO51" s="1310"/>
      <c r="AP51" s="1310"/>
      <c r="AQ51" s="1310"/>
      <c r="AR51" s="1310"/>
      <c r="AS51" s="1310"/>
      <c r="AT51" s="1310"/>
      <c r="AU51" s="1310"/>
      <c r="AV51" s="1310"/>
      <c r="AW51" s="1310"/>
      <c r="AX51" s="1310"/>
      <c r="AY51" s="1310"/>
      <c r="AZ51" s="1310"/>
      <c r="BA51" s="1310"/>
      <c r="BB51" s="1310" t="s">
        <v>615</v>
      </c>
      <c r="BC51" s="1310"/>
      <c r="BD51" s="1310"/>
      <c r="BE51" s="1310"/>
      <c r="BF51" s="1310"/>
      <c r="BG51" s="1310"/>
      <c r="BH51" s="1310"/>
      <c r="BI51" s="1310"/>
      <c r="BJ51" s="1310"/>
      <c r="BK51" s="1310"/>
      <c r="BL51" s="1310"/>
      <c r="BM51" s="1310"/>
      <c r="BN51" s="1310"/>
      <c r="BO51" s="1310"/>
      <c r="BP51" s="1311">
        <v>64.900000000000006</v>
      </c>
      <c r="BQ51" s="1311"/>
      <c r="BR51" s="1311"/>
      <c r="BS51" s="1311"/>
      <c r="BT51" s="1311"/>
      <c r="BU51" s="1311"/>
      <c r="BV51" s="1311"/>
      <c r="BW51" s="1311"/>
      <c r="BX51" s="1311">
        <v>58.9</v>
      </c>
      <c r="BY51" s="1311"/>
      <c r="BZ51" s="1311"/>
      <c r="CA51" s="1311"/>
      <c r="CB51" s="1311"/>
      <c r="CC51" s="1311"/>
      <c r="CD51" s="1311"/>
      <c r="CE51" s="1311"/>
      <c r="CF51" s="1311">
        <v>55.8</v>
      </c>
      <c r="CG51" s="1311"/>
      <c r="CH51" s="1311"/>
      <c r="CI51" s="1311"/>
      <c r="CJ51" s="1311"/>
      <c r="CK51" s="1311"/>
      <c r="CL51" s="1311"/>
      <c r="CM51" s="1311"/>
      <c r="CN51" s="1311">
        <v>55.2</v>
      </c>
      <c r="CO51" s="1311"/>
      <c r="CP51" s="1311"/>
      <c r="CQ51" s="1311"/>
      <c r="CR51" s="1311"/>
      <c r="CS51" s="1311"/>
      <c r="CT51" s="1311"/>
      <c r="CU51" s="1311"/>
      <c r="CV51" s="1311">
        <v>59</v>
      </c>
      <c r="CW51" s="1311"/>
      <c r="CX51" s="1311"/>
      <c r="CY51" s="1311"/>
      <c r="CZ51" s="1311"/>
      <c r="DA51" s="1311"/>
      <c r="DB51" s="1311"/>
      <c r="DC51" s="1311"/>
    </row>
    <row r="52" spans="1:109" ht="13.5" x14ac:dyDescent="0.15">
      <c r="B52" s="389"/>
      <c r="G52" s="1321"/>
      <c r="H52" s="1321"/>
      <c r="I52" s="1322"/>
      <c r="J52" s="1322"/>
      <c r="K52" s="1312"/>
      <c r="L52" s="1312"/>
      <c r="M52" s="1312"/>
      <c r="N52" s="1312"/>
      <c r="AM52" s="396"/>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1"/>
      <c r="H53" s="1321"/>
      <c r="I53" s="1313"/>
      <c r="J53" s="1313"/>
      <c r="K53" s="1312"/>
      <c r="L53" s="1312"/>
      <c r="M53" s="1312"/>
      <c r="N53" s="1312"/>
      <c r="AM53" s="396"/>
      <c r="AN53" s="1310"/>
      <c r="AO53" s="1310"/>
      <c r="AP53" s="1310"/>
      <c r="AQ53" s="1310"/>
      <c r="AR53" s="1310"/>
      <c r="AS53" s="1310"/>
      <c r="AT53" s="1310"/>
      <c r="AU53" s="1310"/>
      <c r="AV53" s="1310"/>
      <c r="AW53" s="1310"/>
      <c r="AX53" s="1310"/>
      <c r="AY53" s="1310"/>
      <c r="AZ53" s="1310"/>
      <c r="BA53" s="1310"/>
      <c r="BB53" s="1310" t="s">
        <v>622</v>
      </c>
      <c r="BC53" s="1310"/>
      <c r="BD53" s="1310"/>
      <c r="BE53" s="1310"/>
      <c r="BF53" s="1310"/>
      <c r="BG53" s="1310"/>
      <c r="BH53" s="1310"/>
      <c r="BI53" s="1310"/>
      <c r="BJ53" s="1310"/>
      <c r="BK53" s="1310"/>
      <c r="BL53" s="1310"/>
      <c r="BM53" s="1310"/>
      <c r="BN53" s="1310"/>
      <c r="BO53" s="1310"/>
      <c r="BP53" s="1311">
        <v>59.9</v>
      </c>
      <c r="BQ53" s="1311"/>
      <c r="BR53" s="1311"/>
      <c r="BS53" s="1311"/>
      <c r="BT53" s="1311"/>
      <c r="BU53" s="1311"/>
      <c r="BV53" s="1311"/>
      <c r="BW53" s="1311"/>
      <c r="BX53" s="1311">
        <v>61</v>
      </c>
      <c r="BY53" s="1311"/>
      <c r="BZ53" s="1311"/>
      <c r="CA53" s="1311"/>
      <c r="CB53" s="1311"/>
      <c r="CC53" s="1311"/>
      <c r="CD53" s="1311"/>
      <c r="CE53" s="1311"/>
      <c r="CF53" s="1311">
        <v>62.2</v>
      </c>
      <c r="CG53" s="1311"/>
      <c r="CH53" s="1311"/>
      <c r="CI53" s="1311"/>
      <c r="CJ53" s="1311"/>
      <c r="CK53" s="1311"/>
      <c r="CL53" s="1311"/>
      <c r="CM53" s="1311"/>
      <c r="CN53" s="1311">
        <v>63.1</v>
      </c>
      <c r="CO53" s="1311"/>
      <c r="CP53" s="1311"/>
      <c r="CQ53" s="1311"/>
      <c r="CR53" s="1311"/>
      <c r="CS53" s="1311"/>
      <c r="CT53" s="1311"/>
      <c r="CU53" s="1311"/>
      <c r="CV53" s="1311">
        <v>63.3</v>
      </c>
      <c r="CW53" s="1311"/>
      <c r="CX53" s="1311"/>
      <c r="CY53" s="1311"/>
      <c r="CZ53" s="1311"/>
      <c r="DA53" s="1311"/>
      <c r="DB53" s="1311"/>
      <c r="DC53" s="1311"/>
    </row>
    <row r="54" spans="1:109" ht="13.5" x14ac:dyDescent="0.15">
      <c r="A54" s="404"/>
      <c r="B54" s="389"/>
      <c r="G54" s="1321"/>
      <c r="H54" s="1321"/>
      <c r="I54" s="1313"/>
      <c r="J54" s="1313"/>
      <c r="K54" s="1312"/>
      <c r="L54" s="1312"/>
      <c r="M54" s="1312"/>
      <c r="N54" s="1312"/>
      <c r="AM54" s="396"/>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3"/>
      <c r="H55" s="1313"/>
      <c r="I55" s="1313"/>
      <c r="J55" s="1313"/>
      <c r="K55" s="1312"/>
      <c r="L55" s="1312"/>
      <c r="M55" s="1312"/>
      <c r="N55" s="1312"/>
      <c r="AN55" s="1317" t="s">
        <v>616</v>
      </c>
      <c r="AO55" s="1317"/>
      <c r="AP55" s="1317"/>
      <c r="AQ55" s="1317"/>
      <c r="AR55" s="1317"/>
      <c r="AS55" s="1317"/>
      <c r="AT55" s="1317"/>
      <c r="AU55" s="1317"/>
      <c r="AV55" s="1317"/>
      <c r="AW55" s="1317"/>
      <c r="AX55" s="1317"/>
      <c r="AY55" s="1317"/>
      <c r="AZ55" s="1317"/>
      <c r="BA55" s="1317"/>
      <c r="BB55" s="1310" t="s">
        <v>623</v>
      </c>
      <c r="BC55" s="1310"/>
      <c r="BD55" s="1310"/>
      <c r="BE55" s="1310"/>
      <c r="BF55" s="1310"/>
      <c r="BG55" s="1310"/>
      <c r="BH55" s="1310"/>
      <c r="BI55" s="1310"/>
      <c r="BJ55" s="1310"/>
      <c r="BK55" s="1310"/>
      <c r="BL55" s="1310"/>
      <c r="BM55" s="1310"/>
      <c r="BN55" s="1310"/>
      <c r="BO55" s="1310"/>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3"/>
      <c r="H56" s="1313"/>
      <c r="I56" s="1313"/>
      <c r="J56" s="1313"/>
      <c r="K56" s="1312"/>
      <c r="L56" s="1312"/>
      <c r="M56" s="1312"/>
      <c r="N56" s="1312"/>
      <c r="AN56" s="1317"/>
      <c r="AO56" s="1317"/>
      <c r="AP56" s="1317"/>
      <c r="AQ56" s="1317"/>
      <c r="AR56" s="1317"/>
      <c r="AS56" s="1317"/>
      <c r="AT56" s="1317"/>
      <c r="AU56" s="1317"/>
      <c r="AV56" s="1317"/>
      <c r="AW56" s="1317"/>
      <c r="AX56" s="1317"/>
      <c r="AY56" s="1317"/>
      <c r="AZ56" s="1317"/>
      <c r="BA56" s="1317"/>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3"/>
      <c r="H57" s="1313"/>
      <c r="I57" s="1315"/>
      <c r="J57" s="1315"/>
      <c r="K57" s="1312"/>
      <c r="L57" s="1312"/>
      <c r="M57" s="1312"/>
      <c r="N57" s="1312"/>
      <c r="AM57" s="388"/>
      <c r="AN57" s="1317"/>
      <c r="AO57" s="1317"/>
      <c r="AP57" s="1317"/>
      <c r="AQ57" s="1317"/>
      <c r="AR57" s="1317"/>
      <c r="AS57" s="1317"/>
      <c r="AT57" s="1317"/>
      <c r="AU57" s="1317"/>
      <c r="AV57" s="1317"/>
      <c r="AW57" s="1317"/>
      <c r="AX57" s="1317"/>
      <c r="AY57" s="1317"/>
      <c r="AZ57" s="1317"/>
      <c r="BA57" s="1317"/>
      <c r="BB57" s="1310" t="s">
        <v>622</v>
      </c>
      <c r="BC57" s="1310"/>
      <c r="BD57" s="1310"/>
      <c r="BE57" s="1310"/>
      <c r="BF57" s="1310"/>
      <c r="BG57" s="1310"/>
      <c r="BH57" s="1310"/>
      <c r="BI57" s="1310"/>
      <c r="BJ57" s="1310"/>
      <c r="BK57" s="1310"/>
      <c r="BL57" s="1310"/>
      <c r="BM57" s="1310"/>
      <c r="BN57" s="1310"/>
      <c r="BO57" s="1310"/>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3"/>
      <c r="H58" s="1313"/>
      <c r="I58" s="1315"/>
      <c r="J58" s="1315"/>
      <c r="K58" s="1312"/>
      <c r="L58" s="1312"/>
      <c r="M58" s="1312"/>
      <c r="N58" s="1312"/>
      <c r="AM58" s="388"/>
      <c r="AN58" s="1317"/>
      <c r="AO58" s="1317"/>
      <c r="AP58" s="1317"/>
      <c r="AQ58" s="1317"/>
      <c r="AR58" s="1317"/>
      <c r="AS58" s="1317"/>
      <c r="AT58" s="1317"/>
      <c r="AU58" s="1317"/>
      <c r="AV58" s="1317"/>
      <c r="AW58" s="1317"/>
      <c r="AX58" s="1317"/>
      <c r="AY58" s="1317"/>
      <c r="AZ58" s="1317"/>
      <c r="BA58" s="1317"/>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621</v>
      </c>
    </row>
    <row r="64" spans="1:109" ht="13.5" x14ac:dyDescent="0.15">
      <c r="B64" s="389"/>
      <c r="G64" s="405"/>
      <c r="I64" s="407"/>
      <c r="J64" s="407"/>
      <c r="K64" s="407"/>
      <c r="L64" s="407"/>
      <c r="M64" s="407"/>
      <c r="N64" s="406"/>
      <c r="AM64" s="405"/>
      <c r="AN64" s="405" t="s">
        <v>620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619</v>
      </c>
    </row>
    <row r="72" spans="2:107" ht="13.5" x14ac:dyDescent="0.15">
      <c r="B72" s="389"/>
      <c r="G72" s="1313"/>
      <c r="H72" s="1313"/>
      <c r="I72" s="1313"/>
      <c r="J72" s="1313"/>
      <c r="K72" s="398"/>
      <c r="L72" s="398"/>
      <c r="M72" s="397"/>
      <c r="N72" s="397"/>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ht="13.5" x14ac:dyDescent="0.15">
      <c r="B73" s="389"/>
      <c r="G73" s="1321"/>
      <c r="H73" s="1321"/>
      <c r="I73" s="1321"/>
      <c r="J73" s="1321"/>
      <c r="K73" s="1314"/>
      <c r="L73" s="1314"/>
      <c r="M73" s="1314"/>
      <c r="N73" s="1314"/>
      <c r="AM73" s="396"/>
      <c r="AN73" s="1310" t="s">
        <v>618</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11">
        <v>64.900000000000006</v>
      </c>
      <c r="BQ73" s="1311"/>
      <c r="BR73" s="1311"/>
      <c r="BS73" s="1311"/>
      <c r="BT73" s="1311"/>
      <c r="BU73" s="1311"/>
      <c r="BV73" s="1311"/>
      <c r="BW73" s="1311"/>
      <c r="BX73" s="1311">
        <v>58.9</v>
      </c>
      <c r="BY73" s="1311"/>
      <c r="BZ73" s="1311"/>
      <c r="CA73" s="1311"/>
      <c r="CB73" s="1311"/>
      <c r="CC73" s="1311"/>
      <c r="CD73" s="1311"/>
      <c r="CE73" s="1311"/>
      <c r="CF73" s="1311">
        <v>55.8</v>
      </c>
      <c r="CG73" s="1311"/>
      <c r="CH73" s="1311"/>
      <c r="CI73" s="1311"/>
      <c r="CJ73" s="1311"/>
      <c r="CK73" s="1311"/>
      <c r="CL73" s="1311"/>
      <c r="CM73" s="1311"/>
      <c r="CN73" s="1311">
        <v>55.2</v>
      </c>
      <c r="CO73" s="1311"/>
      <c r="CP73" s="1311"/>
      <c r="CQ73" s="1311"/>
      <c r="CR73" s="1311"/>
      <c r="CS73" s="1311"/>
      <c r="CT73" s="1311"/>
      <c r="CU73" s="1311"/>
      <c r="CV73" s="1311">
        <v>59</v>
      </c>
      <c r="CW73" s="1311"/>
      <c r="CX73" s="1311"/>
      <c r="CY73" s="1311"/>
      <c r="CZ73" s="1311"/>
      <c r="DA73" s="1311"/>
      <c r="DB73" s="1311"/>
      <c r="DC73" s="1311"/>
    </row>
    <row r="74" spans="2:107" ht="13.5" x14ac:dyDescent="0.15">
      <c r="B74" s="389"/>
      <c r="G74" s="1321"/>
      <c r="H74" s="1321"/>
      <c r="I74" s="1321"/>
      <c r="J74" s="1321"/>
      <c r="K74" s="1314"/>
      <c r="L74" s="1314"/>
      <c r="M74" s="1314"/>
      <c r="N74" s="1314"/>
      <c r="AM74" s="396"/>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1"/>
      <c r="H75" s="1321"/>
      <c r="I75" s="1313"/>
      <c r="J75" s="1313"/>
      <c r="K75" s="1312"/>
      <c r="L75" s="1312"/>
      <c r="M75" s="1312"/>
      <c r="N75" s="1312"/>
      <c r="AM75" s="396"/>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11">
        <v>9.4</v>
      </c>
      <c r="BQ75" s="1311"/>
      <c r="BR75" s="1311"/>
      <c r="BS75" s="1311"/>
      <c r="BT75" s="1311"/>
      <c r="BU75" s="1311"/>
      <c r="BV75" s="1311"/>
      <c r="BW75" s="1311"/>
      <c r="BX75" s="1311">
        <v>8</v>
      </c>
      <c r="BY75" s="1311"/>
      <c r="BZ75" s="1311"/>
      <c r="CA75" s="1311"/>
      <c r="CB75" s="1311"/>
      <c r="CC75" s="1311"/>
      <c r="CD75" s="1311"/>
      <c r="CE75" s="1311"/>
      <c r="CF75" s="1311">
        <v>6.7</v>
      </c>
      <c r="CG75" s="1311"/>
      <c r="CH75" s="1311"/>
      <c r="CI75" s="1311"/>
      <c r="CJ75" s="1311"/>
      <c r="CK75" s="1311"/>
      <c r="CL75" s="1311"/>
      <c r="CM75" s="1311"/>
      <c r="CN75" s="1311">
        <v>5.7</v>
      </c>
      <c r="CO75" s="1311"/>
      <c r="CP75" s="1311"/>
      <c r="CQ75" s="1311"/>
      <c r="CR75" s="1311"/>
      <c r="CS75" s="1311"/>
      <c r="CT75" s="1311"/>
      <c r="CU75" s="1311"/>
      <c r="CV75" s="1311">
        <v>5.5</v>
      </c>
      <c r="CW75" s="1311"/>
      <c r="CX75" s="1311"/>
      <c r="CY75" s="1311"/>
      <c r="CZ75" s="1311"/>
      <c r="DA75" s="1311"/>
      <c r="DB75" s="1311"/>
      <c r="DC75" s="1311"/>
    </row>
    <row r="76" spans="2:107" ht="13.5" x14ac:dyDescent="0.15">
      <c r="B76" s="389"/>
      <c r="G76" s="1321"/>
      <c r="H76" s="1321"/>
      <c r="I76" s="1313"/>
      <c r="J76" s="1313"/>
      <c r="K76" s="1312"/>
      <c r="L76" s="1312"/>
      <c r="M76" s="1312"/>
      <c r="N76" s="1312"/>
      <c r="AM76" s="396"/>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3"/>
      <c r="H77" s="1313"/>
      <c r="I77" s="1313"/>
      <c r="J77" s="1313"/>
      <c r="K77" s="1314"/>
      <c r="L77" s="1314"/>
      <c r="M77" s="1314"/>
      <c r="N77" s="1314"/>
      <c r="AN77" s="1317" t="s">
        <v>616</v>
      </c>
      <c r="AO77" s="1317"/>
      <c r="AP77" s="1317"/>
      <c r="AQ77" s="1317"/>
      <c r="AR77" s="1317"/>
      <c r="AS77" s="1317"/>
      <c r="AT77" s="1317"/>
      <c r="AU77" s="1317"/>
      <c r="AV77" s="1317"/>
      <c r="AW77" s="1317"/>
      <c r="AX77" s="1317"/>
      <c r="AY77" s="1317"/>
      <c r="AZ77" s="1317"/>
      <c r="BA77" s="1317"/>
      <c r="BB77" s="1310" t="s">
        <v>615</v>
      </c>
      <c r="BC77" s="1310"/>
      <c r="BD77" s="1310"/>
      <c r="BE77" s="1310"/>
      <c r="BF77" s="1310"/>
      <c r="BG77" s="1310"/>
      <c r="BH77" s="1310"/>
      <c r="BI77" s="1310"/>
      <c r="BJ77" s="1310"/>
      <c r="BK77" s="1310"/>
      <c r="BL77" s="1310"/>
      <c r="BM77" s="1310"/>
      <c r="BN77" s="1310"/>
      <c r="BO77" s="1310"/>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3"/>
      <c r="H78" s="1313"/>
      <c r="I78" s="1313"/>
      <c r="J78" s="1313"/>
      <c r="K78" s="1314"/>
      <c r="L78" s="1314"/>
      <c r="M78" s="1314"/>
      <c r="N78" s="1314"/>
      <c r="AN78" s="1317"/>
      <c r="AO78" s="1317"/>
      <c r="AP78" s="1317"/>
      <c r="AQ78" s="1317"/>
      <c r="AR78" s="1317"/>
      <c r="AS78" s="1317"/>
      <c r="AT78" s="1317"/>
      <c r="AU78" s="1317"/>
      <c r="AV78" s="1317"/>
      <c r="AW78" s="1317"/>
      <c r="AX78" s="1317"/>
      <c r="AY78" s="1317"/>
      <c r="AZ78" s="1317"/>
      <c r="BA78" s="1317"/>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3"/>
      <c r="H79" s="1313"/>
      <c r="I79" s="1315"/>
      <c r="J79" s="1315"/>
      <c r="K79" s="1316"/>
      <c r="L79" s="1316"/>
      <c r="M79" s="1316"/>
      <c r="N79" s="1316"/>
      <c r="AN79" s="1317"/>
      <c r="AO79" s="1317"/>
      <c r="AP79" s="1317"/>
      <c r="AQ79" s="1317"/>
      <c r="AR79" s="1317"/>
      <c r="AS79" s="1317"/>
      <c r="AT79" s="1317"/>
      <c r="AU79" s="1317"/>
      <c r="AV79" s="1317"/>
      <c r="AW79" s="1317"/>
      <c r="AX79" s="1317"/>
      <c r="AY79" s="1317"/>
      <c r="AZ79" s="1317"/>
      <c r="BA79" s="1317"/>
      <c r="BB79" s="1310" t="s">
        <v>613</v>
      </c>
      <c r="BC79" s="1310"/>
      <c r="BD79" s="1310"/>
      <c r="BE79" s="1310"/>
      <c r="BF79" s="1310"/>
      <c r="BG79" s="1310"/>
      <c r="BH79" s="1310"/>
      <c r="BI79" s="1310"/>
      <c r="BJ79" s="1310"/>
      <c r="BK79" s="1310"/>
      <c r="BL79" s="1310"/>
      <c r="BM79" s="1310"/>
      <c r="BN79" s="1310"/>
      <c r="BO79" s="1310"/>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3"/>
      <c r="H80" s="1313"/>
      <c r="I80" s="1315"/>
      <c r="J80" s="1315"/>
      <c r="K80" s="1316"/>
      <c r="L80" s="1316"/>
      <c r="M80" s="1316"/>
      <c r="N80" s="1316"/>
      <c r="AN80" s="1317"/>
      <c r="AO80" s="1317"/>
      <c r="AP80" s="1317"/>
      <c r="AQ80" s="1317"/>
      <c r="AR80" s="1317"/>
      <c r="AS80" s="1317"/>
      <c r="AT80" s="1317"/>
      <c r="AU80" s="1317"/>
      <c r="AV80" s="1317"/>
      <c r="AW80" s="1317"/>
      <c r="AX80" s="1317"/>
      <c r="AY80" s="1317"/>
      <c r="AZ80" s="1317"/>
      <c r="BA80" s="1317"/>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HAjUwpWPaOAoNc9i+VmOCKtqpIFvWbLPnijMFjxDHgv3Xdp2ZKb7NYus7WB/F3uADN+nQW54p7p18/SuYYyoA==" saltValue="+pSQgUZkCaSzoMSfJiZG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LZeonJui831mRyFm4yA3cHC94u7NJWlFBcwGxhVTC6zfWi93XGgziNwcrg1PNMG4/rrDYlHZJd3SHw8YGV5udQ==" saltValue="6xPbsKMS87SKhXRhmR2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9WKaEzZFiU7u49vBvbQoLxbFYAQO50VQQW0eBwtAXVK5UlaNa0W3gk1C+6h9cXHtNmxua3FWM/BzF64bKtzbRw==" saltValue="FRzEBm5U4eJy2PVxCoEn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39967</v>
      </c>
      <c r="E3" s="162"/>
      <c r="F3" s="163">
        <v>57295</v>
      </c>
      <c r="G3" s="164"/>
      <c r="H3" s="165"/>
    </row>
    <row r="4" spans="1:8" x14ac:dyDescent="0.15">
      <c r="A4" s="166"/>
      <c r="B4" s="167"/>
      <c r="C4" s="168"/>
      <c r="D4" s="169">
        <v>13162</v>
      </c>
      <c r="E4" s="170"/>
      <c r="F4" s="171">
        <v>32771</v>
      </c>
      <c r="G4" s="172"/>
      <c r="H4" s="173"/>
    </row>
    <row r="5" spans="1:8" x14ac:dyDescent="0.15">
      <c r="A5" s="154" t="s">
        <v>552</v>
      </c>
      <c r="B5" s="159"/>
      <c r="C5" s="160"/>
      <c r="D5" s="161">
        <v>33626</v>
      </c>
      <c r="E5" s="162"/>
      <c r="F5" s="163">
        <v>54110</v>
      </c>
      <c r="G5" s="164"/>
      <c r="H5" s="165"/>
    </row>
    <row r="6" spans="1:8" x14ac:dyDescent="0.15">
      <c r="A6" s="166"/>
      <c r="B6" s="167"/>
      <c r="C6" s="168"/>
      <c r="D6" s="169">
        <v>13006</v>
      </c>
      <c r="E6" s="170"/>
      <c r="F6" s="171">
        <v>30620</v>
      </c>
      <c r="G6" s="172"/>
      <c r="H6" s="173"/>
    </row>
    <row r="7" spans="1:8" x14ac:dyDescent="0.15">
      <c r="A7" s="154" t="s">
        <v>553</v>
      </c>
      <c r="B7" s="159"/>
      <c r="C7" s="160"/>
      <c r="D7" s="161">
        <v>35417</v>
      </c>
      <c r="E7" s="162"/>
      <c r="F7" s="163">
        <v>54684</v>
      </c>
      <c r="G7" s="164"/>
      <c r="H7" s="165"/>
    </row>
    <row r="8" spans="1:8" x14ac:dyDescent="0.15">
      <c r="A8" s="166"/>
      <c r="B8" s="167"/>
      <c r="C8" s="168"/>
      <c r="D8" s="169">
        <v>12183</v>
      </c>
      <c r="E8" s="170"/>
      <c r="F8" s="171">
        <v>32829</v>
      </c>
      <c r="G8" s="172"/>
      <c r="H8" s="173"/>
    </row>
    <row r="9" spans="1:8" x14ac:dyDescent="0.15">
      <c r="A9" s="154" t="s">
        <v>554</v>
      </c>
      <c r="B9" s="159"/>
      <c r="C9" s="160"/>
      <c r="D9" s="161">
        <v>65194</v>
      </c>
      <c r="E9" s="162"/>
      <c r="F9" s="163">
        <v>62383</v>
      </c>
      <c r="G9" s="164"/>
      <c r="H9" s="165"/>
    </row>
    <row r="10" spans="1:8" x14ac:dyDescent="0.15">
      <c r="A10" s="166"/>
      <c r="B10" s="167"/>
      <c r="C10" s="168"/>
      <c r="D10" s="169">
        <v>15504</v>
      </c>
      <c r="E10" s="170"/>
      <c r="F10" s="171">
        <v>35325</v>
      </c>
      <c r="G10" s="172"/>
      <c r="H10" s="173"/>
    </row>
    <row r="11" spans="1:8" x14ac:dyDescent="0.15">
      <c r="A11" s="154" t="s">
        <v>555</v>
      </c>
      <c r="B11" s="159"/>
      <c r="C11" s="160"/>
      <c r="D11" s="161">
        <v>82487</v>
      </c>
      <c r="E11" s="162"/>
      <c r="F11" s="163">
        <v>63812</v>
      </c>
      <c r="G11" s="164"/>
      <c r="H11" s="165"/>
    </row>
    <row r="12" spans="1:8" x14ac:dyDescent="0.15">
      <c r="A12" s="166"/>
      <c r="B12" s="167"/>
      <c r="C12" s="174"/>
      <c r="D12" s="169">
        <v>23331</v>
      </c>
      <c r="E12" s="170"/>
      <c r="F12" s="171">
        <v>33848</v>
      </c>
      <c r="G12" s="172"/>
      <c r="H12" s="173"/>
    </row>
    <row r="13" spans="1:8" x14ac:dyDescent="0.15">
      <c r="A13" s="154"/>
      <c r="B13" s="159"/>
      <c r="C13" s="175"/>
      <c r="D13" s="176">
        <v>51338</v>
      </c>
      <c r="E13" s="177"/>
      <c r="F13" s="178">
        <v>58457</v>
      </c>
      <c r="G13" s="179"/>
      <c r="H13" s="165"/>
    </row>
    <row r="14" spans="1:8" x14ac:dyDescent="0.15">
      <c r="A14" s="166"/>
      <c r="B14" s="167"/>
      <c r="C14" s="168"/>
      <c r="D14" s="169">
        <v>15437</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1.24</v>
      </c>
      <c r="C19" s="180">
        <f>ROUND(VALUE(SUBSTITUTE(実質収支比率等に係る経年分析!G$48,"▲","-")),2)</f>
        <v>0.08</v>
      </c>
      <c r="D19" s="180">
        <f>ROUND(VALUE(SUBSTITUTE(実質収支比率等に係る経年分析!H$48,"▲","-")),2)</f>
        <v>0.12</v>
      </c>
      <c r="E19" s="180">
        <f>ROUND(VALUE(SUBSTITUTE(実質収支比率等に係る経年分析!I$48,"▲","-")),2)</f>
        <v>0.86</v>
      </c>
      <c r="F19" s="180">
        <f>ROUND(VALUE(SUBSTITUTE(実質収支比率等に係る経年分析!J$48,"▲","-")),2)</f>
        <v>7.41</v>
      </c>
    </row>
    <row r="20" spans="1:11" x14ac:dyDescent="0.15">
      <c r="A20" s="180" t="s">
        <v>55</v>
      </c>
      <c r="B20" s="180">
        <f>ROUND(VALUE(SUBSTITUTE(実質収支比率等に係る経年分析!F$47,"▲","-")),2)</f>
        <v>24.36</v>
      </c>
      <c r="C20" s="180">
        <f>ROUND(VALUE(SUBSTITUTE(実質収支比率等に係る経年分析!G$47,"▲","-")),2)</f>
        <v>23.57</v>
      </c>
      <c r="D20" s="180">
        <f>ROUND(VALUE(SUBSTITUTE(実質収支比率等に係る経年分析!H$47,"▲","-")),2)</f>
        <v>23.63</v>
      </c>
      <c r="E20" s="180">
        <f>ROUND(VALUE(SUBSTITUTE(実質収支比率等に係る経年分析!I$47,"▲","-")),2)</f>
        <v>23.57</v>
      </c>
      <c r="F20" s="180">
        <f>ROUND(VALUE(SUBSTITUTE(実質収支比率等に係る経年分析!J$47,"▲","-")),2)</f>
        <v>22.68</v>
      </c>
    </row>
    <row r="21" spans="1:11" x14ac:dyDescent="0.15">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0.77</v>
      </c>
      <c r="F21" s="180">
        <f>IF(ISNUMBER(VALUE(SUBSTITUTE(実質収支比率等に係る経年分析!J$49,"▲","-"))),ROUND(VALUE(SUBSTITUTE(実質収支比率等に係る経年分析!J$49,"▲","-")),2),NA())</f>
        <v>6.62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同和地区住宅資金貸付事業特別会計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1.34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0.77</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0.27</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0.4</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7.0000000000000007E-2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1989</v>
      </c>
      <c r="E42" s="182"/>
      <c r="F42" s="182"/>
      <c r="G42" s="182">
        <f>'実質公債費比率（分子）の構造'!L$52</f>
        <v>2030</v>
      </c>
      <c r="H42" s="182"/>
      <c r="I42" s="182"/>
      <c r="J42" s="182">
        <f>'実質公債費比率（分子）の構造'!M$52</f>
        <v>2015</v>
      </c>
      <c r="K42" s="182"/>
      <c r="L42" s="182"/>
      <c r="M42" s="182">
        <f>'実質公債費比率（分子）の構造'!N$52</f>
        <v>1961</v>
      </c>
      <c r="N42" s="182"/>
      <c r="O42" s="182"/>
      <c r="P42" s="182">
        <f>'実質公債費比率（分子）の構造'!O$52</f>
        <v>1926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738</v>
      </c>
      <c r="C46" s="182"/>
      <c r="D46" s="182"/>
      <c r="E46" s="182">
        <f>'実質公債費比率（分子）の構造'!L$48</f>
        <v>712</v>
      </c>
      <c r="F46" s="182"/>
      <c r="G46" s="182"/>
      <c r="H46" s="182">
        <f>'実質公債費比率（分子）の構造'!M$48</f>
        <v>667</v>
      </c>
      <c r="I46" s="182"/>
      <c r="J46" s="182"/>
      <c r="K46" s="182">
        <f>'実質公債費比率（分子）の構造'!N$48</f>
        <v>704</v>
      </c>
      <c r="L46" s="182"/>
      <c r="M46" s="182"/>
      <c r="N46" s="182">
        <f>'実質公債費比率（分子）の構造'!O$48</f>
        <v>731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2175</v>
      </c>
      <c r="C49" s="182"/>
      <c r="D49" s="182"/>
      <c r="E49" s="182">
        <f>'実質公債費比率（分子）の構造'!L$45</f>
        <v>2078</v>
      </c>
      <c r="F49" s="182"/>
      <c r="G49" s="182"/>
      <c r="H49" s="182">
        <f>'実質公債費比率（分子）の構造'!M$45</f>
        <v>1972</v>
      </c>
      <c r="I49" s="182"/>
      <c r="J49" s="182"/>
      <c r="K49" s="182">
        <f>'実質公債費比率（分子）の構造'!N$45</f>
        <v>1857</v>
      </c>
      <c r="L49" s="182"/>
      <c r="M49" s="182"/>
      <c r="N49" s="182">
        <f>'実質公債費比率（分子）の構造'!O$45</f>
        <v>1914</v>
      </c>
      <c r="O49" s="182"/>
      <c r="P49" s="182"/>
    </row>
    <row r="50" spans="1:16" x14ac:dyDescent="0.15">
      <c r="A50" s="182" t="s">
        <v>71</v>
      </c>
      <c r="B50" s="182" t="e">
        <f>NA()</f>
        <v>#N/A</v>
      </c>
      <c r="C50" s="182">
        <f>IF(ISNUMBER('実質公債費比率（分子）の構造'!K$53),'実質公債費比率（分子）の構造'!K$53,NA())</f>
        <v>925</v>
      </c>
      <c r="D50" s="182" t="e">
        <f>NA()</f>
        <v>#N/A</v>
      </c>
      <c r="E50" s="182" t="e">
        <f>NA()</f>
        <v>#N/A</v>
      </c>
      <c r="F50" s="182">
        <f>IF(ISNUMBER('実質公債費比率（分子）の構造'!L$53),'実質公債費比率（分子）の構造'!L$53,NA())</f>
        <v>761</v>
      </c>
      <c r="G50" s="182" t="e">
        <f>NA()</f>
        <v>#N/A</v>
      </c>
      <c r="H50" s="182" t="e">
        <f>NA()</f>
        <v>#N/A</v>
      </c>
      <c r="I50" s="182">
        <f>IF(ISNUMBER('実質公債費比率（分子）の構造'!M$53),'実質公債費比率（分子）の構造'!M$53,NA())</f>
        <v>625</v>
      </c>
      <c r="J50" s="182" t="e">
        <f>NA()</f>
        <v>#N/A</v>
      </c>
      <c r="K50" s="182" t="e">
        <f>NA()</f>
        <v>#N/A</v>
      </c>
      <c r="L50" s="182">
        <f>IF(ISNUMBER('実質公債費比率（分子）の構造'!N$53),'実質公債費比率（分子）の構造'!N$53,NA())</f>
        <v>601</v>
      </c>
      <c r="M50" s="182" t="e">
        <f>NA()</f>
        <v>#N/A</v>
      </c>
      <c r="N50" s="182" t="e">
        <f>NA()</f>
        <v>#N/A</v>
      </c>
      <c r="O50" s="182">
        <f>IF(ISNUMBER('実質公債費比率（分子）の構造'!O$53),'実質公債費比率（分子）の構造'!O$53,NA())</f>
        <v>720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19632</v>
      </c>
      <c r="E56" s="181"/>
      <c r="F56" s="181"/>
      <c r="G56" s="181">
        <f>'将来負担比率（分子）の構造'!J$52</f>
        <v>19312</v>
      </c>
      <c r="H56" s="181"/>
      <c r="I56" s="181"/>
      <c r="J56" s="181">
        <f>'将来負担比率（分子）の構造'!K$52</f>
        <v>19181</v>
      </c>
      <c r="K56" s="181"/>
      <c r="L56" s="181"/>
      <c r="M56" s="181">
        <f>'将来負担比率（分子）の構造'!L$52</f>
        <v>19361</v>
      </c>
      <c r="N56" s="181"/>
      <c r="O56" s="181"/>
      <c r="P56" s="181">
        <f>'将来負担比率（分子）の構造'!M$52</f>
        <v>20034</v>
      </c>
    </row>
    <row r="57" spans="1:16" x14ac:dyDescent="0.15">
      <c r="A57" s="181" t="s">
        <v>42</v>
      </c>
      <c r="B57" s="181"/>
      <c r="C57" s="181"/>
      <c r="D57" s="181">
        <f>'将来負担比率（分子）の構造'!I$51</f>
        <v>4985</v>
      </c>
      <c r="E57" s="181"/>
      <c r="F57" s="181"/>
      <c r="G57" s="181">
        <f>'将来負担比率（分子）の構造'!J$51</f>
        <v>5240</v>
      </c>
      <c r="H57" s="181"/>
      <c r="I57" s="181"/>
      <c r="J57" s="181">
        <f>'将来負担比率（分子）の構造'!K$51</f>
        <v>5239</v>
      </c>
      <c r="K57" s="181"/>
      <c r="L57" s="181"/>
      <c r="M57" s="181">
        <f>'将来負担比率（分子）の構造'!L$51</f>
        <v>5252</v>
      </c>
      <c r="N57" s="181"/>
      <c r="O57" s="181"/>
      <c r="P57" s="181">
        <f>'将来負担比率（分子）の構造'!M$51</f>
        <v>5453</v>
      </c>
    </row>
    <row r="58" spans="1:16" x14ac:dyDescent="0.15">
      <c r="A58" s="181" t="s">
        <v>41</v>
      </c>
      <c r="B58" s="181"/>
      <c r="C58" s="181"/>
      <c r="D58" s="181">
        <f>'将来負担比率（分子）の構造'!I$50</f>
        <v>4313</v>
      </c>
      <c r="E58" s="181"/>
      <c r="F58" s="181"/>
      <c r="G58" s="181">
        <f>'将来負担比率（分子）の構造'!J$50</f>
        <v>4298</v>
      </c>
      <c r="H58" s="181"/>
      <c r="I58" s="181"/>
      <c r="J58" s="181">
        <f>'将来負担比率（分子）の構造'!K$50</f>
        <v>4851</v>
      </c>
      <c r="K58" s="181"/>
      <c r="L58" s="181"/>
      <c r="M58" s="181">
        <f>'将来負担比率（分子）の構造'!L$50</f>
        <v>4881</v>
      </c>
      <c r="N58" s="181"/>
      <c r="O58" s="181"/>
      <c r="P58" s="181">
        <f>'将来負担比率（分子）の構造'!M$50</f>
        <v>4779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3099</v>
      </c>
      <c r="C62" s="181"/>
      <c r="D62" s="181"/>
      <c r="E62" s="181">
        <f>'将来負担比率（分子）の構造'!J$45</f>
        <v>2827</v>
      </c>
      <c r="F62" s="181"/>
      <c r="G62" s="181"/>
      <c r="H62" s="181">
        <f>'将来負担比率（分子）の構造'!K$45</f>
        <v>2613</v>
      </c>
      <c r="I62" s="181"/>
      <c r="J62" s="181"/>
      <c r="K62" s="181">
        <f>'将来負担比率（分子）の構造'!L$45</f>
        <v>2523</v>
      </c>
      <c r="L62" s="181"/>
      <c r="M62" s="181"/>
      <c r="N62" s="181">
        <f>'将来負担比率（分子）の構造'!M$45</f>
        <v>2515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11892</v>
      </c>
      <c r="C64" s="181"/>
      <c r="D64" s="181"/>
      <c r="E64" s="181">
        <f>'将来負担比率（分子）の構造'!J$43</f>
        <v>11682</v>
      </c>
      <c r="F64" s="181"/>
      <c r="G64" s="181"/>
      <c r="H64" s="181">
        <f>'将来負担比率（分子）の構造'!K$43</f>
        <v>11872</v>
      </c>
      <c r="I64" s="181"/>
      <c r="J64" s="181"/>
      <c r="K64" s="181">
        <f>'将来負担比率（分子）の構造'!L$43</f>
        <v>11119</v>
      </c>
      <c r="L64" s="181"/>
      <c r="M64" s="181"/>
      <c r="N64" s="181">
        <f>'将来負担比率（分子）の構造'!M$43</f>
        <v>10960</v>
      </c>
      <c r="O64" s="181"/>
      <c r="P64" s="181"/>
    </row>
    <row r="65" spans="1:16" x14ac:dyDescent="0.15">
      <c r="A65" s="181" t="s">
        <v>32</v>
      </c>
      <c r="B65" s="181">
        <f>'将来負担比率（分子）の構造'!I$42</f>
        <v>442</v>
      </c>
      <c r="C65" s="181"/>
      <c r="D65" s="181"/>
      <c r="E65" s="181">
        <f>'将来負担比率（分子）の構造'!J$42</f>
        <v>442</v>
      </c>
      <c r="F65" s="181"/>
      <c r="G65" s="181"/>
      <c r="H65" s="181">
        <f>'将来負担比率（分子）の構造'!K$42</f>
        <v>443</v>
      </c>
      <c r="I65" s="181"/>
      <c r="J65" s="181"/>
      <c r="K65" s="181">
        <f>'将来負担比率（分子）の構造'!L$42</f>
        <v>418</v>
      </c>
      <c r="L65" s="181"/>
      <c r="M65" s="181"/>
      <c r="N65" s="181">
        <f>'将来負担比率（分子）の構造'!M$42</f>
        <v>391</v>
      </c>
      <c r="O65" s="181"/>
      <c r="P65" s="181"/>
    </row>
    <row r="66" spans="1:16" x14ac:dyDescent="0.15">
      <c r="A66" s="181" t="s">
        <v>31</v>
      </c>
      <c r="B66" s="181">
        <f>'将来負担比率（分子）の構造'!I$41</f>
        <v>20786</v>
      </c>
      <c r="C66" s="181"/>
      <c r="D66" s="181"/>
      <c r="E66" s="181">
        <f>'将来負担比率（分子）の構造'!J$41</f>
        <v>20627</v>
      </c>
      <c r="F66" s="181"/>
      <c r="G66" s="181"/>
      <c r="H66" s="181">
        <f>'将来負担比率（分子）の構造'!K$41</f>
        <v>20691</v>
      </c>
      <c r="I66" s="181"/>
      <c r="J66" s="181"/>
      <c r="K66" s="181">
        <f>'将来負担比率（分子）の構造'!L$41</f>
        <v>21777</v>
      </c>
      <c r="L66" s="181"/>
      <c r="M66" s="181"/>
      <c r="N66" s="181">
        <f>'将来負担比率（分子）の構造'!M$41</f>
        <v>23509</v>
      </c>
      <c r="O66" s="181"/>
      <c r="P66" s="181"/>
    </row>
    <row r="67" spans="1:16" x14ac:dyDescent="0.15">
      <c r="A67" s="181" t="s">
        <v>75</v>
      </c>
      <c r="B67" s="181" t="e">
        <f>NA()</f>
        <v>#N/A</v>
      </c>
      <c r="C67" s="181">
        <f>IF(ISNUMBER('将来負担比率（分子）の構造'!I$53), IF('将来負担比率（分子）の構造'!I$53 &lt; 0, 0, '将来負担比率（分子）の構造'!I$53), NA())</f>
        <v>7289</v>
      </c>
      <c r="D67" s="181" t="e">
        <f>NA()</f>
        <v>#N/A</v>
      </c>
      <c r="E67" s="181" t="e">
        <f>NA()</f>
        <v>#N/A</v>
      </c>
      <c r="F67" s="181">
        <f>IF(ISNUMBER('将来負担比率（分子）の構造'!J$53), IF('将来負担比率（分子）の構造'!J$53 &lt; 0, 0, '将来負担比率（分子）の構造'!J$53), NA())</f>
        <v>6728</v>
      </c>
      <c r="G67" s="181" t="e">
        <f>NA()</f>
        <v>#N/A</v>
      </c>
      <c r="H67" s="181" t="e">
        <f>NA()</f>
        <v>#N/A</v>
      </c>
      <c r="I67" s="181">
        <f>IF(ISNUMBER('将来負担比率（分子）の構造'!K$53), IF('将来負担比率（分子）の構造'!K$53 &lt; 0, 0, '将来負担比率（分子）の構造'!K$53), NA())</f>
        <v>6348</v>
      </c>
      <c r="J67" s="181" t="e">
        <f>NA()</f>
        <v>#N/A</v>
      </c>
      <c r="K67" s="181" t="e">
        <f>NA()</f>
        <v>#N/A</v>
      </c>
      <c r="L67" s="181">
        <f>IF(ISNUMBER('将来負担比率（分子）の構造'!L$53), IF('将来負担比率（分子）の構造'!L$53 &lt; 0, 0, '将来負担比率（分子）の構造'!L$53), NA())</f>
        <v>6343</v>
      </c>
      <c r="M67" s="181" t="e">
        <f>NA()</f>
        <v>#N/A</v>
      </c>
      <c r="N67" s="181" t="e">
        <f>NA()</f>
        <v>#N/A</v>
      </c>
      <c r="O67" s="181">
        <f>IF(ISNUMBER('将来負担比率（分子）の構造'!M$53), IF('将来負担比率（分子）の構造'!M$53 &lt; 0, 0, '将来負担比率（分子）の構造'!M$53), NA())</f>
        <v>7109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3090</v>
      </c>
      <c r="C72" s="185">
        <f>基金残高に係る経年分析!G55</f>
        <v>3094</v>
      </c>
      <c r="D72" s="185">
        <f>基金残高に係る経年分析!H55</f>
        <v>3099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1755</v>
      </c>
      <c r="C74" s="185">
        <f>基金残高に係る経年分析!G57</f>
        <v>1784</v>
      </c>
      <c r="D74" s="185">
        <f>基金残高に係る経年分析!H57</f>
        <v>1685</v>
      </c>
    </row>
  </sheetData>
  <sheetProtection algorithmName="SHA-512" hashValue="OlUQQ/imUpCyizFhcPoVwEiSr/ShbuhX47E4YOZFLjV8UB8w/kWoUR3/yomSDZQSDMXxy0kLsmcX76mIKKleIw==" saltValue="agInsE/CbwP0WortWrJ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6760259</v>
      </c>
      <c r="S5" s="675"/>
      <c r="T5" s="675"/>
      <c r="U5" s="675"/>
      <c r="V5" s="675"/>
      <c r="W5" s="675"/>
      <c r="X5" s="675"/>
      <c r="Y5" s="676"/>
      <c r="Z5" s="677">
        <v>18.8</v>
      </c>
      <c r="AA5" s="677"/>
      <c r="AB5" s="677"/>
      <c r="AC5" s="677"/>
      <c r="AD5" s="678">
        <v>6386165</v>
      </c>
      <c r="AE5" s="678"/>
      <c r="AF5" s="678"/>
      <c r="AG5" s="678"/>
      <c r="AH5" s="678"/>
      <c r="AI5" s="678"/>
      <c r="AJ5" s="678"/>
      <c r="AK5" s="678"/>
      <c r="AL5" s="679">
        <v>49.3</v>
      </c>
      <c r="AM5" s="680"/>
      <c r="AN5" s="680"/>
      <c r="AO5" s="681"/>
      <c r="AP5" s="671" t="s">
        <v>222</v>
      </c>
      <c r="AQ5" s="672"/>
      <c r="AR5" s="672"/>
      <c r="AS5" s="672"/>
      <c r="AT5" s="672"/>
      <c r="AU5" s="672"/>
      <c r="AV5" s="672"/>
      <c r="AW5" s="672"/>
      <c r="AX5" s="672"/>
      <c r="AY5" s="672"/>
      <c r="AZ5" s="672"/>
      <c r="BA5" s="672"/>
      <c r="BB5" s="672"/>
      <c r="BC5" s="672"/>
      <c r="BD5" s="672"/>
      <c r="BE5" s="672"/>
      <c r="BF5" s="673"/>
      <c r="BG5" s="685">
        <v>6386166</v>
      </c>
      <c r="BH5" s="686"/>
      <c r="BI5" s="686"/>
      <c r="BJ5" s="686"/>
      <c r="BK5" s="686"/>
      <c r="BL5" s="686"/>
      <c r="BM5" s="686"/>
      <c r="BN5" s="687"/>
      <c r="BO5" s="688">
        <v>94.5</v>
      </c>
      <c r="BP5" s="688"/>
      <c r="BQ5" s="688"/>
      <c r="BR5" s="688"/>
      <c r="BS5" s="689">
        <v>47702</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192638</v>
      </c>
      <c r="S6" s="686"/>
      <c r="T6" s="686"/>
      <c r="U6" s="686"/>
      <c r="V6" s="686"/>
      <c r="W6" s="686"/>
      <c r="X6" s="686"/>
      <c r="Y6" s="687"/>
      <c r="Z6" s="688">
        <v>0.5</v>
      </c>
      <c r="AA6" s="688"/>
      <c r="AB6" s="688"/>
      <c r="AC6" s="688"/>
      <c r="AD6" s="689">
        <v>192638</v>
      </c>
      <c r="AE6" s="689"/>
      <c r="AF6" s="689"/>
      <c r="AG6" s="689"/>
      <c r="AH6" s="689"/>
      <c r="AI6" s="689"/>
      <c r="AJ6" s="689"/>
      <c r="AK6" s="689"/>
      <c r="AL6" s="690">
        <v>1.5</v>
      </c>
      <c r="AM6" s="691"/>
      <c r="AN6" s="691"/>
      <c r="AO6" s="692"/>
      <c r="AP6" s="682" t="s">
        <v>227</v>
      </c>
      <c r="AQ6" s="683"/>
      <c r="AR6" s="683"/>
      <c r="AS6" s="683"/>
      <c r="AT6" s="683"/>
      <c r="AU6" s="683"/>
      <c r="AV6" s="683"/>
      <c r="AW6" s="683"/>
      <c r="AX6" s="683"/>
      <c r="AY6" s="683"/>
      <c r="AZ6" s="683"/>
      <c r="BA6" s="683"/>
      <c r="BB6" s="683"/>
      <c r="BC6" s="683"/>
      <c r="BD6" s="683"/>
      <c r="BE6" s="683"/>
      <c r="BF6" s="684"/>
      <c r="BG6" s="685">
        <v>6386166</v>
      </c>
      <c r="BH6" s="686"/>
      <c r="BI6" s="686"/>
      <c r="BJ6" s="686"/>
      <c r="BK6" s="686"/>
      <c r="BL6" s="686"/>
      <c r="BM6" s="686"/>
      <c r="BN6" s="687"/>
      <c r="BO6" s="688">
        <v>94.5</v>
      </c>
      <c r="BP6" s="688"/>
      <c r="BQ6" s="688"/>
      <c r="BR6" s="688"/>
      <c r="BS6" s="689">
        <v>47702</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212323</v>
      </c>
      <c r="CS6" s="686"/>
      <c r="CT6" s="686"/>
      <c r="CU6" s="686"/>
      <c r="CV6" s="686"/>
      <c r="CW6" s="686"/>
      <c r="CX6" s="686"/>
      <c r="CY6" s="687"/>
      <c r="CZ6" s="679">
        <v>0.6</v>
      </c>
      <c r="DA6" s="680"/>
      <c r="DB6" s="680"/>
      <c r="DC6" s="699"/>
      <c r="DD6" s="694">
        <v>4336</v>
      </c>
      <c r="DE6" s="686"/>
      <c r="DF6" s="686"/>
      <c r="DG6" s="686"/>
      <c r="DH6" s="686"/>
      <c r="DI6" s="686"/>
      <c r="DJ6" s="686"/>
      <c r="DK6" s="686"/>
      <c r="DL6" s="686"/>
      <c r="DM6" s="686"/>
      <c r="DN6" s="686"/>
      <c r="DO6" s="686"/>
      <c r="DP6" s="687"/>
      <c r="DQ6" s="694">
        <v>211046</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3950</v>
      </c>
      <c r="S7" s="686"/>
      <c r="T7" s="686"/>
      <c r="U7" s="686"/>
      <c r="V7" s="686"/>
      <c r="W7" s="686"/>
      <c r="X7" s="686"/>
      <c r="Y7" s="687"/>
      <c r="Z7" s="688">
        <v>0</v>
      </c>
      <c r="AA7" s="688"/>
      <c r="AB7" s="688"/>
      <c r="AC7" s="688"/>
      <c r="AD7" s="689">
        <v>3950</v>
      </c>
      <c r="AE7" s="689"/>
      <c r="AF7" s="689"/>
      <c r="AG7" s="689"/>
      <c r="AH7" s="689"/>
      <c r="AI7" s="689"/>
      <c r="AJ7" s="689"/>
      <c r="AK7" s="689"/>
      <c r="AL7" s="690">
        <v>0</v>
      </c>
      <c r="AM7" s="691"/>
      <c r="AN7" s="691"/>
      <c r="AO7" s="692"/>
      <c r="AP7" s="682" t="s">
        <v>230</v>
      </c>
      <c r="AQ7" s="683"/>
      <c r="AR7" s="683"/>
      <c r="AS7" s="683"/>
      <c r="AT7" s="683"/>
      <c r="AU7" s="683"/>
      <c r="AV7" s="683"/>
      <c r="AW7" s="683"/>
      <c r="AX7" s="683"/>
      <c r="AY7" s="683"/>
      <c r="AZ7" s="683"/>
      <c r="BA7" s="683"/>
      <c r="BB7" s="683"/>
      <c r="BC7" s="683"/>
      <c r="BD7" s="683"/>
      <c r="BE7" s="683"/>
      <c r="BF7" s="684"/>
      <c r="BG7" s="685">
        <v>2677248</v>
      </c>
      <c r="BH7" s="686"/>
      <c r="BI7" s="686"/>
      <c r="BJ7" s="686"/>
      <c r="BK7" s="686"/>
      <c r="BL7" s="686"/>
      <c r="BM7" s="686"/>
      <c r="BN7" s="687"/>
      <c r="BO7" s="688">
        <v>39.6</v>
      </c>
      <c r="BP7" s="688"/>
      <c r="BQ7" s="688"/>
      <c r="BR7" s="688"/>
      <c r="BS7" s="689">
        <v>47702</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8507465</v>
      </c>
      <c r="CS7" s="686"/>
      <c r="CT7" s="686"/>
      <c r="CU7" s="686"/>
      <c r="CV7" s="686"/>
      <c r="CW7" s="686"/>
      <c r="CX7" s="686"/>
      <c r="CY7" s="687"/>
      <c r="CZ7" s="688">
        <v>24.8</v>
      </c>
      <c r="DA7" s="688"/>
      <c r="DB7" s="688"/>
      <c r="DC7" s="688"/>
      <c r="DD7" s="694">
        <v>976229</v>
      </c>
      <c r="DE7" s="686"/>
      <c r="DF7" s="686"/>
      <c r="DG7" s="686"/>
      <c r="DH7" s="686"/>
      <c r="DI7" s="686"/>
      <c r="DJ7" s="686"/>
      <c r="DK7" s="686"/>
      <c r="DL7" s="686"/>
      <c r="DM7" s="686"/>
      <c r="DN7" s="686"/>
      <c r="DO7" s="686"/>
      <c r="DP7" s="687"/>
      <c r="DQ7" s="694">
        <v>1550204</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19845</v>
      </c>
      <c r="S8" s="686"/>
      <c r="T8" s="686"/>
      <c r="U8" s="686"/>
      <c r="V8" s="686"/>
      <c r="W8" s="686"/>
      <c r="X8" s="686"/>
      <c r="Y8" s="687"/>
      <c r="Z8" s="688">
        <v>0.1</v>
      </c>
      <c r="AA8" s="688"/>
      <c r="AB8" s="688"/>
      <c r="AC8" s="688"/>
      <c r="AD8" s="689">
        <v>19845</v>
      </c>
      <c r="AE8" s="689"/>
      <c r="AF8" s="689"/>
      <c r="AG8" s="689"/>
      <c r="AH8" s="689"/>
      <c r="AI8" s="689"/>
      <c r="AJ8" s="689"/>
      <c r="AK8" s="689"/>
      <c r="AL8" s="690">
        <v>0.2</v>
      </c>
      <c r="AM8" s="691"/>
      <c r="AN8" s="691"/>
      <c r="AO8" s="692"/>
      <c r="AP8" s="682" t="s">
        <v>233</v>
      </c>
      <c r="AQ8" s="683"/>
      <c r="AR8" s="683"/>
      <c r="AS8" s="683"/>
      <c r="AT8" s="683"/>
      <c r="AU8" s="683"/>
      <c r="AV8" s="683"/>
      <c r="AW8" s="683"/>
      <c r="AX8" s="683"/>
      <c r="AY8" s="683"/>
      <c r="AZ8" s="683"/>
      <c r="BA8" s="683"/>
      <c r="BB8" s="683"/>
      <c r="BC8" s="683"/>
      <c r="BD8" s="683"/>
      <c r="BE8" s="683"/>
      <c r="BF8" s="684"/>
      <c r="BG8" s="685">
        <v>90898</v>
      </c>
      <c r="BH8" s="686"/>
      <c r="BI8" s="686"/>
      <c r="BJ8" s="686"/>
      <c r="BK8" s="686"/>
      <c r="BL8" s="686"/>
      <c r="BM8" s="686"/>
      <c r="BN8" s="687"/>
      <c r="BO8" s="688">
        <v>1.3</v>
      </c>
      <c r="BP8" s="688"/>
      <c r="BQ8" s="688"/>
      <c r="BR8" s="688"/>
      <c r="BS8" s="694" t="s">
        <v>127</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12942684</v>
      </c>
      <c r="CS8" s="686"/>
      <c r="CT8" s="686"/>
      <c r="CU8" s="686"/>
      <c r="CV8" s="686"/>
      <c r="CW8" s="686"/>
      <c r="CX8" s="686"/>
      <c r="CY8" s="687"/>
      <c r="CZ8" s="688">
        <v>37.700000000000003</v>
      </c>
      <c r="DA8" s="688"/>
      <c r="DB8" s="688"/>
      <c r="DC8" s="688"/>
      <c r="DD8" s="694">
        <v>125601</v>
      </c>
      <c r="DE8" s="686"/>
      <c r="DF8" s="686"/>
      <c r="DG8" s="686"/>
      <c r="DH8" s="686"/>
      <c r="DI8" s="686"/>
      <c r="DJ8" s="686"/>
      <c r="DK8" s="686"/>
      <c r="DL8" s="686"/>
      <c r="DM8" s="686"/>
      <c r="DN8" s="686"/>
      <c r="DO8" s="686"/>
      <c r="DP8" s="687"/>
      <c r="DQ8" s="694">
        <v>5505576</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25888</v>
      </c>
      <c r="S9" s="686"/>
      <c r="T9" s="686"/>
      <c r="U9" s="686"/>
      <c r="V9" s="686"/>
      <c r="W9" s="686"/>
      <c r="X9" s="686"/>
      <c r="Y9" s="687"/>
      <c r="Z9" s="688">
        <v>0.1</v>
      </c>
      <c r="AA9" s="688"/>
      <c r="AB9" s="688"/>
      <c r="AC9" s="688"/>
      <c r="AD9" s="689">
        <v>25888</v>
      </c>
      <c r="AE9" s="689"/>
      <c r="AF9" s="689"/>
      <c r="AG9" s="689"/>
      <c r="AH9" s="689"/>
      <c r="AI9" s="689"/>
      <c r="AJ9" s="689"/>
      <c r="AK9" s="689"/>
      <c r="AL9" s="690">
        <v>0.2</v>
      </c>
      <c r="AM9" s="691"/>
      <c r="AN9" s="691"/>
      <c r="AO9" s="692"/>
      <c r="AP9" s="682" t="s">
        <v>236</v>
      </c>
      <c r="AQ9" s="683"/>
      <c r="AR9" s="683"/>
      <c r="AS9" s="683"/>
      <c r="AT9" s="683"/>
      <c r="AU9" s="683"/>
      <c r="AV9" s="683"/>
      <c r="AW9" s="683"/>
      <c r="AX9" s="683"/>
      <c r="AY9" s="683"/>
      <c r="AZ9" s="683"/>
      <c r="BA9" s="683"/>
      <c r="BB9" s="683"/>
      <c r="BC9" s="683"/>
      <c r="BD9" s="683"/>
      <c r="BE9" s="683"/>
      <c r="BF9" s="684"/>
      <c r="BG9" s="685">
        <v>2194931</v>
      </c>
      <c r="BH9" s="686"/>
      <c r="BI9" s="686"/>
      <c r="BJ9" s="686"/>
      <c r="BK9" s="686"/>
      <c r="BL9" s="686"/>
      <c r="BM9" s="686"/>
      <c r="BN9" s="687"/>
      <c r="BO9" s="688">
        <v>32.5</v>
      </c>
      <c r="BP9" s="688"/>
      <c r="BQ9" s="688"/>
      <c r="BR9" s="688"/>
      <c r="BS9" s="694" t="s">
        <v>237</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2928853</v>
      </c>
      <c r="CS9" s="686"/>
      <c r="CT9" s="686"/>
      <c r="CU9" s="686"/>
      <c r="CV9" s="686"/>
      <c r="CW9" s="686"/>
      <c r="CX9" s="686"/>
      <c r="CY9" s="687"/>
      <c r="CZ9" s="688">
        <v>8.5</v>
      </c>
      <c r="DA9" s="688"/>
      <c r="DB9" s="688"/>
      <c r="DC9" s="688"/>
      <c r="DD9" s="694">
        <v>972902</v>
      </c>
      <c r="DE9" s="686"/>
      <c r="DF9" s="686"/>
      <c r="DG9" s="686"/>
      <c r="DH9" s="686"/>
      <c r="DI9" s="686"/>
      <c r="DJ9" s="686"/>
      <c r="DK9" s="686"/>
      <c r="DL9" s="686"/>
      <c r="DM9" s="686"/>
      <c r="DN9" s="686"/>
      <c r="DO9" s="686"/>
      <c r="DP9" s="687"/>
      <c r="DQ9" s="694">
        <v>1238719</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240</v>
      </c>
      <c r="AA10" s="688"/>
      <c r="AB10" s="688"/>
      <c r="AC10" s="688"/>
      <c r="AD10" s="689" t="s">
        <v>127</v>
      </c>
      <c r="AE10" s="689"/>
      <c r="AF10" s="689"/>
      <c r="AG10" s="689"/>
      <c r="AH10" s="689"/>
      <c r="AI10" s="689"/>
      <c r="AJ10" s="689"/>
      <c r="AK10" s="689"/>
      <c r="AL10" s="690" t="s">
        <v>240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162606</v>
      </c>
      <c r="BH10" s="686"/>
      <c r="BI10" s="686"/>
      <c r="BJ10" s="686"/>
      <c r="BK10" s="686"/>
      <c r="BL10" s="686"/>
      <c r="BM10" s="686"/>
      <c r="BN10" s="687"/>
      <c r="BO10" s="688">
        <v>2.4</v>
      </c>
      <c r="BP10" s="688"/>
      <c r="BQ10" s="688"/>
      <c r="BR10" s="688"/>
      <c r="BS10" s="694" t="s">
        <v>237</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10000</v>
      </c>
      <c r="CS10" s="686"/>
      <c r="CT10" s="686"/>
      <c r="CU10" s="686"/>
      <c r="CV10" s="686"/>
      <c r="CW10" s="686"/>
      <c r="CX10" s="686"/>
      <c r="CY10" s="687"/>
      <c r="CZ10" s="688">
        <v>0</v>
      </c>
      <c r="DA10" s="688"/>
      <c r="DB10" s="688"/>
      <c r="DC10" s="688"/>
      <c r="DD10" s="694" t="s">
        <v>237</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1254922</v>
      </c>
      <c r="S11" s="686"/>
      <c r="T11" s="686"/>
      <c r="U11" s="686"/>
      <c r="V11" s="686"/>
      <c r="W11" s="686"/>
      <c r="X11" s="686"/>
      <c r="Y11" s="687"/>
      <c r="Z11" s="690">
        <v>3.5</v>
      </c>
      <c r="AA11" s="691"/>
      <c r="AB11" s="691"/>
      <c r="AC11" s="703"/>
      <c r="AD11" s="694">
        <v>1254922</v>
      </c>
      <c r="AE11" s="686"/>
      <c r="AF11" s="686"/>
      <c r="AG11" s="686"/>
      <c r="AH11" s="686"/>
      <c r="AI11" s="686"/>
      <c r="AJ11" s="686"/>
      <c r="AK11" s="687"/>
      <c r="AL11" s="690">
        <v>9.6999999999999993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228813</v>
      </c>
      <c r="BH11" s="686"/>
      <c r="BI11" s="686"/>
      <c r="BJ11" s="686"/>
      <c r="BK11" s="686"/>
      <c r="BL11" s="686"/>
      <c r="BM11" s="686"/>
      <c r="BN11" s="687"/>
      <c r="BO11" s="688">
        <v>3.4</v>
      </c>
      <c r="BP11" s="688"/>
      <c r="BQ11" s="688"/>
      <c r="BR11" s="688"/>
      <c r="BS11" s="694">
        <v>47702</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449579</v>
      </c>
      <c r="CS11" s="686"/>
      <c r="CT11" s="686"/>
      <c r="CU11" s="686"/>
      <c r="CV11" s="686"/>
      <c r="CW11" s="686"/>
      <c r="CX11" s="686"/>
      <c r="CY11" s="687"/>
      <c r="CZ11" s="688">
        <v>1.3</v>
      </c>
      <c r="DA11" s="688"/>
      <c r="DB11" s="688"/>
      <c r="DC11" s="688"/>
      <c r="DD11" s="694">
        <v>113241</v>
      </c>
      <c r="DE11" s="686"/>
      <c r="DF11" s="686"/>
      <c r="DG11" s="686"/>
      <c r="DH11" s="686"/>
      <c r="DI11" s="686"/>
      <c r="DJ11" s="686"/>
      <c r="DK11" s="686"/>
      <c r="DL11" s="686"/>
      <c r="DM11" s="686"/>
      <c r="DN11" s="686"/>
      <c r="DO11" s="686"/>
      <c r="DP11" s="687"/>
      <c r="DQ11" s="694">
        <v>271666</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12032</v>
      </c>
      <c r="S12" s="686"/>
      <c r="T12" s="686"/>
      <c r="U12" s="686"/>
      <c r="V12" s="686"/>
      <c r="W12" s="686"/>
      <c r="X12" s="686"/>
      <c r="Y12" s="687"/>
      <c r="Z12" s="688">
        <v>0</v>
      </c>
      <c r="AA12" s="688"/>
      <c r="AB12" s="688"/>
      <c r="AC12" s="688"/>
      <c r="AD12" s="689">
        <v>12032</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3065825</v>
      </c>
      <c r="BH12" s="686"/>
      <c r="BI12" s="686"/>
      <c r="BJ12" s="686"/>
      <c r="BK12" s="686"/>
      <c r="BL12" s="686"/>
      <c r="BM12" s="686"/>
      <c r="BN12" s="687"/>
      <c r="BO12" s="688">
        <v>45.4</v>
      </c>
      <c r="BP12" s="688"/>
      <c r="BQ12" s="688"/>
      <c r="BR12" s="688"/>
      <c r="BS12" s="694" t="s">
        <v>240</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465605</v>
      </c>
      <c r="CS12" s="686"/>
      <c r="CT12" s="686"/>
      <c r="CU12" s="686"/>
      <c r="CV12" s="686"/>
      <c r="CW12" s="686"/>
      <c r="CX12" s="686"/>
      <c r="CY12" s="687"/>
      <c r="CZ12" s="688">
        <v>1.4</v>
      </c>
      <c r="DA12" s="688"/>
      <c r="DB12" s="688"/>
      <c r="DC12" s="688"/>
      <c r="DD12" s="694" t="s">
        <v>237</v>
      </c>
      <c r="DE12" s="686"/>
      <c r="DF12" s="686"/>
      <c r="DG12" s="686"/>
      <c r="DH12" s="686"/>
      <c r="DI12" s="686"/>
      <c r="DJ12" s="686"/>
      <c r="DK12" s="686"/>
      <c r="DL12" s="686"/>
      <c r="DM12" s="686"/>
      <c r="DN12" s="686"/>
      <c r="DO12" s="686"/>
      <c r="DP12" s="687"/>
      <c r="DQ12" s="694">
        <v>440867</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240</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3034146</v>
      </c>
      <c r="BH13" s="686"/>
      <c r="BI13" s="686"/>
      <c r="BJ13" s="686"/>
      <c r="BK13" s="686"/>
      <c r="BL13" s="686"/>
      <c r="BM13" s="686"/>
      <c r="BN13" s="687"/>
      <c r="BO13" s="688">
        <v>44.9</v>
      </c>
      <c r="BP13" s="688"/>
      <c r="BQ13" s="688"/>
      <c r="BR13" s="688"/>
      <c r="BS13" s="694" t="s">
        <v>127</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3531753</v>
      </c>
      <c r="CS13" s="686"/>
      <c r="CT13" s="686"/>
      <c r="CU13" s="686"/>
      <c r="CV13" s="686"/>
      <c r="CW13" s="686"/>
      <c r="CX13" s="686"/>
      <c r="CY13" s="687"/>
      <c r="CZ13" s="688">
        <v>10.3</v>
      </c>
      <c r="DA13" s="688"/>
      <c r="DB13" s="688"/>
      <c r="DC13" s="688"/>
      <c r="DD13" s="694">
        <v>1722784</v>
      </c>
      <c r="DE13" s="686"/>
      <c r="DF13" s="686"/>
      <c r="DG13" s="686"/>
      <c r="DH13" s="686"/>
      <c r="DI13" s="686"/>
      <c r="DJ13" s="686"/>
      <c r="DK13" s="686"/>
      <c r="DL13" s="686"/>
      <c r="DM13" s="686"/>
      <c r="DN13" s="686"/>
      <c r="DO13" s="686"/>
      <c r="DP13" s="687"/>
      <c r="DQ13" s="694">
        <v>1792934</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173139</v>
      </c>
      <c r="BH14" s="686"/>
      <c r="BI14" s="686"/>
      <c r="BJ14" s="686"/>
      <c r="BK14" s="686"/>
      <c r="BL14" s="686"/>
      <c r="BM14" s="686"/>
      <c r="BN14" s="687"/>
      <c r="BO14" s="688">
        <v>2.6</v>
      </c>
      <c r="BP14" s="688"/>
      <c r="BQ14" s="688"/>
      <c r="BR14" s="688"/>
      <c r="BS14" s="694" t="s">
        <v>127</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737935</v>
      </c>
      <c r="CS14" s="686"/>
      <c r="CT14" s="686"/>
      <c r="CU14" s="686"/>
      <c r="CV14" s="686"/>
      <c r="CW14" s="686"/>
      <c r="CX14" s="686"/>
      <c r="CY14" s="687"/>
      <c r="CZ14" s="688">
        <v>2.2000000000000002</v>
      </c>
      <c r="DA14" s="688"/>
      <c r="DB14" s="688"/>
      <c r="DC14" s="688"/>
      <c r="DD14" s="694">
        <v>156529</v>
      </c>
      <c r="DE14" s="686"/>
      <c r="DF14" s="686"/>
      <c r="DG14" s="686"/>
      <c r="DH14" s="686"/>
      <c r="DI14" s="686"/>
      <c r="DJ14" s="686"/>
      <c r="DK14" s="686"/>
      <c r="DL14" s="686"/>
      <c r="DM14" s="686"/>
      <c r="DN14" s="686"/>
      <c r="DO14" s="686"/>
      <c r="DP14" s="687"/>
      <c r="DQ14" s="694">
        <v>637846</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237</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469954</v>
      </c>
      <c r="BH15" s="686"/>
      <c r="BI15" s="686"/>
      <c r="BJ15" s="686"/>
      <c r="BK15" s="686"/>
      <c r="BL15" s="686"/>
      <c r="BM15" s="686"/>
      <c r="BN15" s="687"/>
      <c r="BO15" s="688">
        <v>7</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2555764</v>
      </c>
      <c r="CS15" s="686"/>
      <c r="CT15" s="686"/>
      <c r="CU15" s="686"/>
      <c r="CV15" s="686"/>
      <c r="CW15" s="686"/>
      <c r="CX15" s="686"/>
      <c r="CY15" s="687"/>
      <c r="CZ15" s="688">
        <v>7.4</v>
      </c>
      <c r="DA15" s="688"/>
      <c r="DB15" s="688"/>
      <c r="DC15" s="688"/>
      <c r="DD15" s="694">
        <v>567458</v>
      </c>
      <c r="DE15" s="686"/>
      <c r="DF15" s="686"/>
      <c r="DG15" s="686"/>
      <c r="DH15" s="686"/>
      <c r="DI15" s="686"/>
      <c r="DJ15" s="686"/>
      <c r="DK15" s="686"/>
      <c r="DL15" s="686"/>
      <c r="DM15" s="686"/>
      <c r="DN15" s="686"/>
      <c r="DO15" s="686"/>
      <c r="DP15" s="687"/>
      <c r="DQ15" s="694">
        <v>1537308</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23910</v>
      </c>
      <c r="S16" s="686"/>
      <c r="T16" s="686"/>
      <c r="U16" s="686"/>
      <c r="V16" s="686"/>
      <c r="W16" s="686"/>
      <c r="X16" s="686"/>
      <c r="Y16" s="687"/>
      <c r="Z16" s="688">
        <v>0.1</v>
      </c>
      <c r="AA16" s="688"/>
      <c r="AB16" s="688"/>
      <c r="AC16" s="688"/>
      <c r="AD16" s="689">
        <v>23910</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62207</v>
      </c>
      <c r="CS16" s="686"/>
      <c r="CT16" s="686"/>
      <c r="CU16" s="686"/>
      <c r="CV16" s="686"/>
      <c r="CW16" s="686"/>
      <c r="CX16" s="686"/>
      <c r="CY16" s="687"/>
      <c r="CZ16" s="688">
        <v>0.2</v>
      </c>
      <c r="DA16" s="688"/>
      <c r="DB16" s="688"/>
      <c r="DC16" s="688"/>
      <c r="DD16" s="694" t="s">
        <v>237</v>
      </c>
      <c r="DE16" s="686"/>
      <c r="DF16" s="686"/>
      <c r="DG16" s="686"/>
      <c r="DH16" s="686"/>
      <c r="DI16" s="686"/>
      <c r="DJ16" s="686"/>
      <c r="DK16" s="686"/>
      <c r="DL16" s="686"/>
      <c r="DM16" s="686"/>
      <c r="DN16" s="686"/>
      <c r="DO16" s="686"/>
      <c r="DP16" s="687"/>
      <c r="DQ16" s="694">
        <v>28266</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35570</v>
      </c>
      <c r="S17" s="686"/>
      <c r="T17" s="686"/>
      <c r="U17" s="686"/>
      <c r="V17" s="686"/>
      <c r="W17" s="686"/>
      <c r="X17" s="686"/>
      <c r="Y17" s="687"/>
      <c r="Z17" s="688">
        <v>0.1</v>
      </c>
      <c r="AA17" s="688"/>
      <c r="AB17" s="688"/>
      <c r="AC17" s="688"/>
      <c r="AD17" s="689">
        <v>35570</v>
      </c>
      <c r="AE17" s="689"/>
      <c r="AF17" s="689"/>
      <c r="AG17" s="689"/>
      <c r="AH17" s="689"/>
      <c r="AI17" s="689"/>
      <c r="AJ17" s="689"/>
      <c r="AK17" s="689"/>
      <c r="AL17" s="690">
        <v>0.3</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127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1913799</v>
      </c>
      <c r="CS17" s="686"/>
      <c r="CT17" s="686"/>
      <c r="CU17" s="686"/>
      <c r="CV17" s="686"/>
      <c r="CW17" s="686"/>
      <c r="CX17" s="686"/>
      <c r="CY17" s="687"/>
      <c r="CZ17" s="688">
        <v>5.6</v>
      </c>
      <c r="DA17" s="688"/>
      <c r="DB17" s="688"/>
      <c r="DC17" s="688"/>
      <c r="DD17" s="694" t="s">
        <v>237</v>
      </c>
      <c r="DE17" s="686"/>
      <c r="DF17" s="686"/>
      <c r="DG17" s="686"/>
      <c r="DH17" s="686"/>
      <c r="DI17" s="686"/>
      <c r="DJ17" s="686"/>
      <c r="DK17" s="686"/>
      <c r="DL17" s="686"/>
      <c r="DM17" s="686"/>
      <c r="DN17" s="686"/>
      <c r="DO17" s="686"/>
      <c r="DP17" s="687"/>
      <c r="DQ17" s="694">
        <v>1896325</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67110</v>
      </c>
      <c r="S18" s="686"/>
      <c r="T18" s="686"/>
      <c r="U18" s="686"/>
      <c r="V18" s="686"/>
      <c r="W18" s="686"/>
      <c r="X18" s="686"/>
      <c r="Y18" s="687"/>
      <c r="Z18" s="688">
        <v>0.2</v>
      </c>
      <c r="AA18" s="688"/>
      <c r="AB18" s="688"/>
      <c r="AC18" s="688"/>
      <c r="AD18" s="689">
        <v>67110</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127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52784</v>
      </c>
      <c r="S19" s="686"/>
      <c r="T19" s="686"/>
      <c r="U19" s="686"/>
      <c r="V19" s="686"/>
      <c r="W19" s="686"/>
      <c r="X19" s="686"/>
      <c r="Y19" s="687"/>
      <c r="Z19" s="688">
        <v>0.1</v>
      </c>
      <c r="AA19" s="688"/>
      <c r="AB19" s="688"/>
      <c r="AC19" s="688"/>
      <c r="AD19" s="689">
        <v>52784</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374093</v>
      </c>
      <c r="BH19" s="686"/>
      <c r="BI19" s="686"/>
      <c r="BJ19" s="686"/>
      <c r="BK19" s="686"/>
      <c r="BL19" s="686"/>
      <c r="BM19" s="686"/>
      <c r="BN19" s="687"/>
      <c r="BO19" s="688">
        <v>5.5</v>
      </c>
      <c r="BP19" s="688"/>
      <c r="BQ19" s="688"/>
      <c r="BR19" s="688"/>
      <c r="BS19" s="694" t="s">
        <v>237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240</v>
      </c>
      <c r="DA19" s="688"/>
      <c r="DB19" s="688"/>
      <c r="DC19" s="688"/>
      <c r="DD19" s="694" t="s">
        <v>237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10518</v>
      </c>
      <c r="S20" s="686"/>
      <c r="T20" s="686"/>
      <c r="U20" s="686"/>
      <c r="V20" s="686"/>
      <c r="W20" s="686"/>
      <c r="X20" s="686"/>
      <c r="Y20" s="687"/>
      <c r="Z20" s="688">
        <v>0</v>
      </c>
      <c r="AA20" s="688"/>
      <c r="AB20" s="688"/>
      <c r="AC20" s="688"/>
      <c r="AD20" s="689">
        <v>10518</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374093</v>
      </c>
      <c r="BH20" s="686"/>
      <c r="BI20" s="686"/>
      <c r="BJ20" s="686"/>
      <c r="BK20" s="686"/>
      <c r="BL20" s="686"/>
      <c r="BM20" s="686"/>
      <c r="BN20" s="687"/>
      <c r="BO20" s="688">
        <v>5.5</v>
      </c>
      <c r="BP20" s="688"/>
      <c r="BQ20" s="688"/>
      <c r="BR20" s="688"/>
      <c r="BS20" s="694" t="s">
        <v>237</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34317967</v>
      </c>
      <c r="CS20" s="686"/>
      <c r="CT20" s="686"/>
      <c r="CU20" s="686"/>
      <c r="CV20" s="686"/>
      <c r="CW20" s="686"/>
      <c r="CX20" s="686"/>
      <c r="CY20" s="687"/>
      <c r="CZ20" s="688">
        <v>100</v>
      </c>
      <c r="DA20" s="688"/>
      <c r="DB20" s="688"/>
      <c r="DC20" s="688"/>
      <c r="DD20" s="694">
        <v>4639080</v>
      </c>
      <c r="DE20" s="686"/>
      <c r="DF20" s="686"/>
      <c r="DG20" s="686"/>
      <c r="DH20" s="686"/>
      <c r="DI20" s="686"/>
      <c r="DJ20" s="686"/>
      <c r="DK20" s="686"/>
      <c r="DL20" s="686"/>
      <c r="DM20" s="686"/>
      <c r="DN20" s="686"/>
      <c r="DO20" s="686"/>
      <c r="DP20" s="687"/>
      <c r="DQ20" s="694">
        <v>15110757</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3808</v>
      </c>
      <c r="S21" s="686"/>
      <c r="T21" s="686"/>
      <c r="U21" s="686"/>
      <c r="V21" s="686"/>
      <c r="W21" s="686"/>
      <c r="X21" s="686"/>
      <c r="Y21" s="687"/>
      <c r="Z21" s="688">
        <v>0</v>
      </c>
      <c r="AA21" s="688"/>
      <c r="AB21" s="688"/>
      <c r="AC21" s="688"/>
      <c r="AD21" s="689">
        <v>3808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5749653</v>
      </c>
      <c r="S22" s="686"/>
      <c r="T22" s="686"/>
      <c r="U22" s="686"/>
      <c r="V22" s="686"/>
      <c r="W22" s="686"/>
      <c r="X22" s="686"/>
      <c r="Y22" s="687"/>
      <c r="Z22" s="688">
        <v>16</v>
      </c>
      <c r="AA22" s="688"/>
      <c r="AB22" s="688"/>
      <c r="AC22" s="688"/>
      <c r="AD22" s="689">
        <v>4883239</v>
      </c>
      <c r="AE22" s="689"/>
      <c r="AF22" s="689"/>
      <c r="AG22" s="689"/>
      <c r="AH22" s="689"/>
      <c r="AI22" s="689"/>
      <c r="AJ22" s="689"/>
      <c r="AK22" s="689"/>
      <c r="AL22" s="690">
        <v>37.700000000000003</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240</v>
      </c>
      <c r="BH22" s="686"/>
      <c r="BI22" s="686"/>
      <c r="BJ22" s="686"/>
      <c r="BK22" s="686"/>
      <c r="BL22" s="686"/>
      <c r="BM22" s="686"/>
      <c r="BN22" s="687"/>
      <c r="BO22" s="688" t="s">
        <v>240</v>
      </c>
      <c r="BP22" s="688"/>
      <c r="BQ22" s="688"/>
      <c r="BR22" s="688"/>
      <c r="BS22" s="694" t="s">
        <v>127</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4883239</v>
      </c>
      <c r="S23" s="686"/>
      <c r="T23" s="686"/>
      <c r="U23" s="686"/>
      <c r="V23" s="686"/>
      <c r="W23" s="686"/>
      <c r="X23" s="686"/>
      <c r="Y23" s="687"/>
      <c r="Z23" s="688">
        <v>13.6</v>
      </c>
      <c r="AA23" s="688"/>
      <c r="AB23" s="688"/>
      <c r="AC23" s="688"/>
      <c r="AD23" s="689">
        <v>4883239</v>
      </c>
      <c r="AE23" s="689"/>
      <c r="AF23" s="689"/>
      <c r="AG23" s="689"/>
      <c r="AH23" s="689"/>
      <c r="AI23" s="689"/>
      <c r="AJ23" s="689"/>
      <c r="AK23" s="689"/>
      <c r="AL23" s="690">
        <v>37.700000000000003</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374093</v>
      </c>
      <c r="BH23" s="686"/>
      <c r="BI23" s="686"/>
      <c r="BJ23" s="686"/>
      <c r="BK23" s="686"/>
      <c r="BL23" s="686"/>
      <c r="BM23" s="686"/>
      <c r="BN23" s="687"/>
      <c r="BO23" s="688">
        <v>5.5</v>
      </c>
      <c r="BP23" s="688"/>
      <c r="BQ23" s="688"/>
      <c r="BR23" s="688"/>
      <c r="BS23" s="694" t="s">
        <v>127</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866414</v>
      </c>
      <c r="S24" s="686"/>
      <c r="T24" s="686"/>
      <c r="U24" s="686"/>
      <c r="V24" s="686"/>
      <c r="W24" s="686"/>
      <c r="X24" s="686"/>
      <c r="Y24" s="687"/>
      <c r="Z24" s="688">
        <v>2.4</v>
      </c>
      <c r="AA24" s="688"/>
      <c r="AB24" s="688"/>
      <c r="AC24" s="688"/>
      <c r="AD24" s="689" t="s">
        <v>237</v>
      </c>
      <c r="AE24" s="689"/>
      <c r="AF24" s="689"/>
      <c r="AG24" s="689"/>
      <c r="AH24" s="689"/>
      <c r="AI24" s="689"/>
      <c r="AJ24" s="689"/>
      <c r="AK24" s="689"/>
      <c r="AL24" s="690" t="s">
        <v>237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14921827</v>
      </c>
      <c r="CS24" s="675"/>
      <c r="CT24" s="675"/>
      <c r="CU24" s="675"/>
      <c r="CV24" s="675"/>
      <c r="CW24" s="675"/>
      <c r="CX24" s="675"/>
      <c r="CY24" s="676"/>
      <c r="CZ24" s="679">
        <v>43.5</v>
      </c>
      <c r="DA24" s="680"/>
      <c r="DB24" s="680"/>
      <c r="DC24" s="699"/>
      <c r="DD24" s="724">
        <v>7792577</v>
      </c>
      <c r="DE24" s="675"/>
      <c r="DF24" s="675"/>
      <c r="DG24" s="675"/>
      <c r="DH24" s="675"/>
      <c r="DI24" s="675"/>
      <c r="DJ24" s="675"/>
      <c r="DK24" s="676"/>
      <c r="DL24" s="724">
        <v>7534415</v>
      </c>
      <c r="DM24" s="675"/>
      <c r="DN24" s="675"/>
      <c r="DO24" s="675"/>
      <c r="DP24" s="675"/>
      <c r="DQ24" s="675"/>
      <c r="DR24" s="675"/>
      <c r="DS24" s="675"/>
      <c r="DT24" s="675"/>
      <c r="DU24" s="675"/>
      <c r="DV24" s="676"/>
      <c r="DW24" s="679">
        <v>55.4</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240</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3442173</v>
      </c>
      <c r="CS25" s="721"/>
      <c r="CT25" s="721"/>
      <c r="CU25" s="721"/>
      <c r="CV25" s="721"/>
      <c r="CW25" s="721"/>
      <c r="CX25" s="721"/>
      <c r="CY25" s="722"/>
      <c r="CZ25" s="690">
        <v>10</v>
      </c>
      <c r="DA25" s="719"/>
      <c r="DB25" s="719"/>
      <c r="DC25" s="723"/>
      <c r="DD25" s="694">
        <v>3156970</v>
      </c>
      <c r="DE25" s="721"/>
      <c r="DF25" s="721"/>
      <c r="DG25" s="721"/>
      <c r="DH25" s="721"/>
      <c r="DI25" s="721"/>
      <c r="DJ25" s="721"/>
      <c r="DK25" s="722"/>
      <c r="DL25" s="694">
        <v>2931806</v>
      </c>
      <c r="DM25" s="721"/>
      <c r="DN25" s="721"/>
      <c r="DO25" s="721"/>
      <c r="DP25" s="721"/>
      <c r="DQ25" s="721"/>
      <c r="DR25" s="721"/>
      <c r="DS25" s="721"/>
      <c r="DT25" s="721"/>
      <c r="DU25" s="721"/>
      <c r="DV25" s="722"/>
      <c r="DW25" s="690">
        <v>21.6</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14145777</v>
      </c>
      <c r="S26" s="686"/>
      <c r="T26" s="686"/>
      <c r="U26" s="686"/>
      <c r="V26" s="686"/>
      <c r="W26" s="686"/>
      <c r="X26" s="686"/>
      <c r="Y26" s="687"/>
      <c r="Z26" s="688">
        <v>39.299999999999997</v>
      </c>
      <c r="AA26" s="688"/>
      <c r="AB26" s="688"/>
      <c r="AC26" s="688"/>
      <c r="AD26" s="689">
        <v>12905269</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2164153</v>
      </c>
      <c r="CS26" s="686"/>
      <c r="CT26" s="686"/>
      <c r="CU26" s="686"/>
      <c r="CV26" s="686"/>
      <c r="CW26" s="686"/>
      <c r="CX26" s="686"/>
      <c r="CY26" s="687"/>
      <c r="CZ26" s="690">
        <v>6.3</v>
      </c>
      <c r="DA26" s="719"/>
      <c r="DB26" s="719"/>
      <c r="DC26" s="723"/>
      <c r="DD26" s="694">
        <v>1994171</v>
      </c>
      <c r="DE26" s="686"/>
      <c r="DF26" s="686"/>
      <c r="DG26" s="686"/>
      <c r="DH26" s="686"/>
      <c r="DI26" s="686"/>
      <c r="DJ26" s="686"/>
      <c r="DK26" s="687"/>
      <c r="DL26" s="694" t="s">
        <v>237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12404</v>
      </c>
      <c r="S27" s="686"/>
      <c r="T27" s="686"/>
      <c r="U27" s="686"/>
      <c r="V27" s="686"/>
      <c r="W27" s="686"/>
      <c r="X27" s="686"/>
      <c r="Y27" s="687"/>
      <c r="Z27" s="688">
        <v>0</v>
      </c>
      <c r="AA27" s="688"/>
      <c r="AB27" s="688"/>
      <c r="AC27" s="688"/>
      <c r="AD27" s="689">
        <v>12404</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6760259</v>
      </c>
      <c r="BH27" s="686"/>
      <c r="BI27" s="686"/>
      <c r="BJ27" s="686"/>
      <c r="BK27" s="686"/>
      <c r="BL27" s="686"/>
      <c r="BM27" s="686"/>
      <c r="BN27" s="687"/>
      <c r="BO27" s="688">
        <v>100</v>
      </c>
      <c r="BP27" s="688"/>
      <c r="BQ27" s="688"/>
      <c r="BR27" s="688"/>
      <c r="BS27" s="694">
        <v>47702</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9565855</v>
      </c>
      <c r="CS27" s="721"/>
      <c r="CT27" s="721"/>
      <c r="CU27" s="721"/>
      <c r="CV27" s="721"/>
      <c r="CW27" s="721"/>
      <c r="CX27" s="721"/>
      <c r="CY27" s="722"/>
      <c r="CZ27" s="690">
        <v>27.9</v>
      </c>
      <c r="DA27" s="719"/>
      <c r="DB27" s="719"/>
      <c r="DC27" s="723"/>
      <c r="DD27" s="694">
        <v>2739282</v>
      </c>
      <c r="DE27" s="721"/>
      <c r="DF27" s="721"/>
      <c r="DG27" s="721"/>
      <c r="DH27" s="721"/>
      <c r="DI27" s="721"/>
      <c r="DJ27" s="721"/>
      <c r="DK27" s="722"/>
      <c r="DL27" s="694">
        <v>2706284</v>
      </c>
      <c r="DM27" s="721"/>
      <c r="DN27" s="721"/>
      <c r="DO27" s="721"/>
      <c r="DP27" s="721"/>
      <c r="DQ27" s="721"/>
      <c r="DR27" s="721"/>
      <c r="DS27" s="721"/>
      <c r="DT27" s="721"/>
      <c r="DU27" s="721"/>
      <c r="DV27" s="722"/>
      <c r="DW27" s="690">
        <v>19.899999999999999</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86594</v>
      </c>
      <c r="S28" s="686"/>
      <c r="T28" s="686"/>
      <c r="U28" s="686"/>
      <c r="V28" s="686"/>
      <c r="W28" s="686"/>
      <c r="X28" s="686"/>
      <c r="Y28" s="687"/>
      <c r="Z28" s="688">
        <v>0.2</v>
      </c>
      <c r="AA28" s="688"/>
      <c r="AB28" s="688"/>
      <c r="AC28" s="688"/>
      <c r="AD28" s="689" t="s">
        <v>237</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1913799</v>
      </c>
      <c r="CS28" s="686"/>
      <c r="CT28" s="686"/>
      <c r="CU28" s="686"/>
      <c r="CV28" s="686"/>
      <c r="CW28" s="686"/>
      <c r="CX28" s="686"/>
      <c r="CY28" s="687"/>
      <c r="CZ28" s="690">
        <v>5.6</v>
      </c>
      <c r="DA28" s="719"/>
      <c r="DB28" s="719"/>
      <c r="DC28" s="723"/>
      <c r="DD28" s="694">
        <v>1896325</v>
      </c>
      <c r="DE28" s="686"/>
      <c r="DF28" s="686"/>
      <c r="DG28" s="686"/>
      <c r="DH28" s="686"/>
      <c r="DI28" s="686"/>
      <c r="DJ28" s="686"/>
      <c r="DK28" s="687"/>
      <c r="DL28" s="694">
        <v>1896325</v>
      </c>
      <c r="DM28" s="686"/>
      <c r="DN28" s="686"/>
      <c r="DO28" s="686"/>
      <c r="DP28" s="686"/>
      <c r="DQ28" s="686"/>
      <c r="DR28" s="686"/>
      <c r="DS28" s="686"/>
      <c r="DT28" s="686"/>
      <c r="DU28" s="686"/>
      <c r="DV28" s="687"/>
      <c r="DW28" s="690">
        <v>13.9</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372883</v>
      </c>
      <c r="S29" s="686"/>
      <c r="T29" s="686"/>
      <c r="U29" s="686"/>
      <c r="V29" s="686"/>
      <c r="W29" s="686"/>
      <c r="X29" s="686"/>
      <c r="Y29" s="687"/>
      <c r="Z29" s="688">
        <v>1</v>
      </c>
      <c r="AA29" s="688"/>
      <c r="AB29" s="688"/>
      <c r="AC29" s="688"/>
      <c r="AD29" s="689">
        <v>38588</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1913711</v>
      </c>
      <c r="CS29" s="721"/>
      <c r="CT29" s="721"/>
      <c r="CU29" s="721"/>
      <c r="CV29" s="721"/>
      <c r="CW29" s="721"/>
      <c r="CX29" s="721"/>
      <c r="CY29" s="722"/>
      <c r="CZ29" s="690">
        <v>5.6</v>
      </c>
      <c r="DA29" s="719"/>
      <c r="DB29" s="719"/>
      <c r="DC29" s="723"/>
      <c r="DD29" s="694">
        <v>1896237</v>
      </c>
      <c r="DE29" s="721"/>
      <c r="DF29" s="721"/>
      <c r="DG29" s="721"/>
      <c r="DH29" s="721"/>
      <c r="DI29" s="721"/>
      <c r="DJ29" s="721"/>
      <c r="DK29" s="722"/>
      <c r="DL29" s="694">
        <v>1896237</v>
      </c>
      <c r="DM29" s="721"/>
      <c r="DN29" s="721"/>
      <c r="DO29" s="721"/>
      <c r="DP29" s="721"/>
      <c r="DQ29" s="721"/>
      <c r="DR29" s="721"/>
      <c r="DS29" s="721"/>
      <c r="DT29" s="721"/>
      <c r="DU29" s="721"/>
      <c r="DV29" s="722"/>
      <c r="DW29" s="690">
        <v>13.9</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686650</v>
      </c>
      <c r="S30" s="686"/>
      <c r="T30" s="686"/>
      <c r="U30" s="686"/>
      <c r="V30" s="686"/>
      <c r="W30" s="686"/>
      <c r="X30" s="686"/>
      <c r="Y30" s="687"/>
      <c r="Z30" s="688">
        <v>1.9</v>
      </c>
      <c r="AA30" s="688"/>
      <c r="AB30" s="688"/>
      <c r="AC30" s="688"/>
      <c r="AD30" s="689" t="s">
        <v>127</v>
      </c>
      <c r="AE30" s="689"/>
      <c r="AF30" s="689"/>
      <c r="AG30" s="689"/>
      <c r="AH30" s="689"/>
      <c r="AI30" s="689"/>
      <c r="AJ30" s="689"/>
      <c r="AK30" s="689"/>
      <c r="AL30" s="690" t="s">
        <v>127</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1793329</v>
      </c>
      <c r="CS30" s="686"/>
      <c r="CT30" s="686"/>
      <c r="CU30" s="686"/>
      <c r="CV30" s="686"/>
      <c r="CW30" s="686"/>
      <c r="CX30" s="686"/>
      <c r="CY30" s="687"/>
      <c r="CZ30" s="690">
        <v>5.2</v>
      </c>
      <c r="DA30" s="719"/>
      <c r="DB30" s="719"/>
      <c r="DC30" s="723"/>
      <c r="DD30" s="694">
        <v>1780017</v>
      </c>
      <c r="DE30" s="686"/>
      <c r="DF30" s="686"/>
      <c r="DG30" s="686"/>
      <c r="DH30" s="686"/>
      <c r="DI30" s="686"/>
      <c r="DJ30" s="686"/>
      <c r="DK30" s="687"/>
      <c r="DL30" s="694">
        <v>1780017</v>
      </c>
      <c r="DM30" s="686"/>
      <c r="DN30" s="686"/>
      <c r="DO30" s="686"/>
      <c r="DP30" s="686"/>
      <c r="DQ30" s="686"/>
      <c r="DR30" s="686"/>
      <c r="DS30" s="686"/>
      <c r="DT30" s="686"/>
      <c r="DU30" s="686"/>
      <c r="DV30" s="687"/>
      <c r="DW30" s="690">
        <v>13.1</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13876575</v>
      </c>
      <c r="S31" s="686"/>
      <c r="T31" s="686"/>
      <c r="U31" s="686"/>
      <c r="V31" s="686"/>
      <c r="W31" s="686"/>
      <c r="X31" s="686"/>
      <c r="Y31" s="687"/>
      <c r="Z31" s="688">
        <v>38.5</v>
      </c>
      <c r="AA31" s="688"/>
      <c r="AB31" s="688"/>
      <c r="AC31" s="688"/>
      <c r="AD31" s="689" t="s">
        <v>127</v>
      </c>
      <c r="AE31" s="689"/>
      <c r="AF31" s="689"/>
      <c r="AG31" s="689"/>
      <c r="AH31" s="689"/>
      <c r="AI31" s="689"/>
      <c r="AJ31" s="689"/>
      <c r="AK31" s="689"/>
      <c r="AL31" s="690" t="s">
        <v>240</v>
      </c>
      <c r="AM31" s="691"/>
      <c r="AN31" s="691"/>
      <c r="AO31" s="692"/>
      <c r="AP31" s="742" t="s">
        <v>307</v>
      </c>
      <c r="AQ31" s="743"/>
      <c r="AR31" s="743"/>
      <c r="AS31" s="743"/>
      <c r="AT31" s="748" t="s">
        <v>308</v>
      </c>
      <c r="AU31" s="231"/>
      <c r="AV31" s="231"/>
      <c r="AW31" s="231"/>
      <c r="AX31" s="671" t="s">
        <v>183</v>
      </c>
      <c r="AY31" s="672"/>
      <c r="AZ31" s="672"/>
      <c r="BA31" s="672"/>
      <c r="BB31" s="672"/>
      <c r="BC31" s="672"/>
      <c r="BD31" s="672"/>
      <c r="BE31" s="672"/>
      <c r="BF31" s="673"/>
      <c r="BG31" s="753">
        <v>98.2</v>
      </c>
      <c r="BH31" s="740"/>
      <c r="BI31" s="740"/>
      <c r="BJ31" s="740"/>
      <c r="BK31" s="740"/>
      <c r="BL31" s="740"/>
      <c r="BM31" s="680">
        <v>96.2</v>
      </c>
      <c r="BN31" s="740"/>
      <c r="BO31" s="740"/>
      <c r="BP31" s="740"/>
      <c r="BQ31" s="741"/>
      <c r="BR31" s="753">
        <v>99.1</v>
      </c>
      <c r="BS31" s="740"/>
      <c r="BT31" s="740"/>
      <c r="BU31" s="740"/>
      <c r="BV31" s="740"/>
      <c r="BW31" s="740"/>
      <c r="BX31" s="680">
        <v>97.3</v>
      </c>
      <c r="BY31" s="740"/>
      <c r="BZ31" s="740"/>
      <c r="CA31" s="740"/>
      <c r="CB31" s="741"/>
      <c r="CD31" s="727"/>
      <c r="CE31" s="728"/>
      <c r="CF31" s="700" t="s">
        <v>309</v>
      </c>
      <c r="CG31" s="701"/>
      <c r="CH31" s="701"/>
      <c r="CI31" s="701"/>
      <c r="CJ31" s="701"/>
      <c r="CK31" s="701"/>
      <c r="CL31" s="701"/>
      <c r="CM31" s="701"/>
      <c r="CN31" s="701"/>
      <c r="CO31" s="701"/>
      <c r="CP31" s="701"/>
      <c r="CQ31" s="702"/>
      <c r="CR31" s="685">
        <v>120382</v>
      </c>
      <c r="CS31" s="721"/>
      <c r="CT31" s="721"/>
      <c r="CU31" s="721"/>
      <c r="CV31" s="721"/>
      <c r="CW31" s="721"/>
      <c r="CX31" s="721"/>
      <c r="CY31" s="722"/>
      <c r="CZ31" s="690">
        <v>0.4</v>
      </c>
      <c r="DA31" s="719"/>
      <c r="DB31" s="719"/>
      <c r="DC31" s="723"/>
      <c r="DD31" s="694">
        <v>116220</v>
      </c>
      <c r="DE31" s="721"/>
      <c r="DF31" s="721"/>
      <c r="DG31" s="721"/>
      <c r="DH31" s="721"/>
      <c r="DI31" s="721"/>
      <c r="DJ31" s="721"/>
      <c r="DK31" s="722"/>
      <c r="DL31" s="694">
        <v>116220</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240</v>
      </c>
      <c r="AA32" s="688"/>
      <c r="AB32" s="688"/>
      <c r="AC32" s="688"/>
      <c r="AD32" s="689" t="s">
        <v>127</v>
      </c>
      <c r="AE32" s="689"/>
      <c r="AF32" s="689"/>
      <c r="AG32" s="689"/>
      <c r="AH32" s="689"/>
      <c r="AI32" s="689"/>
      <c r="AJ32" s="689"/>
      <c r="AK32" s="689"/>
      <c r="AL32" s="690" t="s">
        <v>240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v>
      </c>
      <c r="BH32" s="721"/>
      <c r="BI32" s="721"/>
      <c r="BJ32" s="721"/>
      <c r="BK32" s="721"/>
      <c r="BL32" s="721"/>
      <c r="BM32" s="691">
        <v>96.9</v>
      </c>
      <c r="BN32" s="751"/>
      <c r="BO32" s="751"/>
      <c r="BP32" s="751"/>
      <c r="BQ32" s="752"/>
      <c r="BR32" s="754">
        <v>98.7</v>
      </c>
      <c r="BS32" s="721"/>
      <c r="BT32" s="721"/>
      <c r="BU32" s="721"/>
      <c r="BV32" s="721"/>
      <c r="BW32" s="721"/>
      <c r="BX32" s="691">
        <v>97.2</v>
      </c>
      <c r="BY32" s="751"/>
      <c r="BZ32" s="751"/>
      <c r="CA32" s="751"/>
      <c r="CB32" s="752"/>
      <c r="CD32" s="729"/>
      <c r="CE32" s="730"/>
      <c r="CF32" s="700" t="s">
        <v>313</v>
      </c>
      <c r="CG32" s="701"/>
      <c r="CH32" s="701"/>
      <c r="CI32" s="701"/>
      <c r="CJ32" s="701"/>
      <c r="CK32" s="701"/>
      <c r="CL32" s="701"/>
      <c r="CM32" s="701"/>
      <c r="CN32" s="701"/>
      <c r="CO32" s="701"/>
      <c r="CP32" s="701"/>
      <c r="CQ32" s="702"/>
      <c r="CR32" s="685">
        <v>88</v>
      </c>
      <c r="CS32" s="686"/>
      <c r="CT32" s="686"/>
      <c r="CU32" s="686"/>
      <c r="CV32" s="686"/>
      <c r="CW32" s="686"/>
      <c r="CX32" s="686"/>
      <c r="CY32" s="687"/>
      <c r="CZ32" s="690">
        <v>0</v>
      </c>
      <c r="DA32" s="719"/>
      <c r="DB32" s="719"/>
      <c r="DC32" s="723"/>
      <c r="DD32" s="694">
        <v>88</v>
      </c>
      <c r="DE32" s="686"/>
      <c r="DF32" s="686"/>
      <c r="DG32" s="686"/>
      <c r="DH32" s="686"/>
      <c r="DI32" s="686"/>
      <c r="DJ32" s="686"/>
      <c r="DK32" s="687"/>
      <c r="DL32" s="694">
        <v>88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2182876</v>
      </c>
      <c r="S33" s="686"/>
      <c r="T33" s="686"/>
      <c r="U33" s="686"/>
      <c r="V33" s="686"/>
      <c r="W33" s="686"/>
      <c r="X33" s="686"/>
      <c r="Y33" s="687"/>
      <c r="Z33" s="688">
        <v>6.1</v>
      </c>
      <c r="AA33" s="688"/>
      <c r="AB33" s="688"/>
      <c r="AC33" s="688"/>
      <c r="AD33" s="689" t="s">
        <v>237</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97.4</v>
      </c>
      <c r="BH33" s="756"/>
      <c r="BI33" s="756"/>
      <c r="BJ33" s="756"/>
      <c r="BK33" s="756"/>
      <c r="BL33" s="756"/>
      <c r="BM33" s="757">
        <v>95.3</v>
      </c>
      <c r="BN33" s="756"/>
      <c r="BO33" s="756"/>
      <c r="BP33" s="756"/>
      <c r="BQ33" s="758"/>
      <c r="BR33" s="755">
        <v>99.3</v>
      </c>
      <c r="BS33" s="756"/>
      <c r="BT33" s="756"/>
      <c r="BU33" s="756"/>
      <c r="BV33" s="756"/>
      <c r="BW33" s="756"/>
      <c r="BX33" s="757">
        <v>97.1</v>
      </c>
      <c r="BY33" s="756"/>
      <c r="BZ33" s="756"/>
      <c r="CA33" s="756"/>
      <c r="CB33" s="758"/>
      <c r="CD33" s="700" t="s">
        <v>316</v>
      </c>
      <c r="CE33" s="701"/>
      <c r="CF33" s="701"/>
      <c r="CG33" s="701"/>
      <c r="CH33" s="701"/>
      <c r="CI33" s="701"/>
      <c r="CJ33" s="701"/>
      <c r="CK33" s="701"/>
      <c r="CL33" s="701"/>
      <c r="CM33" s="701"/>
      <c r="CN33" s="701"/>
      <c r="CO33" s="701"/>
      <c r="CP33" s="701"/>
      <c r="CQ33" s="702"/>
      <c r="CR33" s="685">
        <v>14694853</v>
      </c>
      <c r="CS33" s="721"/>
      <c r="CT33" s="721"/>
      <c r="CU33" s="721"/>
      <c r="CV33" s="721"/>
      <c r="CW33" s="721"/>
      <c r="CX33" s="721"/>
      <c r="CY33" s="722"/>
      <c r="CZ33" s="690">
        <v>42.8</v>
      </c>
      <c r="DA33" s="719"/>
      <c r="DB33" s="719"/>
      <c r="DC33" s="723"/>
      <c r="DD33" s="694">
        <v>6860284</v>
      </c>
      <c r="DE33" s="721"/>
      <c r="DF33" s="721"/>
      <c r="DG33" s="721"/>
      <c r="DH33" s="721"/>
      <c r="DI33" s="721"/>
      <c r="DJ33" s="721"/>
      <c r="DK33" s="722"/>
      <c r="DL33" s="694">
        <v>5065212</v>
      </c>
      <c r="DM33" s="721"/>
      <c r="DN33" s="721"/>
      <c r="DO33" s="721"/>
      <c r="DP33" s="721"/>
      <c r="DQ33" s="721"/>
      <c r="DR33" s="721"/>
      <c r="DS33" s="721"/>
      <c r="DT33" s="721"/>
      <c r="DU33" s="721"/>
      <c r="DV33" s="722"/>
      <c r="DW33" s="690">
        <v>37.200000000000003</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36007</v>
      </c>
      <c r="S34" s="686"/>
      <c r="T34" s="686"/>
      <c r="U34" s="686"/>
      <c r="V34" s="686"/>
      <c r="W34" s="686"/>
      <c r="X34" s="686"/>
      <c r="Y34" s="687"/>
      <c r="Z34" s="688">
        <v>0.1</v>
      </c>
      <c r="AA34" s="688"/>
      <c r="AB34" s="688"/>
      <c r="AC34" s="688"/>
      <c r="AD34" s="689">
        <v>7242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3765843</v>
      </c>
      <c r="CS34" s="686"/>
      <c r="CT34" s="686"/>
      <c r="CU34" s="686"/>
      <c r="CV34" s="686"/>
      <c r="CW34" s="686"/>
      <c r="CX34" s="686"/>
      <c r="CY34" s="687"/>
      <c r="CZ34" s="690">
        <v>11</v>
      </c>
      <c r="DA34" s="719"/>
      <c r="DB34" s="719"/>
      <c r="DC34" s="723"/>
      <c r="DD34" s="694">
        <v>2494821</v>
      </c>
      <c r="DE34" s="686"/>
      <c r="DF34" s="686"/>
      <c r="DG34" s="686"/>
      <c r="DH34" s="686"/>
      <c r="DI34" s="686"/>
      <c r="DJ34" s="686"/>
      <c r="DK34" s="687"/>
      <c r="DL34" s="694">
        <v>1747903</v>
      </c>
      <c r="DM34" s="686"/>
      <c r="DN34" s="686"/>
      <c r="DO34" s="686"/>
      <c r="DP34" s="686"/>
      <c r="DQ34" s="686"/>
      <c r="DR34" s="686"/>
      <c r="DS34" s="686"/>
      <c r="DT34" s="686"/>
      <c r="DU34" s="686"/>
      <c r="DV34" s="687"/>
      <c r="DW34" s="690">
        <v>12.9</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108706</v>
      </c>
      <c r="S35" s="686"/>
      <c r="T35" s="686"/>
      <c r="U35" s="686"/>
      <c r="V35" s="686"/>
      <c r="W35" s="686"/>
      <c r="X35" s="686"/>
      <c r="Y35" s="687"/>
      <c r="Z35" s="688">
        <v>0.3</v>
      </c>
      <c r="AA35" s="688"/>
      <c r="AB35" s="688"/>
      <c r="AC35" s="688"/>
      <c r="AD35" s="689" t="s">
        <v>240</v>
      </c>
      <c r="AE35" s="689"/>
      <c r="AF35" s="689"/>
      <c r="AG35" s="689"/>
      <c r="AH35" s="689"/>
      <c r="AI35" s="689"/>
      <c r="AJ35" s="689"/>
      <c r="AK35" s="689"/>
      <c r="AL35" s="690" t="s">
        <v>127</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371808</v>
      </c>
      <c r="CS35" s="721"/>
      <c r="CT35" s="721"/>
      <c r="CU35" s="721"/>
      <c r="CV35" s="721"/>
      <c r="CW35" s="721"/>
      <c r="CX35" s="721"/>
      <c r="CY35" s="722"/>
      <c r="CZ35" s="690">
        <v>1.1000000000000001</v>
      </c>
      <c r="DA35" s="719"/>
      <c r="DB35" s="719"/>
      <c r="DC35" s="723"/>
      <c r="DD35" s="694">
        <v>303055</v>
      </c>
      <c r="DE35" s="721"/>
      <c r="DF35" s="721"/>
      <c r="DG35" s="721"/>
      <c r="DH35" s="721"/>
      <c r="DI35" s="721"/>
      <c r="DJ35" s="721"/>
      <c r="DK35" s="722"/>
      <c r="DL35" s="694">
        <v>302556</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179082</v>
      </c>
      <c r="S36" s="686"/>
      <c r="T36" s="686"/>
      <c r="U36" s="686"/>
      <c r="V36" s="686"/>
      <c r="W36" s="686"/>
      <c r="X36" s="686"/>
      <c r="Y36" s="687"/>
      <c r="Z36" s="688">
        <v>0.5</v>
      </c>
      <c r="AA36" s="688"/>
      <c r="AB36" s="688"/>
      <c r="AC36" s="688"/>
      <c r="AD36" s="689" t="s">
        <v>240</v>
      </c>
      <c r="AE36" s="689"/>
      <c r="AF36" s="689"/>
      <c r="AG36" s="689"/>
      <c r="AH36" s="689"/>
      <c r="AI36" s="689"/>
      <c r="AJ36" s="689"/>
      <c r="AK36" s="689"/>
      <c r="AL36" s="690" t="s">
        <v>237</v>
      </c>
      <c r="AM36" s="691"/>
      <c r="AN36" s="691"/>
      <c r="AO36" s="692"/>
      <c r="AP36" s="235"/>
      <c r="AQ36" s="759" t="s">
        <v>324</v>
      </c>
      <c r="AR36" s="760"/>
      <c r="AS36" s="760"/>
      <c r="AT36" s="760"/>
      <c r="AU36" s="760"/>
      <c r="AV36" s="760"/>
      <c r="AW36" s="760"/>
      <c r="AX36" s="760"/>
      <c r="AY36" s="761"/>
      <c r="AZ36" s="674">
        <v>3712440</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181424</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7752757</v>
      </c>
      <c r="CS36" s="686"/>
      <c r="CT36" s="686"/>
      <c r="CU36" s="686"/>
      <c r="CV36" s="686"/>
      <c r="CW36" s="686"/>
      <c r="CX36" s="686"/>
      <c r="CY36" s="687"/>
      <c r="CZ36" s="690">
        <v>22.6</v>
      </c>
      <c r="DA36" s="719"/>
      <c r="DB36" s="719"/>
      <c r="DC36" s="723"/>
      <c r="DD36" s="694">
        <v>1839401</v>
      </c>
      <c r="DE36" s="686"/>
      <c r="DF36" s="686"/>
      <c r="DG36" s="686"/>
      <c r="DH36" s="686"/>
      <c r="DI36" s="686"/>
      <c r="DJ36" s="686"/>
      <c r="DK36" s="687"/>
      <c r="DL36" s="694">
        <v>960070</v>
      </c>
      <c r="DM36" s="686"/>
      <c r="DN36" s="686"/>
      <c r="DO36" s="686"/>
      <c r="DP36" s="686"/>
      <c r="DQ36" s="686"/>
      <c r="DR36" s="686"/>
      <c r="DS36" s="686"/>
      <c r="DT36" s="686"/>
      <c r="DU36" s="686"/>
      <c r="DV36" s="687"/>
      <c r="DW36" s="690">
        <v>7.1</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386969</v>
      </c>
      <c r="S37" s="686"/>
      <c r="T37" s="686"/>
      <c r="U37" s="686"/>
      <c r="V37" s="686"/>
      <c r="W37" s="686"/>
      <c r="X37" s="686"/>
      <c r="Y37" s="687"/>
      <c r="Z37" s="688">
        <v>1.1000000000000001</v>
      </c>
      <c r="AA37" s="688"/>
      <c r="AB37" s="688"/>
      <c r="AC37" s="688"/>
      <c r="AD37" s="689" t="s">
        <v>237</v>
      </c>
      <c r="AE37" s="689"/>
      <c r="AF37" s="689"/>
      <c r="AG37" s="689"/>
      <c r="AH37" s="689"/>
      <c r="AI37" s="689"/>
      <c r="AJ37" s="689"/>
      <c r="AK37" s="689"/>
      <c r="AL37" s="690" t="s">
        <v>240</v>
      </c>
      <c r="AM37" s="691"/>
      <c r="AN37" s="691"/>
      <c r="AO37" s="692"/>
      <c r="AQ37" s="763" t="s">
        <v>328</v>
      </c>
      <c r="AR37" s="764"/>
      <c r="AS37" s="764"/>
      <c r="AT37" s="764"/>
      <c r="AU37" s="764"/>
      <c r="AV37" s="764"/>
      <c r="AW37" s="764"/>
      <c r="AX37" s="764"/>
      <c r="AY37" s="765"/>
      <c r="AZ37" s="685">
        <v>948085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79832</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31524</v>
      </c>
      <c r="CS37" s="721"/>
      <c r="CT37" s="721"/>
      <c r="CU37" s="721"/>
      <c r="CV37" s="721"/>
      <c r="CW37" s="721"/>
      <c r="CX37" s="721"/>
      <c r="CY37" s="722"/>
      <c r="CZ37" s="690">
        <v>0.1</v>
      </c>
      <c r="DA37" s="719"/>
      <c r="DB37" s="719"/>
      <c r="DC37" s="723"/>
      <c r="DD37" s="694">
        <v>31524</v>
      </c>
      <c r="DE37" s="721"/>
      <c r="DF37" s="721"/>
      <c r="DG37" s="721"/>
      <c r="DH37" s="721"/>
      <c r="DI37" s="721"/>
      <c r="DJ37" s="721"/>
      <c r="DK37" s="722"/>
      <c r="DL37" s="694">
        <v>31524</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407878</v>
      </c>
      <c r="S38" s="686"/>
      <c r="T38" s="686"/>
      <c r="U38" s="686"/>
      <c r="V38" s="686"/>
      <c r="W38" s="686"/>
      <c r="X38" s="686"/>
      <c r="Y38" s="687"/>
      <c r="Z38" s="688">
        <v>1.1000000000000001</v>
      </c>
      <c r="AA38" s="688"/>
      <c r="AB38" s="688"/>
      <c r="AC38" s="688"/>
      <c r="AD38" s="689">
        <v>701</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54421</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7485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2709934</v>
      </c>
      <c r="CS38" s="686"/>
      <c r="CT38" s="686"/>
      <c r="CU38" s="686"/>
      <c r="CV38" s="686"/>
      <c r="CW38" s="686"/>
      <c r="CX38" s="686"/>
      <c r="CY38" s="687"/>
      <c r="CZ38" s="690">
        <v>7.9</v>
      </c>
      <c r="DA38" s="719"/>
      <c r="DB38" s="719"/>
      <c r="DC38" s="723"/>
      <c r="DD38" s="694">
        <v>2188696</v>
      </c>
      <c r="DE38" s="686"/>
      <c r="DF38" s="686"/>
      <c r="DG38" s="686"/>
      <c r="DH38" s="686"/>
      <c r="DI38" s="686"/>
      <c r="DJ38" s="686"/>
      <c r="DK38" s="687"/>
      <c r="DL38" s="694">
        <v>2054683</v>
      </c>
      <c r="DM38" s="686"/>
      <c r="DN38" s="686"/>
      <c r="DO38" s="686"/>
      <c r="DP38" s="686"/>
      <c r="DQ38" s="686"/>
      <c r="DR38" s="686"/>
      <c r="DS38" s="686"/>
      <c r="DT38" s="686"/>
      <c r="DU38" s="686"/>
      <c r="DV38" s="687"/>
      <c r="DW38" s="690">
        <v>15.1</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3524717</v>
      </c>
      <c r="S39" s="686"/>
      <c r="T39" s="686"/>
      <c r="U39" s="686"/>
      <c r="V39" s="686"/>
      <c r="W39" s="686"/>
      <c r="X39" s="686"/>
      <c r="Y39" s="687"/>
      <c r="Z39" s="688">
        <v>9.8000000000000007</v>
      </c>
      <c r="AA39" s="688"/>
      <c r="AB39" s="688"/>
      <c r="AC39" s="688"/>
      <c r="AD39" s="689" t="s">
        <v>240</v>
      </c>
      <c r="AE39" s="689"/>
      <c r="AF39" s="689"/>
      <c r="AG39" s="689"/>
      <c r="AH39" s="689"/>
      <c r="AI39" s="689"/>
      <c r="AJ39" s="689"/>
      <c r="AK39" s="689"/>
      <c r="AL39" s="690" t="s">
        <v>127</v>
      </c>
      <c r="AM39" s="691"/>
      <c r="AN39" s="691"/>
      <c r="AO39" s="692"/>
      <c r="AQ39" s="763" t="s">
        <v>336</v>
      </c>
      <c r="AR39" s="764"/>
      <c r="AS39" s="764"/>
      <c r="AT39" s="764"/>
      <c r="AU39" s="764"/>
      <c r="AV39" s="764"/>
      <c r="AW39" s="764"/>
      <c r="AX39" s="764"/>
      <c r="AY39" s="765"/>
      <c r="AZ39" s="685">
        <v>17776</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11521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84151</v>
      </c>
      <c r="CS39" s="721"/>
      <c r="CT39" s="721"/>
      <c r="CU39" s="721"/>
      <c r="CV39" s="721"/>
      <c r="CW39" s="721"/>
      <c r="CX39" s="721"/>
      <c r="CY39" s="722"/>
      <c r="CZ39" s="690">
        <v>0.2</v>
      </c>
      <c r="DA39" s="719"/>
      <c r="DB39" s="719"/>
      <c r="DC39" s="723"/>
      <c r="DD39" s="694">
        <v>34234</v>
      </c>
      <c r="DE39" s="721"/>
      <c r="DF39" s="721"/>
      <c r="DG39" s="721"/>
      <c r="DH39" s="721"/>
      <c r="DI39" s="721"/>
      <c r="DJ39" s="721"/>
      <c r="DK39" s="722"/>
      <c r="DL39" s="694" t="s">
        <v>237</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240</v>
      </c>
      <c r="AM40" s="691"/>
      <c r="AN40" s="691"/>
      <c r="AO40" s="692"/>
      <c r="AQ40" s="763" t="s">
        <v>340</v>
      </c>
      <c r="AR40" s="764"/>
      <c r="AS40" s="764"/>
      <c r="AT40" s="764"/>
      <c r="AU40" s="764"/>
      <c r="AV40" s="764"/>
      <c r="AW40" s="764"/>
      <c r="AX40" s="764"/>
      <c r="AY40" s="765"/>
      <c r="AZ40" s="685" t="s">
        <v>127</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86</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10360</v>
      </c>
      <c r="CS40" s="686"/>
      <c r="CT40" s="686"/>
      <c r="CU40" s="686"/>
      <c r="CV40" s="686"/>
      <c r="CW40" s="686"/>
      <c r="CX40" s="686"/>
      <c r="CY40" s="687"/>
      <c r="CZ40" s="690">
        <v>0</v>
      </c>
      <c r="DA40" s="719"/>
      <c r="DB40" s="719"/>
      <c r="DC40" s="723"/>
      <c r="DD40" s="694">
        <v>77</v>
      </c>
      <c r="DE40" s="686"/>
      <c r="DF40" s="686"/>
      <c r="DG40" s="686"/>
      <c r="DH40" s="686"/>
      <c r="DI40" s="686"/>
      <c r="DJ40" s="686"/>
      <c r="DK40" s="687"/>
      <c r="DL40" s="694" t="s">
        <v>127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237</v>
      </c>
      <c r="AA41" s="688"/>
      <c r="AB41" s="688"/>
      <c r="AC41" s="688"/>
      <c r="AD41" s="689" t="s">
        <v>127</v>
      </c>
      <c r="AE41" s="689"/>
      <c r="AF41" s="689"/>
      <c r="AG41" s="689"/>
      <c r="AH41" s="689"/>
      <c r="AI41" s="689"/>
      <c r="AJ41" s="689"/>
      <c r="AK41" s="689"/>
      <c r="AL41" s="690" t="s">
        <v>127</v>
      </c>
      <c r="AM41" s="691"/>
      <c r="AN41" s="691"/>
      <c r="AO41" s="692"/>
      <c r="AQ41" s="763" t="s">
        <v>345</v>
      </c>
      <c r="AR41" s="764"/>
      <c r="AS41" s="764"/>
      <c r="AT41" s="764"/>
      <c r="AU41" s="764"/>
      <c r="AV41" s="764"/>
      <c r="AW41" s="764"/>
      <c r="AX41" s="764"/>
      <c r="AY41" s="765"/>
      <c r="AZ41" s="685">
        <v>614756</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237</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635594</v>
      </c>
      <c r="S42" s="686"/>
      <c r="T42" s="686"/>
      <c r="U42" s="686"/>
      <c r="V42" s="686"/>
      <c r="W42" s="686"/>
      <c r="X42" s="686"/>
      <c r="Y42" s="687"/>
      <c r="Z42" s="688">
        <v>1.8</v>
      </c>
      <c r="AA42" s="688"/>
      <c r="AB42" s="688"/>
      <c r="AC42" s="688"/>
      <c r="AD42" s="689" t="s">
        <v>237</v>
      </c>
      <c r="AE42" s="689"/>
      <c r="AF42" s="689"/>
      <c r="AG42" s="689"/>
      <c r="AH42" s="689"/>
      <c r="AI42" s="689"/>
      <c r="AJ42" s="689"/>
      <c r="AK42" s="689"/>
      <c r="AL42" s="690" t="s">
        <v>240</v>
      </c>
      <c r="AM42" s="691"/>
      <c r="AN42" s="691"/>
      <c r="AO42" s="692"/>
      <c r="AQ42" s="784" t="s">
        <v>349</v>
      </c>
      <c r="AR42" s="785"/>
      <c r="AS42" s="785"/>
      <c r="AT42" s="785"/>
      <c r="AU42" s="785"/>
      <c r="AV42" s="785"/>
      <c r="AW42" s="785"/>
      <c r="AX42" s="785"/>
      <c r="AY42" s="786"/>
      <c r="AZ42" s="776">
        <v>2077402</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346</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4701287</v>
      </c>
      <c r="CS42" s="686"/>
      <c r="CT42" s="686"/>
      <c r="CU42" s="686"/>
      <c r="CV42" s="686"/>
      <c r="CW42" s="686"/>
      <c r="CX42" s="686"/>
      <c r="CY42" s="687"/>
      <c r="CZ42" s="690">
        <v>13.7</v>
      </c>
      <c r="DA42" s="691"/>
      <c r="DB42" s="691"/>
      <c r="DC42" s="703"/>
      <c r="DD42" s="694">
        <v>457896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36007118</v>
      </c>
      <c r="S43" s="777"/>
      <c r="T43" s="777"/>
      <c r="U43" s="777"/>
      <c r="V43" s="777"/>
      <c r="W43" s="777"/>
      <c r="X43" s="777"/>
      <c r="Y43" s="778"/>
      <c r="Z43" s="779">
        <v>100</v>
      </c>
      <c r="AA43" s="779"/>
      <c r="AB43" s="779"/>
      <c r="AC43" s="779"/>
      <c r="AD43" s="780">
        <v>12964204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114037</v>
      </c>
      <c r="CS43" s="721"/>
      <c r="CT43" s="721"/>
      <c r="CU43" s="721"/>
      <c r="CV43" s="721"/>
      <c r="CW43" s="721"/>
      <c r="CX43" s="721"/>
      <c r="CY43" s="722"/>
      <c r="CZ43" s="690">
        <v>0.3</v>
      </c>
      <c r="DA43" s="719"/>
      <c r="DB43" s="719"/>
      <c r="DC43" s="723"/>
      <c r="DD43" s="694">
        <v>81325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4639080</v>
      </c>
      <c r="CS44" s="686"/>
      <c r="CT44" s="686"/>
      <c r="CU44" s="686"/>
      <c r="CV44" s="686"/>
      <c r="CW44" s="686"/>
      <c r="CX44" s="686"/>
      <c r="CY44" s="687"/>
      <c r="CZ44" s="690">
        <v>13.5</v>
      </c>
      <c r="DA44" s="691"/>
      <c r="DB44" s="691"/>
      <c r="DC44" s="703"/>
      <c r="DD44" s="694">
        <v>429630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3110468</v>
      </c>
      <c r="CS45" s="721"/>
      <c r="CT45" s="721"/>
      <c r="CU45" s="721"/>
      <c r="CV45" s="721"/>
      <c r="CW45" s="721"/>
      <c r="CX45" s="721"/>
      <c r="CY45" s="722"/>
      <c r="CZ45" s="690">
        <v>9.1</v>
      </c>
      <c r="DA45" s="719"/>
      <c r="DB45" s="719"/>
      <c r="DC45" s="723"/>
      <c r="DD45" s="694">
        <v>81418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1312153</v>
      </c>
      <c r="CS46" s="686"/>
      <c r="CT46" s="686"/>
      <c r="CU46" s="686"/>
      <c r="CV46" s="686"/>
      <c r="CW46" s="686"/>
      <c r="CX46" s="686"/>
      <c r="CY46" s="687"/>
      <c r="CZ46" s="690">
        <v>3.8</v>
      </c>
      <c r="DA46" s="691"/>
      <c r="DB46" s="691"/>
      <c r="DC46" s="703"/>
      <c r="DD46" s="694">
        <v>337153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62207</v>
      </c>
      <c r="CS47" s="721"/>
      <c r="CT47" s="721"/>
      <c r="CU47" s="721"/>
      <c r="CV47" s="721"/>
      <c r="CW47" s="721"/>
      <c r="CX47" s="721"/>
      <c r="CY47" s="722"/>
      <c r="CZ47" s="690">
        <v>0.2</v>
      </c>
      <c r="DA47" s="719"/>
      <c r="DB47" s="719"/>
      <c r="DC47" s="723"/>
      <c r="DD47" s="694">
        <v>28266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127</v>
      </c>
      <c r="CS48" s="686"/>
      <c r="CT48" s="686"/>
      <c r="CU48" s="686"/>
      <c r="CV48" s="686"/>
      <c r="CW48" s="686"/>
      <c r="CX48" s="686"/>
      <c r="CY48" s="687"/>
      <c r="CZ48" s="690" t="s">
        <v>362</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34317967</v>
      </c>
      <c r="CS49" s="756"/>
      <c r="CT49" s="756"/>
      <c r="CU49" s="756"/>
      <c r="CV49" s="756"/>
      <c r="CW49" s="756"/>
      <c r="CX49" s="756"/>
      <c r="CY49" s="787"/>
      <c r="CZ49" s="781">
        <v>100</v>
      </c>
      <c r="DA49" s="788"/>
      <c r="DB49" s="788"/>
      <c r="DC49" s="789"/>
      <c r="DD49" s="790">
        <v>15110757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iMrhN1j+3wTgXozCUKOmc7+feiYX4hkEM1uiUjt//jqbwLBo2SSD603mATowHJ70fH8/+fZj9BcAXBYm9rY3A==" saltValue="Gy/vwH7wmhmZ6DyWdqE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612</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35988</v>
      </c>
      <c r="R7" s="821"/>
      <c r="S7" s="821"/>
      <c r="T7" s="821"/>
      <c r="U7" s="821"/>
      <c r="V7" s="821">
        <v>34312</v>
      </c>
      <c r="W7" s="821"/>
      <c r="X7" s="821"/>
      <c r="Y7" s="821"/>
      <c r="Z7" s="821"/>
      <c r="AA7" s="821">
        <v>1676</v>
      </c>
      <c r="AB7" s="821"/>
      <c r="AC7" s="821"/>
      <c r="AD7" s="821"/>
      <c r="AE7" s="822"/>
      <c r="AF7" s="823">
        <v>1000</v>
      </c>
      <c r="AG7" s="824"/>
      <c r="AH7" s="824"/>
      <c r="AI7" s="824"/>
      <c r="AJ7" s="825"/>
      <c r="AK7" s="860">
        <v>179</v>
      </c>
      <c r="AL7" s="861"/>
      <c r="AM7" s="861"/>
      <c r="AN7" s="861"/>
      <c r="AO7" s="861"/>
      <c r="AP7" s="861">
        <v>23508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-0.15</v>
      </c>
      <c r="CI7" s="858"/>
      <c r="CJ7" s="858"/>
      <c r="CK7" s="858"/>
      <c r="CL7" s="859"/>
      <c r="CM7" s="857">
        <v>129</v>
      </c>
      <c r="CN7" s="858"/>
      <c r="CO7" s="858"/>
      <c r="CP7" s="858"/>
      <c r="CQ7" s="859"/>
      <c r="CR7" s="857">
        <v>18.372</v>
      </c>
      <c r="CS7" s="858"/>
      <c r="CT7" s="858"/>
      <c r="CU7" s="858"/>
      <c r="CV7" s="859"/>
      <c r="CW7" s="857" t="s">
        <v>519</v>
      </c>
      <c r="CX7" s="858"/>
      <c r="CY7" s="858"/>
      <c r="CZ7" s="858"/>
      <c r="DA7" s="859"/>
      <c r="DB7" s="857" t="s">
        <v>519</v>
      </c>
      <c r="DC7" s="858"/>
      <c r="DD7" s="858"/>
      <c r="DE7" s="858"/>
      <c r="DF7" s="859"/>
      <c r="DG7" s="857" t="s">
        <v>519</v>
      </c>
      <c r="DH7" s="858"/>
      <c r="DI7" s="858"/>
      <c r="DJ7" s="858"/>
      <c r="DK7" s="859"/>
      <c r="DL7" s="857" t="s">
        <v>519</v>
      </c>
      <c r="DM7" s="858"/>
      <c r="DN7" s="858"/>
      <c r="DO7" s="858"/>
      <c r="DP7" s="859"/>
      <c r="DQ7" s="857" t="s">
        <v>519</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26</v>
      </c>
      <c r="R8" s="845"/>
      <c r="S8" s="845"/>
      <c r="T8" s="845"/>
      <c r="U8" s="845"/>
      <c r="V8" s="845">
        <v>13</v>
      </c>
      <c r="W8" s="845"/>
      <c r="X8" s="845"/>
      <c r="Y8" s="845"/>
      <c r="Z8" s="845"/>
      <c r="AA8" s="845">
        <v>13</v>
      </c>
      <c r="AB8" s="845"/>
      <c r="AC8" s="845"/>
      <c r="AD8" s="845"/>
      <c r="AE8" s="846"/>
      <c r="AF8" s="847">
        <v>13</v>
      </c>
      <c r="AG8" s="848"/>
      <c r="AH8" s="848"/>
      <c r="AI8" s="848"/>
      <c r="AJ8" s="849"/>
      <c r="AK8" s="850" t="s">
        <v>611</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0.56799999999999995</v>
      </c>
      <c r="CI8" s="868"/>
      <c r="CJ8" s="868"/>
      <c r="CK8" s="868"/>
      <c r="CL8" s="869"/>
      <c r="CM8" s="867">
        <v>9</v>
      </c>
      <c r="CN8" s="868"/>
      <c r="CO8" s="868"/>
      <c r="CP8" s="868"/>
      <c r="CQ8" s="869"/>
      <c r="CR8" s="867">
        <v>4.92</v>
      </c>
      <c r="CS8" s="868"/>
      <c r="CT8" s="868"/>
      <c r="CU8" s="868"/>
      <c r="CV8" s="869"/>
      <c r="CW8" s="867" t="s">
        <v>519</v>
      </c>
      <c r="CX8" s="868"/>
      <c r="CY8" s="868"/>
      <c r="CZ8" s="868"/>
      <c r="DA8" s="869"/>
      <c r="DB8" s="867" t="s">
        <v>519</v>
      </c>
      <c r="DC8" s="868"/>
      <c r="DD8" s="868"/>
      <c r="DE8" s="868"/>
      <c r="DF8" s="869"/>
      <c r="DG8" s="867" t="s">
        <v>519</v>
      </c>
      <c r="DH8" s="868"/>
      <c r="DI8" s="868"/>
      <c r="DJ8" s="868"/>
      <c r="DK8" s="869"/>
      <c r="DL8" s="867" t="s">
        <v>519</v>
      </c>
      <c r="DM8" s="868"/>
      <c r="DN8" s="868"/>
      <c r="DO8" s="868"/>
      <c r="DP8" s="869"/>
      <c r="DQ8" s="867" t="s">
        <v>519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0.76300000000000001</v>
      </c>
      <c r="CI9" s="868"/>
      <c r="CJ9" s="868"/>
      <c r="CK9" s="868"/>
      <c r="CL9" s="869"/>
      <c r="CM9" s="867">
        <v>75</v>
      </c>
      <c r="CN9" s="868"/>
      <c r="CO9" s="868"/>
      <c r="CP9" s="868"/>
      <c r="CQ9" s="869"/>
      <c r="CR9" s="867">
        <v>5</v>
      </c>
      <c r="CS9" s="868"/>
      <c r="CT9" s="868"/>
      <c r="CU9" s="868"/>
      <c r="CV9" s="869"/>
      <c r="CW9" s="867" t="s">
        <v>519</v>
      </c>
      <c r="CX9" s="868"/>
      <c r="CY9" s="868"/>
      <c r="CZ9" s="868"/>
      <c r="DA9" s="869"/>
      <c r="DB9" s="867">
        <v>354</v>
      </c>
      <c r="DC9" s="868"/>
      <c r="DD9" s="868"/>
      <c r="DE9" s="868"/>
      <c r="DF9" s="869"/>
      <c r="DG9" s="867" t="s">
        <v>519</v>
      </c>
      <c r="DH9" s="868"/>
      <c r="DI9" s="868"/>
      <c r="DJ9" s="868"/>
      <c r="DK9" s="869"/>
      <c r="DL9" s="867" t="s">
        <v>519</v>
      </c>
      <c r="DM9" s="868"/>
      <c r="DN9" s="868"/>
      <c r="DO9" s="868"/>
      <c r="DP9" s="869"/>
      <c r="DQ9" s="867" t="s">
        <v>519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-5.1790000000000003</v>
      </c>
      <c r="CI10" s="868"/>
      <c r="CJ10" s="868"/>
      <c r="CK10" s="868"/>
      <c r="CL10" s="869"/>
      <c r="CM10" s="867">
        <v>504</v>
      </c>
      <c r="CN10" s="868"/>
      <c r="CO10" s="868"/>
      <c r="CP10" s="868"/>
      <c r="CQ10" s="869"/>
      <c r="CR10" s="867">
        <v>57</v>
      </c>
      <c r="CS10" s="868"/>
      <c r="CT10" s="868"/>
      <c r="CU10" s="868"/>
      <c r="CV10" s="869"/>
      <c r="CW10" s="867" t="s">
        <v>519</v>
      </c>
      <c r="CX10" s="868"/>
      <c r="CY10" s="868"/>
      <c r="CZ10" s="868"/>
      <c r="DA10" s="869"/>
      <c r="DB10" s="867" t="s">
        <v>519</v>
      </c>
      <c r="DC10" s="868"/>
      <c r="DD10" s="868"/>
      <c r="DE10" s="868"/>
      <c r="DF10" s="869"/>
      <c r="DG10" s="867" t="s">
        <v>519</v>
      </c>
      <c r="DH10" s="868"/>
      <c r="DI10" s="868"/>
      <c r="DJ10" s="868"/>
      <c r="DK10" s="869"/>
      <c r="DL10" s="867" t="s">
        <v>519</v>
      </c>
      <c r="DM10" s="868"/>
      <c r="DN10" s="868"/>
      <c r="DO10" s="868"/>
      <c r="DP10" s="869"/>
      <c r="DQ10" s="867" t="s">
        <v>519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36014</v>
      </c>
      <c r="R23" s="880"/>
      <c r="S23" s="880"/>
      <c r="T23" s="880"/>
      <c r="U23" s="880"/>
      <c r="V23" s="880">
        <v>34325</v>
      </c>
      <c r="W23" s="880"/>
      <c r="X23" s="880"/>
      <c r="Y23" s="880"/>
      <c r="Z23" s="880"/>
      <c r="AA23" s="880">
        <v>1689</v>
      </c>
      <c r="AB23" s="880"/>
      <c r="AC23" s="880"/>
      <c r="AD23" s="880"/>
      <c r="AE23" s="881"/>
      <c r="AF23" s="882">
        <v>1013</v>
      </c>
      <c r="AG23" s="880"/>
      <c r="AH23" s="880"/>
      <c r="AI23" s="880"/>
      <c r="AJ23" s="883"/>
      <c r="AK23" s="884"/>
      <c r="AL23" s="885"/>
      <c r="AM23" s="885"/>
      <c r="AN23" s="885"/>
      <c r="AO23" s="885"/>
      <c r="AP23" s="880">
        <v>23509</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7">
        <v>5860</v>
      </c>
      <c r="R28" s="908"/>
      <c r="S28" s="908"/>
      <c r="T28" s="908"/>
      <c r="U28" s="908"/>
      <c r="V28" s="908">
        <v>5679</v>
      </c>
      <c r="W28" s="908"/>
      <c r="X28" s="908"/>
      <c r="Y28" s="908"/>
      <c r="Z28" s="908"/>
      <c r="AA28" s="908">
        <v>181</v>
      </c>
      <c r="AB28" s="908"/>
      <c r="AC28" s="908"/>
      <c r="AD28" s="908"/>
      <c r="AE28" s="909"/>
      <c r="AF28" s="910">
        <v>181</v>
      </c>
      <c r="AG28" s="908"/>
      <c r="AH28" s="908"/>
      <c r="AI28" s="908"/>
      <c r="AJ28" s="911"/>
      <c r="AK28" s="912">
        <v>615</v>
      </c>
      <c r="AL28" s="904"/>
      <c r="AM28" s="904"/>
      <c r="AN28" s="904"/>
      <c r="AO28" s="904"/>
      <c r="AP28" s="904" t="s">
        <v>519</v>
      </c>
      <c r="AQ28" s="904"/>
      <c r="AR28" s="904"/>
      <c r="AS28" s="904"/>
      <c r="AT28" s="904"/>
      <c r="AU28" s="904" t="s">
        <v>519</v>
      </c>
      <c r="AV28" s="904"/>
      <c r="AW28" s="904"/>
      <c r="AX28" s="904"/>
      <c r="AY28" s="904"/>
      <c r="AZ28" s="904" t="s">
        <v>519</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6673</v>
      </c>
      <c r="R29" s="845"/>
      <c r="S29" s="845"/>
      <c r="T29" s="845"/>
      <c r="U29" s="845"/>
      <c r="V29" s="845">
        <v>6375</v>
      </c>
      <c r="W29" s="845"/>
      <c r="X29" s="845"/>
      <c r="Y29" s="845"/>
      <c r="Z29" s="845"/>
      <c r="AA29" s="846">
        <v>298</v>
      </c>
      <c r="AB29" s="848"/>
      <c r="AC29" s="848"/>
      <c r="AD29" s="848"/>
      <c r="AE29" s="849"/>
      <c r="AF29" s="847">
        <v>298</v>
      </c>
      <c r="AG29" s="848"/>
      <c r="AH29" s="848"/>
      <c r="AI29" s="848"/>
      <c r="AJ29" s="849"/>
      <c r="AK29" s="915">
        <v>995</v>
      </c>
      <c r="AL29" s="916"/>
      <c r="AM29" s="916"/>
      <c r="AN29" s="916"/>
      <c r="AO29" s="916"/>
      <c r="AP29" s="916" t="s">
        <v>519</v>
      </c>
      <c r="AQ29" s="916"/>
      <c r="AR29" s="916"/>
      <c r="AS29" s="916"/>
      <c r="AT29" s="916"/>
      <c r="AU29" s="916" t="s">
        <v>519</v>
      </c>
      <c r="AV29" s="916"/>
      <c r="AW29" s="916"/>
      <c r="AX29" s="916"/>
      <c r="AY29" s="916"/>
      <c r="AZ29" s="916" t="s">
        <v>519</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44</v>
      </c>
      <c r="R30" s="845"/>
      <c r="S30" s="845"/>
      <c r="T30" s="845"/>
      <c r="U30" s="845"/>
      <c r="V30" s="845">
        <v>42</v>
      </c>
      <c r="W30" s="845"/>
      <c r="X30" s="845"/>
      <c r="Y30" s="845"/>
      <c r="Z30" s="845"/>
      <c r="AA30" s="846">
        <v>2</v>
      </c>
      <c r="AB30" s="848"/>
      <c r="AC30" s="848"/>
      <c r="AD30" s="848"/>
      <c r="AE30" s="849"/>
      <c r="AF30" s="847">
        <v>2</v>
      </c>
      <c r="AG30" s="848"/>
      <c r="AH30" s="848"/>
      <c r="AI30" s="848"/>
      <c r="AJ30" s="849"/>
      <c r="AK30" s="915">
        <v>6</v>
      </c>
      <c r="AL30" s="916"/>
      <c r="AM30" s="916"/>
      <c r="AN30" s="916"/>
      <c r="AO30" s="916"/>
      <c r="AP30" s="916" t="s">
        <v>519</v>
      </c>
      <c r="AQ30" s="916"/>
      <c r="AR30" s="916"/>
      <c r="AS30" s="916"/>
      <c r="AT30" s="916"/>
      <c r="AU30" s="916" t="s">
        <v>519</v>
      </c>
      <c r="AV30" s="916"/>
      <c r="AW30" s="916"/>
      <c r="AX30" s="916"/>
      <c r="AY30" s="916"/>
      <c r="AZ30" s="916" t="s">
        <v>519</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995</v>
      </c>
      <c r="R31" s="845"/>
      <c r="S31" s="845"/>
      <c r="T31" s="845"/>
      <c r="U31" s="845"/>
      <c r="V31" s="845">
        <v>972</v>
      </c>
      <c r="W31" s="845"/>
      <c r="X31" s="845"/>
      <c r="Y31" s="845"/>
      <c r="Z31" s="845"/>
      <c r="AA31" s="846">
        <v>23</v>
      </c>
      <c r="AB31" s="848"/>
      <c r="AC31" s="848"/>
      <c r="AD31" s="848"/>
      <c r="AE31" s="849"/>
      <c r="AF31" s="847">
        <v>23</v>
      </c>
      <c r="AG31" s="848"/>
      <c r="AH31" s="848"/>
      <c r="AI31" s="848"/>
      <c r="AJ31" s="849"/>
      <c r="AK31" s="915">
        <v>264</v>
      </c>
      <c r="AL31" s="916"/>
      <c r="AM31" s="916"/>
      <c r="AN31" s="916"/>
      <c r="AO31" s="916"/>
      <c r="AP31" s="916" t="s">
        <v>519</v>
      </c>
      <c r="AQ31" s="916"/>
      <c r="AR31" s="916"/>
      <c r="AS31" s="916"/>
      <c r="AT31" s="916"/>
      <c r="AU31" s="916" t="s">
        <v>519</v>
      </c>
      <c r="AV31" s="916"/>
      <c r="AW31" s="916"/>
      <c r="AX31" s="916"/>
      <c r="AY31" s="916"/>
      <c r="AZ31" s="916" t="s">
        <v>519</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1358</v>
      </c>
      <c r="R32" s="845"/>
      <c r="S32" s="845"/>
      <c r="T32" s="845"/>
      <c r="U32" s="845"/>
      <c r="V32" s="845">
        <v>1275</v>
      </c>
      <c r="W32" s="845"/>
      <c r="X32" s="845"/>
      <c r="Y32" s="845"/>
      <c r="Z32" s="845"/>
      <c r="AA32" s="846">
        <v>83</v>
      </c>
      <c r="AB32" s="848"/>
      <c r="AC32" s="848"/>
      <c r="AD32" s="848"/>
      <c r="AE32" s="849"/>
      <c r="AF32" s="847">
        <v>1985</v>
      </c>
      <c r="AG32" s="848"/>
      <c r="AH32" s="848"/>
      <c r="AI32" s="848"/>
      <c r="AJ32" s="849"/>
      <c r="AK32" s="915">
        <v>54</v>
      </c>
      <c r="AL32" s="916"/>
      <c r="AM32" s="916"/>
      <c r="AN32" s="916"/>
      <c r="AO32" s="916"/>
      <c r="AP32" s="916">
        <v>7092</v>
      </c>
      <c r="AQ32" s="916"/>
      <c r="AR32" s="916"/>
      <c r="AS32" s="916"/>
      <c r="AT32" s="916"/>
      <c r="AU32" s="916">
        <v>113</v>
      </c>
      <c r="AV32" s="916"/>
      <c r="AW32" s="916"/>
      <c r="AX32" s="916"/>
      <c r="AY32" s="916"/>
      <c r="AZ32" s="916" t="s">
        <v>519</v>
      </c>
      <c r="BA32" s="916"/>
      <c r="BB32" s="916"/>
      <c r="BC32" s="916"/>
      <c r="BD32" s="916"/>
      <c r="BE32" s="913" t="s">
        <v>599</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1223</v>
      </c>
      <c r="R33" s="845"/>
      <c r="S33" s="845"/>
      <c r="T33" s="845"/>
      <c r="U33" s="845"/>
      <c r="V33" s="845">
        <v>1220</v>
      </c>
      <c r="W33" s="845"/>
      <c r="X33" s="845"/>
      <c r="Y33" s="845"/>
      <c r="Z33" s="845"/>
      <c r="AA33" s="846">
        <v>3</v>
      </c>
      <c r="AB33" s="848"/>
      <c r="AC33" s="848"/>
      <c r="AD33" s="848"/>
      <c r="AE33" s="849"/>
      <c r="AF33" s="847">
        <v>120</v>
      </c>
      <c r="AG33" s="848"/>
      <c r="AH33" s="848"/>
      <c r="AI33" s="848"/>
      <c r="AJ33" s="849"/>
      <c r="AK33" s="915">
        <v>948</v>
      </c>
      <c r="AL33" s="916"/>
      <c r="AM33" s="916"/>
      <c r="AN33" s="916"/>
      <c r="AO33" s="916"/>
      <c r="AP33" s="916">
        <v>11776</v>
      </c>
      <c r="AQ33" s="916"/>
      <c r="AR33" s="916"/>
      <c r="AS33" s="916"/>
      <c r="AT33" s="916"/>
      <c r="AU33" s="916">
        <v>10704</v>
      </c>
      <c r="AV33" s="916"/>
      <c r="AW33" s="916"/>
      <c r="AX33" s="916"/>
      <c r="AY33" s="916"/>
      <c r="AZ33" s="916" t="s">
        <v>519</v>
      </c>
      <c r="BA33" s="916"/>
      <c r="BB33" s="916"/>
      <c r="BC33" s="916"/>
      <c r="BD33" s="916"/>
      <c r="BE33" s="913" t="s">
        <v>600</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18</v>
      </c>
      <c r="R34" s="845"/>
      <c r="S34" s="845"/>
      <c r="T34" s="845"/>
      <c r="U34" s="845"/>
      <c r="V34" s="845">
        <v>18</v>
      </c>
      <c r="W34" s="845"/>
      <c r="X34" s="845"/>
      <c r="Y34" s="845"/>
      <c r="Z34" s="845"/>
      <c r="AA34" s="845" t="s">
        <v>611</v>
      </c>
      <c r="AB34" s="845"/>
      <c r="AC34" s="845"/>
      <c r="AD34" s="845"/>
      <c r="AE34" s="846"/>
      <c r="AF34" s="847" t="s">
        <v>126</v>
      </c>
      <c r="AG34" s="848"/>
      <c r="AH34" s="848"/>
      <c r="AI34" s="848"/>
      <c r="AJ34" s="849"/>
      <c r="AK34" s="915">
        <v>18</v>
      </c>
      <c r="AL34" s="916"/>
      <c r="AM34" s="916"/>
      <c r="AN34" s="916"/>
      <c r="AO34" s="916"/>
      <c r="AP34" s="916">
        <v>142</v>
      </c>
      <c r="AQ34" s="916"/>
      <c r="AR34" s="916"/>
      <c r="AS34" s="916"/>
      <c r="AT34" s="916"/>
      <c r="AU34" s="916">
        <v>142</v>
      </c>
      <c r="AV34" s="916"/>
      <c r="AW34" s="916"/>
      <c r="AX34" s="916"/>
      <c r="AY34" s="916"/>
      <c r="AZ34" s="916" t="s">
        <v>519</v>
      </c>
      <c r="BA34" s="916"/>
      <c r="BB34" s="916"/>
      <c r="BC34" s="916"/>
      <c r="BD34" s="916"/>
      <c r="BE34" s="913" t="s">
        <v>409</v>
      </c>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2611</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412</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394</v>
      </c>
      <c r="W66" s="804"/>
      <c r="X66" s="804"/>
      <c r="Y66" s="804"/>
      <c r="Z66" s="805"/>
      <c r="AA66" s="803" t="s">
        <v>416</v>
      </c>
      <c r="AB66" s="804"/>
      <c r="AC66" s="804"/>
      <c r="AD66" s="804"/>
      <c r="AE66" s="805"/>
      <c r="AF66" s="937" t="s">
        <v>417</v>
      </c>
      <c r="AG66" s="899"/>
      <c r="AH66" s="899"/>
      <c r="AI66" s="899"/>
      <c r="AJ66" s="938"/>
      <c r="AK66" s="803" t="s">
        <v>397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587</v>
      </c>
      <c r="C68" s="955"/>
      <c r="D68" s="955"/>
      <c r="E68" s="955"/>
      <c r="F68" s="955"/>
      <c r="G68" s="955"/>
      <c r="H68" s="955"/>
      <c r="I68" s="955"/>
      <c r="J68" s="955"/>
      <c r="K68" s="955"/>
      <c r="L68" s="955"/>
      <c r="M68" s="955"/>
      <c r="N68" s="955"/>
      <c r="O68" s="955"/>
      <c r="P68" s="956"/>
      <c r="Q68" s="957">
        <v>44</v>
      </c>
      <c r="R68" s="951"/>
      <c r="S68" s="951"/>
      <c r="T68" s="951"/>
      <c r="U68" s="951"/>
      <c r="V68" s="951">
        <v>39</v>
      </c>
      <c r="W68" s="951"/>
      <c r="X68" s="951"/>
      <c r="Y68" s="951"/>
      <c r="Z68" s="951"/>
      <c r="AA68" s="951">
        <v>4</v>
      </c>
      <c r="AB68" s="951"/>
      <c r="AC68" s="951"/>
      <c r="AD68" s="951"/>
      <c r="AE68" s="951"/>
      <c r="AF68" s="951">
        <v>4</v>
      </c>
      <c r="AG68" s="951"/>
      <c r="AH68" s="951"/>
      <c r="AI68" s="951"/>
      <c r="AJ68" s="951"/>
      <c r="AK68" s="951">
        <v>2</v>
      </c>
      <c r="AL68" s="951"/>
      <c r="AM68" s="951"/>
      <c r="AN68" s="951"/>
      <c r="AO68" s="951"/>
      <c r="AP68" s="951" t="s">
        <v>519</v>
      </c>
      <c r="AQ68" s="951"/>
      <c r="AR68" s="951"/>
      <c r="AS68" s="951"/>
      <c r="AT68" s="951"/>
      <c r="AU68" s="951" t="s">
        <v>602</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588</v>
      </c>
      <c r="C69" s="959"/>
      <c r="D69" s="959"/>
      <c r="E69" s="959"/>
      <c r="F69" s="959"/>
      <c r="G69" s="959"/>
      <c r="H69" s="959"/>
      <c r="I69" s="959"/>
      <c r="J69" s="959"/>
      <c r="K69" s="959"/>
      <c r="L69" s="959"/>
      <c r="M69" s="959"/>
      <c r="N69" s="959"/>
      <c r="O69" s="959"/>
      <c r="P69" s="960"/>
      <c r="Q69" s="961">
        <v>8</v>
      </c>
      <c r="R69" s="916"/>
      <c r="S69" s="916"/>
      <c r="T69" s="916"/>
      <c r="U69" s="916"/>
      <c r="V69" s="916">
        <v>6</v>
      </c>
      <c r="W69" s="916"/>
      <c r="X69" s="916"/>
      <c r="Y69" s="916"/>
      <c r="Z69" s="916"/>
      <c r="AA69" s="916">
        <v>1</v>
      </c>
      <c r="AB69" s="916"/>
      <c r="AC69" s="916"/>
      <c r="AD69" s="916"/>
      <c r="AE69" s="916"/>
      <c r="AF69" s="916">
        <v>1</v>
      </c>
      <c r="AG69" s="916"/>
      <c r="AH69" s="916"/>
      <c r="AI69" s="916"/>
      <c r="AJ69" s="916"/>
      <c r="AK69" s="916" t="s">
        <v>519</v>
      </c>
      <c r="AL69" s="916"/>
      <c r="AM69" s="916"/>
      <c r="AN69" s="916"/>
      <c r="AO69" s="916"/>
      <c r="AP69" s="916" t="s">
        <v>519</v>
      </c>
      <c r="AQ69" s="916"/>
      <c r="AR69" s="916"/>
      <c r="AS69" s="916"/>
      <c r="AT69" s="916"/>
      <c r="AU69" s="916" t="s">
        <v>603</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589</v>
      </c>
      <c r="C70" s="959"/>
      <c r="D70" s="959"/>
      <c r="E70" s="959"/>
      <c r="F70" s="959"/>
      <c r="G70" s="959"/>
      <c r="H70" s="959"/>
      <c r="I70" s="959"/>
      <c r="J70" s="959"/>
      <c r="K70" s="959"/>
      <c r="L70" s="959"/>
      <c r="M70" s="959"/>
      <c r="N70" s="959"/>
      <c r="O70" s="959"/>
      <c r="P70" s="960"/>
      <c r="Q70" s="961">
        <v>50</v>
      </c>
      <c r="R70" s="916"/>
      <c r="S70" s="916"/>
      <c r="T70" s="916"/>
      <c r="U70" s="916"/>
      <c r="V70" s="916">
        <v>33</v>
      </c>
      <c r="W70" s="916"/>
      <c r="X70" s="916"/>
      <c r="Y70" s="916"/>
      <c r="Z70" s="916"/>
      <c r="AA70" s="916">
        <v>17</v>
      </c>
      <c r="AB70" s="916"/>
      <c r="AC70" s="916"/>
      <c r="AD70" s="916"/>
      <c r="AE70" s="916"/>
      <c r="AF70" s="916">
        <v>17</v>
      </c>
      <c r="AG70" s="916"/>
      <c r="AH70" s="916"/>
      <c r="AI70" s="916"/>
      <c r="AJ70" s="916"/>
      <c r="AK70" s="916" t="s">
        <v>519</v>
      </c>
      <c r="AL70" s="916"/>
      <c r="AM70" s="916"/>
      <c r="AN70" s="916"/>
      <c r="AO70" s="916"/>
      <c r="AP70" s="916" t="s">
        <v>519</v>
      </c>
      <c r="AQ70" s="916"/>
      <c r="AR70" s="916"/>
      <c r="AS70" s="916"/>
      <c r="AT70" s="916"/>
      <c r="AU70" s="916" t="s">
        <v>602</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590</v>
      </c>
      <c r="C71" s="959"/>
      <c r="D71" s="959"/>
      <c r="E71" s="959"/>
      <c r="F71" s="959"/>
      <c r="G71" s="959"/>
      <c r="H71" s="959"/>
      <c r="I71" s="959"/>
      <c r="J71" s="959"/>
      <c r="K71" s="959"/>
      <c r="L71" s="959"/>
      <c r="M71" s="959"/>
      <c r="N71" s="959"/>
      <c r="O71" s="959"/>
      <c r="P71" s="960"/>
      <c r="Q71" s="961">
        <v>934</v>
      </c>
      <c r="R71" s="916"/>
      <c r="S71" s="916"/>
      <c r="T71" s="916"/>
      <c r="U71" s="916"/>
      <c r="V71" s="916">
        <v>897</v>
      </c>
      <c r="W71" s="916"/>
      <c r="X71" s="916"/>
      <c r="Y71" s="916"/>
      <c r="Z71" s="916"/>
      <c r="AA71" s="916">
        <v>36</v>
      </c>
      <c r="AB71" s="916"/>
      <c r="AC71" s="916"/>
      <c r="AD71" s="916"/>
      <c r="AE71" s="916"/>
      <c r="AF71" s="916">
        <v>34</v>
      </c>
      <c r="AG71" s="916"/>
      <c r="AH71" s="916"/>
      <c r="AI71" s="916"/>
      <c r="AJ71" s="916"/>
      <c r="AK71" s="916" t="s">
        <v>519</v>
      </c>
      <c r="AL71" s="916"/>
      <c r="AM71" s="916"/>
      <c r="AN71" s="916"/>
      <c r="AO71" s="916"/>
      <c r="AP71" s="916">
        <v>39</v>
      </c>
      <c r="AQ71" s="916"/>
      <c r="AR71" s="916"/>
      <c r="AS71" s="916"/>
      <c r="AT71" s="916"/>
      <c r="AU71" s="916" t="s">
        <v>601</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591</v>
      </c>
      <c r="C72" s="959"/>
      <c r="D72" s="959"/>
      <c r="E72" s="959"/>
      <c r="F72" s="959"/>
      <c r="G72" s="959"/>
      <c r="H72" s="959"/>
      <c r="I72" s="959"/>
      <c r="J72" s="959"/>
      <c r="K72" s="959"/>
      <c r="L72" s="959"/>
      <c r="M72" s="959"/>
      <c r="N72" s="959"/>
      <c r="O72" s="959"/>
      <c r="P72" s="960"/>
      <c r="Q72" s="961">
        <v>236</v>
      </c>
      <c r="R72" s="916"/>
      <c r="S72" s="916"/>
      <c r="T72" s="916"/>
      <c r="U72" s="916"/>
      <c r="V72" s="916">
        <v>228</v>
      </c>
      <c r="W72" s="916"/>
      <c r="X72" s="916"/>
      <c r="Y72" s="916"/>
      <c r="Z72" s="916"/>
      <c r="AA72" s="916">
        <v>8</v>
      </c>
      <c r="AB72" s="916"/>
      <c r="AC72" s="916"/>
      <c r="AD72" s="916"/>
      <c r="AE72" s="916"/>
      <c r="AF72" s="916">
        <v>8</v>
      </c>
      <c r="AG72" s="916"/>
      <c r="AH72" s="916"/>
      <c r="AI72" s="916"/>
      <c r="AJ72" s="916"/>
      <c r="AK72" s="916">
        <v>45</v>
      </c>
      <c r="AL72" s="916"/>
      <c r="AM72" s="916"/>
      <c r="AN72" s="916"/>
      <c r="AO72" s="916"/>
      <c r="AP72" s="916" t="s">
        <v>519</v>
      </c>
      <c r="AQ72" s="916"/>
      <c r="AR72" s="916"/>
      <c r="AS72" s="916"/>
      <c r="AT72" s="916"/>
      <c r="AU72" s="916" t="s">
        <v>604</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592</v>
      </c>
      <c r="C73" s="959"/>
      <c r="D73" s="959"/>
      <c r="E73" s="959"/>
      <c r="F73" s="959"/>
      <c r="G73" s="959"/>
      <c r="H73" s="959"/>
      <c r="I73" s="959"/>
      <c r="J73" s="959"/>
      <c r="K73" s="959"/>
      <c r="L73" s="959"/>
      <c r="M73" s="959"/>
      <c r="N73" s="959"/>
      <c r="O73" s="959"/>
      <c r="P73" s="960"/>
      <c r="Q73" s="961">
        <v>65</v>
      </c>
      <c r="R73" s="916"/>
      <c r="S73" s="916"/>
      <c r="T73" s="916"/>
      <c r="U73" s="916"/>
      <c r="V73" s="916">
        <v>65</v>
      </c>
      <c r="W73" s="916"/>
      <c r="X73" s="916"/>
      <c r="Y73" s="916"/>
      <c r="Z73" s="916"/>
      <c r="AA73" s="916" t="s">
        <v>519</v>
      </c>
      <c r="AB73" s="916"/>
      <c r="AC73" s="916"/>
      <c r="AD73" s="916"/>
      <c r="AE73" s="916"/>
      <c r="AF73" s="916" t="s">
        <v>519</v>
      </c>
      <c r="AG73" s="916"/>
      <c r="AH73" s="916"/>
      <c r="AI73" s="916"/>
      <c r="AJ73" s="916"/>
      <c r="AK73" s="916" t="s">
        <v>519</v>
      </c>
      <c r="AL73" s="916"/>
      <c r="AM73" s="916"/>
      <c r="AN73" s="916"/>
      <c r="AO73" s="916"/>
      <c r="AP73" s="916" t="s">
        <v>519</v>
      </c>
      <c r="AQ73" s="916"/>
      <c r="AR73" s="916"/>
      <c r="AS73" s="916"/>
      <c r="AT73" s="916"/>
      <c r="AU73" s="916" t="s">
        <v>604</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593</v>
      </c>
      <c r="C74" s="959"/>
      <c r="D74" s="959"/>
      <c r="E74" s="959"/>
      <c r="F74" s="959"/>
      <c r="G74" s="959"/>
      <c r="H74" s="959"/>
      <c r="I74" s="959"/>
      <c r="J74" s="959"/>
      <c r="K74" s="959"/>
      <c r="L74" s="959"/>
      <c r="M74" s="959"/>
      <c r="N74" s="959"/>
      <c r="O74" s="959"/>
      <c r="P74" s="960"/>
      <c r="Q74" s="961">
        <v>168</v>
      </c>
      <c r="R74" s="916"/>
      <c r="S74" s="916"/>
      <c r="T74" s="916"/>
      <c r="U74" s="916"/>
      <c r="V74" s="916">
        <v>146</v>
      </c>
      <c r="W74" s="916"/>
      <c r="X74" s="916"/>
      <c r="Y74" s="916"/>
      <c r="Z74" s="916"/>
      <c r="AA74" s="916">
        <v>21</v>
      </c>
      <c r="AB74" s="916"/>
      <c r="AC74" s="916"/>
      <c r="AD74" s="916"/>
      <c r="AE74" s="916"/>
      <c r="AF74" s="916">
        <v>21</v>
      </c>
      <c r="AG74" s="916"/>
      <c r="AH74" s="916"/>
      <c r="AI74" s="916"/>
      <c r="AJ74" s="916"/>
      <c r="AK74" s="916" t="s">
        <v>519</v>
      </c>
      <c r="AL74" s="916"/>
      <c r="AM74" s="916"/>
      <c r="AN74" s="916"/>
      <c r="AO74" s="916"/>
      <c r="AP74" s="916" t="s">
        <v>519</v>
      </c>
      <c r="AQ74" s="916"/>
      <c r="AR74" s="916"/>
      <c r="AS74" s="916"/>
      <c r="AT74" s="916"/>
      <c r="AU74" s="916" t="s">
        <v>604</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594</v>
      </c>
      <c r="C75" s="959"/>
      <c r="D75" s="959"/>
      <c r="E75" s="959"/>
      <c r="F75" s="959"/>
      <c r="G75" s="959"/>
      <c r="H75" s="959"/>
      <c r="I75" s="959"/>
      <c r="J75" s="959"/>
      <c r="K75" s="959"/>
      <c r="L75" s="959"/>
      <c r="M75" s="959"/>
      <c r="N75" s="959"/>
      <c r="O75" s="959"/>
      <c r="P75" s="960"/>
      <c r="Q75" s="964">
        <v>772932</v>
      </c>
      <c r="R75" s="965"/>
      <c r="S75" s="965"/>
      <c r="T75" s="965"/>
      <c r="U75" s="915"/>
      <c r="V75" s="966">
        <v>740589</v>
      </c>
      <c r="W75" s="965"/>
      <c r="X75" s="965"/>
      <c r="Y75" s="965"/>
      <c r="Z75" s="915"/>
      <c r="AA75" s="966">
        <v>32343</v>
      </c>
      <c r="AB75" s="965"/>
      <c r="AC75" s="965"/>
      <c r="AD75" s="965"/>
      <c r="AE75" s="915"/>
      <c r="AF75" s="966">
        <v>32343</v>
      </c>
      <c r="AG75" s="965"/>
      <c r="AH75" s="965"/>
      <c r="AI75" s="965"/>
      <c r="AJ75" s="915"/>
      <c r="AK75" s="916">
        <v>691</v>
      </c>
      <c r="AL75" s="916"/>
      <c r="AM75" s="916"/>
      <c r="AN75" s="916"/>
      <c r="AO75" s="916"/>
      <c r="AP75" s="916" t="s">
        <v>519</v>
      </c>
      <c r="AQ75" s="916"/>
      <c r="AR75" s="916"/>
      <c r="AS75" s="916"/>
      <c r="AT75" s="916"/>
      <c r="AU75" s="916" t="s">
        <v>604</v>
      </c>
      <c r="AV75" s="916"/>
      <c r="AW75" s="916"/>
      <c r="AX75" s="916"/>
      <c r="AY75" s="916"/>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32429</v>
      </c>
      <c r="AG88" s="927"/>
      <c r="AH88" s="927"/>
      <c r="AI88" s="927"/>
      <c r="AJ88" s="927"/>
      <c r="AK88" s="924"/>
      <c r="AL88" s="924"/>
      <c r="AM88" s="924"/>
      <c r="AN88" s="924"/>
      <c r="AO88" s="924"/>
      <c r="AP88" s="927">
        <v>39174</v>
      </c>
      <c r="AQ88" s="927"/>
      <c r="AR88" s="927"/>
      <c r="AS88" s="927"/>
      <c r="AT88" s="927"/>
      <c r="AU88" s="927" t="s">
        <v>605</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303</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303</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303</v>
      </c>
      <c r="DR109" s="980"/>
      <c r="DS109" s="980"/>
      <c r="DT109" s="980"/>
      <c r="DU109" s="981"/>
      <c r="DV109" s="979" t="s">
        <v>431</v>
      </c>
      <c r="DW109" s="980"/>
      <c r="DX109" s="980"/>
      <c r="DY109" s="980"/>
      <c r="DZ109" s="982"/>
    </row>
    <row r="110" spans="1:131" s="248"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1971955</v>
      </c>
      <c r="AB110" s="987"/>
      <c r="AC110" s="987"/>
      <c r="AD110" s="987"/>
      <c r="AE110" s="988"/>
      <c r="AF110" s="989">
        <v>1856650</v>
      </c>
      <c r="AG110" s="987"/>
      <c r="AH110" s="987"/>
      <c r="AI110" s="987"/>
      <c r="AJ110" s="988"/>
      <c r="AK110" s="989">
        <v>1913711</v>
      </c>
      <c r="AL110" s="987"/>
      <c r="AM110" s="987"/>
      <c r="AN110" s="987"/>
      <c r="AO110" s="988"/>
      <c r="AP110" s="990">
        <v>15.9</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20691118</v>
      </c>
      <c r="BR110" s="1022"/>
      <c r="BS110" s="1022"/>
      <c r="BT110" s="1022"/>
      <c r="BU110" s="1022"/>
      <c r="BV110" s="1022">
        <v>21777280</v>
      </c>
      <c r="BW110" s="1022"/>
      <c r="BX110" s="1022"/>
      <c r="BY110" s="1022"/>
      <c r="BZ110" s="1022"/>
      <c r="CA110" s="1022">
        <v>23508668</v>
      </c>
      <c r="CB110" s="1022"/>
      <c r="CC110" s="1022"/>
      <c r="CD110" s="1022"/>
      <c r="CE110" s="1022"/>
      <c r="CF110" s="1036">
        <v>195.1</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408</v>
      </c>
      <c r="DM110" s="1022"/>
      <c r="DN110" s="1022"/>
      <c r="DO110" s="1022"/>
      <c r="DP110" s="1022"/>
      <c r="DQ110" s="1022" t="s">
        <v>438</v>
      </c>
      <c r="DR110" s="1022"/>
      <c r="DS110" s="1022"/>
      <c r="DT110" s="1022"/>
      <c r="DU110" s="1022"/>
      <c r="DV110" s="1023" t="s">
        <v>438</v>
      </c>
      <c r="DW110" s="1023"/>
      <c r="DX110" s="1023"/>
      <c r="DY110" s="1023"/>
      <c r="DZ110" s="1024"/>
    </row>
    <row r="111" spans="1:131" s="248"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440</v>
      </c>
      <c r="AB111" s="1029"/>
      <c r="AC111" s="1029"/>
      <c r="AD111" s="1029"/>
      <c r="AE111" s="1030"/>
      <c r="AF111" s="1031" t="s">
        <v>440</v>
      </c>
      <c r="AG111" s="1029"/>
      <c r="AH111" s="1029"/>
      <c r="AI111" s="1029"/>
      <c r="AJ111" s="1030"/>
      <c r="AK111" s="1031" t="s">
        <v>438</v>
      </c>
      <c r="AL111" s="1029"/>
      <c r="AM111" s="1029"/>
      <c r="AN111" s="1029"/>
      <c r="AO111" s="1030"/>
      <c r="AP111" s="1032" t="s">
        <v>440</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v>442889</v>
      </c>
      <c r="BR111" s="1015"/>
      <c r="BS111" s="1015"/>
      <c r="BT111" s="1015"/>
      <c r="BU111" s="1015"/>
      <c r="BV111" s="1015">
        <v>417689</v>
      </c>
      <c r="BW111" s="1015"/>
      <c r="BX111" s="1015"/>
      <c r="BY111" s="1015"/>
      <c r="BZ111" s="1015"/>
      <c r="CA111" s="1015">
        <v>390771</v>
      </c>
      <c r="CB111" s="1015"/>
      <c r="CC111" s="1015"/>
      <c r="CD111" s="1015"/>
      <c r="CE111" s="1015"/>
      <c r="CF111" s="1009">
        <v>3.2</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408</v>
      </c>
      <c r="DH111" s="1015"/>
      <c r="DI111" s="1015"/>
      <c r="DJ111" s="1015"/>
      <c r="DK111" s="1015"/>
      <c r="DL111" s="1015" t="s">
        <v>440</v>
      </c>
      <c r="DM111" s="1015"/>
      <c r="DN111" s="1015"/>
      <c r="DO111" s="1015"/>
      <c r="DP111" s="1015"/>
      <c r="DQ111" s="1015" t="s">
        <v>437</v>
      </c>
      <c r="DR111" s="1015"/>
      <c r="DS111" s="1015"/>
      <c r="DT111" s="1015"/>
      <c r="DU111" s="1015"/>
      <c r="DV111" s="1016" t="s">
        <v>408</v>
      </c>
      <c r="DW111" s="1016"/>
      <c r="DX111" s="1016"/>
      <c r="DY111" s="1016"/>
      <c r="DZ111" s="1017"/>
    </row>
    <row r="112" spans="1:131" s="248"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408</v>
      </c>
      <c r="AB112" s="1054"/>
      <c r="AC112" s="1054"/>
      <c r="AD112" s="1054"/>
      <c r="AE112" s="1055"/>
      <c r="AF112" s="1056" t="s">
        <v>408</v>
      </c>
      <c r="AG112" s="1054"/>
      <c r="AH112" s="1054"/>
      <c r="AI112" s="1054"/>
      <c r="AJ112" s="1055"/>
      <c r="AK112" s="1056" t="s">
        <v>408</v>
      </c>
      <c r="AL112" s="1054"/>
      <c r="AM112" s="1054"/>
      <c r="AN112" s="1054"/>
      <c r="AO112" s="1055"/>
      <c r="AP112" s="1057" t="s">
        <v>408</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11872218</v>
      </c>
      <c r="BR112" s="1015"/>
      <c r="BS112" s="1015"/>
      <c r="BT112" s="1015"/>
      <c r="BU112" s="1015"/>
      <c r="BV112" s="1015">
        <v>11118621</v>
      </c>
      <c r="BW112" s="1015"/>
      <c r="BX112" s="1015"/>
      <c r="BY112" s="1015"/>
      <c r="BZ112" s="1015"/>
      <c r="CA112" s="1015">
        <v>10959979</v>
      </c>
      <c r="CB112" s="1015"/>
      <c r="CC112" s="1015"/>
      <c r="CD112" s="1015"/>
      <c r="CE112" s="1015"/>
      <c r="CF112" s="1009">
        <v>91</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408</v>
      </c>
      <c r="DH112" s="1015"/>
      <c r="DI112" s="1015"/>
      <c r="DJ112" s="1015"/>
      <c r="DK112" s="1015"/>
      <c r="DL112" s="1015" t="s">
        <v>408</v>
      </c>
      <c r="DM112" s="1015"/>
      <c r="DN112" s="1015"/>
      <c r="DO112" s="1015"/>
      <c r="DP112" s="1015"/>
      <c r="DQ112" s="1015" t="s">
        <v>408</v>
      </c>
      <c r="DR112" s="1015"/>
      <c r="DS112" s="1015"/>
      <c r="DT112" s="1015"/>
      <c r="DU112" s="1015"/>
      <c r="DV112" s="1016" t="s">
        <v>408</v>
      </c>
      <c r="DW112" s="1016"/>
      <c r="DX112" s="1016"/>
      <c r="DY112" s="1016"/>
      <c r="DZ112" s="1017"/>
    </row>
    <row r="113" spans="1:130" s="248" customFormat="1" ht="26.25" customHeight="1" x14ac:dyDescent="0.15">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666563</v>
      </c>
      <c r="AB113" s="1029"/>
      <c r="AC113" s="1029"/>
      <c r="AD113" s="1029"/>
      <c r="AE113" s="1030"/>
      <c r="AF113" s="1031">
        <v>704118</v>
      </c>
      <c r="AG113" s="1029"/>
      <c r="AH113" s="1029"/>
      <c r="AI113" s="1029"/>
      <c r="AJ113" s="1030"/>
      <c r="AK113" s="1031">
        <v>731430</v>
      </c>
      <c r="AL113" s="1029"/>
      <c r="AM113" s="1029"/>
      <c r="AN113" s="1029"/>
      <c r="AO113" s="1030"/>
      <c r="AP113" s="1032">
        <v>6.1</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t="s">
        <v>408</v>
      </c>
      <c r="BR113" s="1015"/>
      <c r="BS113" s="1015"/>
      <c r="BT113" s="1015"/>
      <c r="BU113" s="1015"/>
      <c r="BV113" s="1015" t="s">
        <v>408</v>
      </c>
      <c r="BW113" s="1015"/>
      <c r="BX113" s="1015"/>
      <c r="BY113" s="1015"/>
      <c r="BZ113" s="1015"/>
      <c r="CA113" s="1015" t="s">
        <v>408</v>
      </c>
      <c r="CB113" s="1015"/>
      <c r="CC113" s="1015"/>
      <c r="CD113" s="1015"/>
      <c r="CE113" s="1015"/>
      <c r="CF113" s="1009" t="s">
        <v>408</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408</v>
      </c>
      <c r="DH113" s="1054"/>
      <c r="DI113" s="1054"/>
      <c r="DJ113" s="1054"/>
      <c r="DK113" s="1055"/>
      <c r="DL113" s="1056" t="s">
        <v>408</v>
      </c>
      <c r="DM113" s="1054"/>
      <c r="DN113" s="1054"/>
      <c r="DO113" s="1054"/>
      <c r="DP113" s="1055"/>
      <c r="DQ113" s="1056" t="s">
        <v>408</v>
      </c>
      <c r="DR113" s="1054"/>
      <c r="DS113" s="1054"/>
      <c r="DT113" s="1054"/>
      <c r="DU113" s="1055"/>
      <c r="DV113" s="1057" t="s">
        <v>408</v>
      </c>
      <c r="DW113" s="1058"/>
      <c r="DX113" s="1058"/>
      <c r="DY113" s="1058"/>
      <c r="DZ113" s="1059"/>
    </row>
    <row r="114" spans="1:130" s="248" customFormat="1" ht="26.25" customHeight="1" x14ac:dyDescent="0.15">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408</v>
      </c>
      <c r="AB114" s="1054"/>
      <c r="AC114" s="1054"/>
      <c r="AD114" s="1054"/>
      <c r="AE114" s="1055"/>
      <c r="AF114" s="1056" t="s">
        <v>408</v>
      </c>
      <c r="AG114" s="1054"/>
      <c r="AH114" s="1054"/>
      <c r="AI114" s="1054"/>
      <c r="AJ114" s="1055"/>
      <c r="AK114" s="1056" t="s">
        <v>408</v>
      </c>
      <c r="AL114" s="1054"/>
      <c r="AM114" s="1054"/>
      <c r="AN114" s="1054"/>
      <c r="AO114" s="1055"/>
      <c r="AP114" s="1057" t="s">
        <v>408</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2613248</v>
      </c>
      <c r="BR114" s="1015"/>
      <c r="BS114" s="1015"/>
      <c r="BT114" s="1015"/>
      <c r="BU114" s="1015"/>
      <c r="BV114" s="1015">
        <v>2522957</v>
      </c>
      <c r="BW114" s="1015"/>
      <c r="BX114" s="1015"/>
      <c r="BY114" s="1015"/>
      <c r="BZ114" s="1015"/>
      <c r="CA114" s="1015">
        <v>2514820</v>
      </c>
      <c r="CB114" s="1015"/>
      <c r="CC114" s="1015"/>
      <c r="CD114" s="1015"/>
      <c r="CE114" s="1015"/>
      <c r="CF114" s="1009">
        <v>20.9</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408</v>
      </c>
      <c r="DH114" s="1054"/>
      <c r="DI114" s="1054"/>
      <c r="DJ114" s="1054"/>
      <c r="DK114" s="1055"/>
      <c r="DL114" s="1056" t="s">
        <v>408</v>
      </c>
      <c r="DM114" s="1054"/>
      <c r="DN114" s="1054"/>
      <c r="DO114" s="1054"/>
      <c r="DP114" s="1055"/>
      <c r="DQ114" s="1056" t="s">
        <v>408</v>
      </c>
      <c r="DR114" s="1054"/>
      <c r="DS114" s="1054"/>
      <c r="DT114" s="1054"/>
      <c r="DU114" s="1055"/>
      <c r="DV114" s="1057" t="s">
        <v>408</v>
      </c>
      <c r="DW114" s="1058"/>
      <c r="DX114" s="1058"/>
      <c r="DY114" s="1058"/>
      <c r="DZ114" s="1059"/>
    </row>
    <row r="115" spans="1:130" s="248"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574</v>
      </c>
      <c r="AB115" s="1029"/>
      <c r="AC115" s="1029"/>
      <c r="AD115" s="1029"/>
      <c r="AE115" s="1030"/>
      <c r="AF115" s="1031">
        <v>567</v>
      </c>
      <c r="AG115" s="1029"/>
      <c r="AH115" s="1029"/>
      <c r="AI115" s="1029"/>
      <c r="AJ115" s="1030"/>
      <c r="AK115" s="1031">
        <v>565</v>
      </c>
      <c r="AL115" s="1029"/>
      <c r="AM115" s="1029"/>
      <c r="AN115" s="1029"/>
      <c r="AO115" s="1030"/>
      <c r="AP115" s="1032">
        <v>0</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t="s">
        <v>408</v>
      </c>
      <c r="BR115" s="1015"/>
      <c r="BS115" s="1015"/>
      <c r="BT115" s="1015"/>
      <c r="BU115" s="1015"/>
      <c r="BV115" s="1015" t="s">
        <v>408</v>
      </c>
      <c r="BW115" s="1015"/>
      <c r="BX115" s="1015"/>
      <c r="BY115" s="1015"/>
      <c r="BZ115" s="1015"/>
      <c r="CA115" s="1015" t="s">
        <v>408</v>
      </c>
      <c r="CB115" s="1015"/>
      <c r="CC115" s="1015"/>
      <c r="CD115" s="1015"/>
      <c r="CE115" s="1015"/>
      <c r="CF115" s="1009" t="s">
        <v>408</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436074</v>
      </c>
      <c r="DH115" s="1054"/>
      <c r="DI115" s="1054"/>
      <c r="DJ115" s="1054"/>
      <c r="DK115" s="1055"/>
      <c r="DL115" s="1056">
        <v>411455</v>
      </c>
      <c r="DM115" s="1054"/>
      <c r="DN115" s="1054"/>
      <c r="DO115" s="1054"/>
      <c r="DP115" s="1055"/>
      <c r="DQ115" s="1056">
        <v>385101</v>
      </c>
      <c r="DR115" s="1054"/>
      <c r="DS115" s="1054"/>
      <c r="DT115" s="1054"/>
      <c r="DU115" s="1055"/>
      <c r="DV115" s="1057">
        <v>3.2</v>
      </c>
      <c r="DW115" s="1058"/>
      <c r="DX115" s="1058"/>
      <c r="DY115" s="1058"/>
      <c r="DZ115" s="1059"/>
    </row>
    <row r="116" spans="1:130" s="248"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408</v>
      </c>
      <c r="AB116" s="1054"/>
      <c r="AC116" s="1054"/>
      <c r="AD116" s="1054"/>
      <c r="AE116" s="1055"/>
      <c r="AF116" s="1056" t="s">
        <v>408</v>
      </c>
      <c r="AG116" s="1054"/>
      <c r="AH116" s="1054"/>
      <c r="AI116" s="1054"/>
      <c r="AJ116" s="1055"/>
      <c r="AK116" s="1056" t="s">
        <v>437</v>
      </c>
      <c r="AL116" s="1054"/>
      <c r="AM116" s="1054"/>
      <c r="AN116" s="1054"/>
      <c r="AO116" s="1055"/>
      <c r="AP116" s="1057" t="s">
        <v>408</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408</v>
      </c>
      <c r="BR116" s="1015"/>
      <c r="BS116" s="1015"/>
      <c r="BT116" s="1015"/>
      <c r="BU116" s="1015"/>
      <c r="BV116" s="1015" t="s">
        <v>408</v>
      </c>
      <c r="BW116" s="1015"/>
      <c r="BX116" s="1015"/>
      <c r="BY116" s="1015"/>
      <c r="BZ116" s="1015"/>
      <c r="CA116" s="1015" t="s">
        <v>408</v>
      </c>
      <c r="CB116" s="1015"/>
      <c r="CC116" s="1015"/>
      <c r="CD116" s="1015"/>
      <c r="CE116" s="1015"/>
      <c r="CF116" s="1009" t="s">
        <v>408</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408</v>
      </c>
      <c r="DH116" s="1054"/>
      <c r="DI116" s="1054"/>
      <c r="DJ116" s="1054"/>
      <c r="DK116" s="1055"/>
      <c r="DL116" s="1056" t="s">
        <v>408</v>
      </c>
      <c r="DM116" s="1054"/>
      <c r="DN116" s="1054"/>
      <c r="DO116" s="1054"/>
      <c r="DP116" s="1055"/>
      <c r="DQ116" s="1056" t="s">
        <v>408</v>
      </c>
      <c r="DR116" s="1054"/>
      <c r="DS116" s="1054"/>
      <c r="DT116" s="1054"/>
      <c r="DU116" s="1055"/>
      <c r="DV116" s="1057" t="s">
        <v>408</v>
      </c>
      <c r="DW116" s="1058"/>
      <c r="DX116" s="1058"/>
      <c r="DY116" s="1058"/>
      <c r="DZ116" s="1059"/>
    </row>
    <row r="117" spans="1:130" s="248" customFormat="1" ht="26.25" customHeight="1" x14ac:dyDescent="0.15">
      <c r="A117" s="999" t="s">
        <v>183</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2639092</v>
      </c>
      <c r="AB117" s="1072"/>
      <c r="AC117" s="1072"/>
      <c r="AD117" s="1072"/>
      <c r="AE117" s="1073"/>
      <c r="AF117" s="1074">
        <v>2561335</v>
      </c>
      <c r="AG117" s="1072"/>
      <c r="AH117" s="1072"/>
      <c r="AI117" s="1072"/>
      <c r="AJ117" s="1073"/>
      <c r="AK117" s="1074">
        <v>2645706</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412</v>
      </c>
      <c r="BR117" s="1015"/>
      <c r="BS117" s="1015"/>
      <c r="BT117" s="1015"/>
      <c r="BU117" s="1015"/>
      <c r="BV117" s="1015" t="s">
        <v>440</v>
      </c>
      <c r="BW117" s="1015"/>
      <c r="BX117" s="1015"/>
      <c r="BY117" s="1015"/>
      <c r="BZ117" s="1015"/>
      <c r="CA117" s="1015" t="s">
        <v>408</v>
      </c>
      <c r="CB117" s="1015"/>
      <c r="CC117" s="1015"/>
      <c r="CD117" s="1015"/>
      <c r="CE117" s="1015"/>
      <c r="CF117" s="1009" t="s">
        <v>412</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412</v>
      </c>
      <c r="DH117" s="1054"/>
      <c r="DI117" s="1054"/>
      <c r="DJ117" s="1054"/>
      <c r="DK117" s="1055"/>
      <c r="DL117" s="1056" t="s">
        <v>408</v>
      </c>
      <c r="DM117" s="1054"/>
      <c r="DN117" s="1054"/>
      <c r="DO117" s="1054"/>
      <c r="DP117" s="1055"/>
      <c r="DQ117" s="1056" t="s">
        <v>440</v>
      </c>
      <c r="DR117" s="1054"/>
      <c r="DS117" s="1054"/>
      <c r="DT117" s="1054"/>
      <c r="DU117" s="1055"/>
      <c r="DV117" s="1057" t="s">
        <v>412</v>
      </c>
      <c r="DW117" s="1058"/>
      <c r="DX117" s="1058"/>
      <c r="DY117" s="1058"/>
      <c r="DZ117" s="1059"/>
    </row>
    <row r="118" spans="1:130" s="248"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303</v>
      </c>
      <c r="AL118" s="980"/>
      <c r="AM118" s="980"/>
      <c r="AN118" s="980"/>
      <c r="AO118" s="981"/>
      <c r="AP118" s="1066" t="s">
        <v>431</v>
      </c>
      <c r="AQ118" s="1067"/>
      <c r="AR118" s="1067"/>
      <c r="AS118" s="1067"/>
      <c r="AT118" s="1068"/>
      <c r="AU118" s="995"/>
      <c r="AV118" s="996"/>
      <c r="AW118" s="996"/>
      <c r="AX118" s="996"/>
      <c r="AY118" s="996"/>
      <c r="AZ118" s="1069" t="s">
        <v>462</v>
      </c>
      <c r="BA118" s="1060"/>
      <c r="BB118" s="1060"/>
      <c r="BC118" s="1060"/>
      <c r="BD118" s="1060"/>
      <c r="BE118" s="1060"/>
      <c r="BF118" s="1060"/>
      <c r="BG118" s="1060"/>
      <c r="BH118" s="1060"/>
      <c r="BI118" s="1060"/>
      <c r="BJ118" s="1060"/>
      <c r="BK118" s="1060"/>
      <c r="BL118" s="1060"/>
      <c r="BM118" s="1060"/>
      <c r="BN118" s="1060"/>
      <c r="BO118" s="1060"/>
      <c r="BP118" s="1061"/>
      <c r="BQ118" s="1092" t="s">
        <v>440</v>
      </c>
      <c r="BR118" s="1093"/>
      <c r="BS118" s="1093"/>
      <c r="BT118" s="1093"/>
      <c r="BU118" s="1093"/>
      <c r="BV118" s="1093" t="s">
        <v>440</v>
      </c>
      <c r="BW118" s="1093"/>
      <c r="BX118" s="1093"/>
      <c r="BY118" s="1093"/>
      <c r="BZ118" s="1093"/>
      <c r="CA118" s="1093" t="s">
        <v>440</v>
      </c>
      <c r="CB118" s="1093"/>
      <c r="CC118" s="1093"/>
      <c r="CD118" s="1093"/>
      <c r="CE118" s="1093"/>
      <c r="CF118" s="1009" t="s">
        <v>440</v>
      </c>
      <c r="CG118" s="1010"/>
      <c r="CH118" s="1010"/>
      <c r="CI118" s="1010"/>
      <c r="CJ118" s="1010"/>
      <c r="CK118" s="1040"/>
      <c r="CL118" s="1041"/>
      <c r="CM118" s="1011" t="s">
        <v>463</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412</v>
      </c>
      <c r="DH118" s="1054"/>
      <c r="DI118" s="1054"/>
      <c r="DJ118" s="1054"/>
      <c r="DK118" s="1055"/>
      <c r="DL118" s="1056" t="s">
        <v>440</v>
      </c>
      <c r="DM118" s="1054"/>
      <c r="DN118" s="1054"/>
      <c r="DO118" s="1054"/>
      <c r="DP118" s="1055"/>
      <c r="DQ118" s="1056" t="s">
        <v>440</v>
      </c>
      <c r="DR118" s="1054"/>
      <c r="DS118" s="1054"/>
      <c r="DT118" s="1054"/>
      <c r="DU118" s="1055"/>
      <c r="DV118" s="1057" t="s">
        <v>440</v>
      </c>
      <c r="DW118" s="1058"/>
      <c r="DX118" s="1058"/>
      <c r="DY118" s="1058"/>
      <c r="DZ118" s="1059"/>
    </row>
    <row r="119" spans="1:130" s="248"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412</v>
      </c>
      <c r="AB119" s="987"/>
      <c r="AC119" s="987"/>
      <c r="AD119" s="987"/>
      <c r="AE119" s="988"/>
      <c r="AF119" s="989" t="s">
        <v>440</v>
      </c>
      <c r="AG119" s="987"/>
      <c r="AH119" s="987"/>
      <c r="AI119" s="987"/>
      <c r="AJ119" s="988"/>
      <c r="AK119" s="989" t="s">
        <v>440</v>
      </c>
      <c r="AL119" s="987"/>
      <c r="AM119" s="987"/>
      <c r="AN119" s="987"/>
      <c r="AO119" s="988"/>
      <c r="AP119" s="990" t="s">
        <v>440</v>
      </c>
      <c r="AQ119" s="991"/>
      <c r="AR119" s="991"/>
      <c r="AS119" s="991"/>
      <c r="AT119" s="992"/>
      <c r="AU119" s="997"/>
      <c r="AV119" s="998"/>
      <c r="AW119" s="998"/>
      <c r="AX119" s="998"/>
      <c r="AY119" s="998"/>
      <c r="AZ119" s="279" t="s">
        <v>183</v>
      </c>
      <c r="BA119" s="279"/>
      <c r="BB119" s="279"/>
      <c r="BC119" s="279"/>
      <c r="BD119" s="279"/>
      <c r="BE119" s="279"/>
      <c r="BF119" s="279"/>
      <c r="BG119" s="279"/>
      <c r="BH119" s="279"/>
      <c r="BI119" s="279"/>
      <c r="BJ119" s="279"/>
      <c r="BK119" s="279"/>
      <c r="BL119" s="279"/>
      <c r="BM119" s="279"/>
      <c r="BN119" s="279"/>
      <c r="BO119" s="1070" t="s">
        <v>464</v>
      </c>
      <c r="BP119" s="1101"/>
      <c r="BQ119" s="1092">
        <v>35619473</v>
      </c>
      <c r="BR119" s="1093"/>
      <c r="BS119" s="1093"/>
      <c r="BT119" s="1093"/>
      <c r="BU119" s="1093"/>
      <c r="BV119" s="1093">
        <v>35836547</v>
      </c>
      <c r="BW119" s="1093"/>
      <c r="BX119" s="1093"/>
      <c r="BY119" s="1093"/>
      <c r="BZ119" s="1093"/>
      <c r="CA119" s="1093">
        <v>37374238</v>
      </c>
      <c r="CB119" s="1093"/>
      <c r="CC119" s="1093"/>
      <c r="CD119" s="1093"/>
      <c r="CE119" s="1093"/>
      <c r="CF119" s="1094"/>
      <c r="CG119" s="1095"/>
      <c r="CH119" s="1095"/>
      <c r="CI119" s="1095"/>
      <c r="CJ119" s="1096"/>
      <c r="CK119" s="1042"/>
      <c r="CL119" s="1043"/>
      <c r="CM119" s="1097" t="s">
        <v>465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6815</v>
      </c>
      <c r="DH119" s="1079"/>
      <c r="DI119" s="1079"/>
      <c r="DJ119" s="1079"/>
      <c r="DK119" s="1080"/>
      <c r="DL119" s="1078">
        <v>6234</v>
      </c>
      <c r="DM119" s="1079"/>
      <c r="DN119" s="1079"/>
      <c r="DO119" s="1079"/>
      <c r="DP119" s="1080"/>
      <c r="DQ119" s="1078">
        <v>5670</v>
      </c>
      <c r="DR119" s="1079"/>
      <c r="DS119" s="1079"/>
      <c r="DT119" s="1079"/>
      <c r="DU119" s="1080"/>
      <c r="DV119" s="1081">
        <v>0</v>
      </c>
      <c r="DW119" s="1082"/>
      <c r="DX119" s="1082"/>
      <c r="DY119" s="1082"/>
      <c r="DZ119" s="1083"/>
    </row>
    <row r="120" spans="1:130" s="248"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440</v>
      </c>
      <c r="AB120" s="1054"/>
      <c r="AC120" s="1054"/>
      <c r="AD120" s="1054"/>
      <c r="AE120" s="1055"/>
      <c r="AF120" s="1056" t="s">
        <v>440</v>
      </c>
      <c r="AG120" s="1054"/>
      <c r="AH120" s="1054"/>
      <c r="AI120" s="1054"/>
      <c r="AJ120" s="1055"/>
      <c r="AK120" s="1056" t="s">
        <v>440</v>
      </c>
      <c r="AL120" s="1054"/>
      <c r="AM120" s="1054"/>
      <c r="AN120" s="1054"/>
      <c r="AO120" s="1055"/>
      <c r="AP120" s="1057" t="s">
        <v>440</v>
      </c>
      <c r="AQ120" s="1058"/>
      <c r="AR120" s="1058"/>
      <c r="AS120" s="1058"/>
      <c r="AT120" s="1059"/>
      <c r="AU120" s="1084" t="s">
        <v>466</v>
      </c>
      <c r="AV120" s="1085"/>
      <c r="AW120" s="1085"/>
      <c r="AX120" s="1085"/>
      <c r="AY120" s="1086"/>
      <c r="AZ120" s="1035" t="s">
        <v>467</v>
      </c>
      <c r="BA120" s="984"/>
      <c r="BB120" s="984"/>
      <c r="BC120" s="984"/>
      <c r="BD120" s="984"/>
      <c r="BE120" s="984"/>
      <c r="BF120" s="984"/>
      <c r="BG120" s="984"/>
      <c r="BH120" s="984"/>
      <c r="BI120" s="984"/>
      <c r="BJ120" s="984"/>
      <c r="BK120" s="984"/>
      <c r="BL120" s="984"/>
      <c r="BM120" s="984"/>
      <c r="BN120" s="984"/>
      <c r="BO120" s="984"/>
      <c r="BP120" s="985"/>
      <c r="BQ120" s="1021">
        <v>4850519</v>
      </c>
      <c r="BR120" s="1022"/>
      <c r="BS120" s="1022"/>
      <c r="BT120" s="1022"/>
      <c r="BU120" s="1022"/>
      <c r="BV120" s="1022">
        <v>4881209</v>
      </c>
      <c r="BW120" s="1022"/>
      <c r="BX120" s="1022"/>
      <c r="BY120" s="1022"/>
      <c r="BZ120" s="1022"/>
      <c r="CA120" s="1022">
        <v>4778604</v>
      </c>
      <c r="CB120" s="1022"/>
      <c r="CC120" s="1022"/>
      <c r="CD120" s="1022"/>
      <c r="CE120" s="1022"/>
      <c r="CF120" s="1036">
        <v>39.700000000000003</v>
      </c>
      <c r="CG120" s="1037"/>
      <c r="CH120" s="1037"/>
      <c r="CI120" s="1037"/>
      <c r="CJ120" s="1037"/>
      <c r="CK120" s="1102" t="s">
        <v>468</v>
      </c>
      <c r="CL120" s="1103"/>
      <c r="CM120" s="1103"/>
      <c r="CN120" s="1103"/>
      <c r="CO120" s="1104"/>
      <c r="CP120" s="1110" t="s">
        <v>469</v>
      </c>
      <c r="CQ120" s="1111"/>
      <c r="CR120" s="1111"/>
      <c r="CS120" s="1111"/>
      <c r="CT120" s="1111"/>
      <c r="CU120" s="1111"/>
      <c r="CV120" s="1111"/>
      <c r="CW120" s="1111"/>
      <c r="CX120" s="1111"/>
      <c r="CY120" s="1111"/>
      <c r="CZ120" s="1111"/>
      <c r="DA120" s="1111"/>
      <c r="DB120" s="1111"/>
      <c r="DC120" s="1111"/>
      <c r="DD120" s="1111"/>
      <c r="DE120" s="1111"/>
      <c r="DF120" s="1112"/>
      <c r="DG120" s="1021" t="s">
        <v>440</v>
      </c>
      <c r="DH120" s="1022"/>
      <c r="DI120" s="1022"/>
      <c r="DJ120" s="1022"/>
      <c r="DK120" s="1022"/>
      <c r="DL120" s="1022">
        <v>10922766</v>
      </c>
      <c r="DM120" s="1022"/>
      <c r="DN120" s="1022"/>
      <c r="DO120" s="1022"/>
      <c r="DP120" s="1022"/>
      <c r="DQ120" s="1022">
        <v>10704295</v>
      </c>
      <c r="DR120" s="1022"/>
      <c r="DS120" s="1022"/>
      <c r="DT120" s="1022"/>
      <c r="DU120" s="1022"/>
      <c r="DV120" s="1023">
        <v>88.9</v>
      </c>
      <c r="DW120" s="1023"/>
      <c r="DX120" s="1023"/>
      <c r="DY120" s="1023"/>
      <c r="DZ120" s="1024"/>
    </row>
    <row r="121" spans="1:130" s="248" customFormat="1" ht="26.25" customHeight="1" x14ac:dyDescent="0.15">
      <c r="A121" s="1154"/>
      <c r="B121" s="1041"/>
      <c r="C121" s="1062" t="s">
        <v>470</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440</v>
      </c>
      <c r="AB121" s="1054"/>
      <c r="AC121" s="1054"/>
      <c r="AD121" s="1054"/>
      <c r="AE121" s="1055"/>
      <c r="AF121" s="1056" t="s">
        <v>440</v>
      </c>
      <c r="AG121" s="1054"/>
      <c r="AH121" s="1054"/>
      <c r="AI121" s="1054"/>
      <c r="AJ121" s="1055"/>
      <c r="AK121" s="1056" t="s">
        <v>440</v>
      </c>
      <c r="AL121" s="1054"/>
      <c r="AM121" s="1054"/>
      <c r="AN121" s="1054"/>
      <c r="AO121" s="1055"/>
      <c r="AP121" s="1057" t="s">
        <v>440</v>
      </c>
      <c r="AQ121" s="1058"/>
      <c r="AR121" s="1058"/>
      <c r="AS121" s="1058"/>
      <c r="AT121" s="1059"/>
      <c r="AU121" s="1087"/>
      <c r="AV121" s="1088"/>
      <c r="AW121" s="1088"/>
      <c r="AX121" s="1088"/>
      <c r="AY121" s="1089"/>
      <c r="AZ121" s="1044" t="s">
        <v>471</v>
      </c>
      <c r="BA121" s="1045"/>
      <c r="BB121" s="1045"/>
      <c r="BC121" s="1045"/>
      <c r="BD121" s="1045"/>
      <c r="BE121" s="1045"/>
      <c r="BF121" s="1045"/>
      <c r="BG121" s="1045"/>
      <c r="BH121" s="1045"/>
      <c r="BI121" s="1045"/>
      <c r="BJ121" s="1045"/>
      <c r="BK121" s="1045"/>
      <c r="BL121" s="1045"/>
      <c r="BM121" s="1045"/>
      <c r="BN121" s="1045"/>
      <c r="BO121" s="1045"/>
      <c r="BP121" s="1046"/>
      <c r="BQ121" s="1014">
        <v>5239416</v>
      </c>
      <c r="BR121" s="1015"/>
      <c r="BS121" s="1015"/>
      <c r="BT121" s="1015"/>
      <c r="BU121" s="1015"/>
      <c r="BV121" s="1015">
        <v>5251649</v>
      </c>
      <c r="BW121" s="1015"/>
      <c r="BX121" s="1015"/>
      <c r="BY121" s="1015"/>
      <c r="BZ121" s="1015"/>
      <c r="CA121" s="1015">
        <v>5453088</v>
      </c>
      <c r="CB121" s="1015"/>
      <c r="CC121" s="1015"/>
      <c r="CD121" s="1015"/>
      <c r="CE121" s="1015"/>
      <c r="CF121" s="1009">
        <v>45.3</v>
      </c>
      <c r="CG121" s="1010"/>
      <c r="CH121" s="1010"/>
      <c r="CI121" s="1010"/>
      <c r="CJ121" s="1010"/>
      <c r="CK121" s="1105"/>
      <c r="CL121" s="1106"/>
      <c r="CM121" s="1106"/>
      <c r="CN121" s="1106"/>
      <c r="CO121" s="1107"/>
      <c r="CP121" s="1115" t="s">
        <v>472</v>
      </c>
      <c r="CQ121" s="1116"/>
      <c r="CR121" s="1116"/>
      <c r="CS121" s="1116"/>
      <c r="CT121" s="1116"/>
      <c r="CU121" s="1116"/>
      <c r="CV121" s="1116"/>
      <c r="CW121" s="1116"/>
      <c r="CX121" s="1116"/>
      <c r="CY121" s="1116"/>
      <c r="CZ121" s="1116"/>
      <c r="DA121" s="1116"/>
      <c r="DB121" s="1116"/>
      <c r="DC121" s="1116"/>
      <c r="DD121" s="1116"/>
      <c r="DE121" s="1116"/>
      <c r="DF121" s="1117"/>
      <c r="DG121" s="1014">
        <v>177764</v>
      </c>
      <c r="DH121" s="1015"/>
      <c r="DI121" s="1015"/>
      <c r="DJ121" s="1015"/>
      <c r="DK121" s="1015"/>
      <c r="DL121" s="1015">
        <v>159988</v>
      </c>
      <c r="DM121" s="1015"/>
      <c r="DN121" s="1015"/>
      <c r="DO121" s="1015"/>
      <c r="DP121" s="1015"/>
      <c r="DQ121" s="1015">
        <v>142212</v>
      </c>
      <c r="DR121" s="1015"/>
      <c r="DS121" s="1015"/>
      <c r="DT121" s="1015"/>
      <c r="DU121" s="1015"/>
      <c r="DV121" s="1016">
        <v>1.2</v>
      </c>
      <c r="DW121" s="1016"/>
      <c r="DX121" s="1016"/>
      <c r="DY121" s="1016"/>
      <c r="DZ121" s="1017"/>
    </row>
    <row r="122" spans="1:130" s="248" customFormat="1" ht="26.25" customHeight="1" x14ac:dyDescent="0.15">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440</v>
      </c>
      <c r="AB122" s="1054"/>
      <c r="AC122" s="1054"/>
      <c r="AD122" s="1054"/>
      <c r="AE122" s="1055"/>
      <c r="AF122" s="1056" t="s">
        <v>440</v>
      </c>
      <c r="AG122" s="1054"/>
      <c r="AH122" s="1054"/>
      <c r="AI122" s="1054"/>
      <c r="AJ122" s="1055"/>
      <c r="AK122" s="1056" t="s">
        <v>440</v>
      </c>
      <c r="AL122" s="1054"/>
      <c r="AM122" s="1054"/>
      <c r="AN122" s="1054"/>
      <c r="AO122" s="1055"/>
      <c r="AP122" s="1057" t="s">
        <v>440</v>
      </c>
      <c r="AQ122" s="1058"/>
      <c r="AR122" s="1058"/>
      <c r="AS122" s="1058"/>
      <c r="AT122" s="1059"/>
      <c r="AU122" s="1087"/>
      <c r="AV122" s="1088"/>
      <c r="AW122" s="1088"/>
      <c r="AX122" s="1088"/>
      <c r="AY122" s="1089"/>
      <c r="AZ122" s="1069" t="s">
        <v>473</v>
      </c>
      <c r="BA122" s="1060"/>
      <c r="BB122" s="1060"/>
      <c r="BC122" s="1060"/>
      <c r="BD122" s="1060"/>
      <c r="BE122" s="1060"/>
      <c r="BF122" s="1060"/>
      <c r="BG122" s="1060"/>
      <c r="BH122" s="1060"/>
      <c r="BI122" s="1060"/>
      <c r="BJ122" s="1060"/>
      <c r="BK122" s="1060"/>
      <c r="BL122" s="1060"/>
      <c r="BM122" s="1060"/>
      <c r="BN122" s="1060"/>
      <c r="BO122" s="1060"/>
      <c r="BP122" s="1061"/>
      <c r="BQ122" s="1092">
        <v>19181213</v>
      </c>
      <c r="BR122" s="1093"/>
      <c r="BS122" s="1093"/>
      <c r="BT122" s="1093"/>
      <c r="BU122" s="1093"/>
      <c r="BV122" s="1093">
        <v>19360709</v>
      </c>
      <c r="BW122" s="1093"/>
      <c r="BX122" s="1093"/>
      <c r="BY122" s="1093"/>
      <c r="BZ122" s="1093"/>
      <c r="CA122" s="1093">
        <v>20033992</v>
      </c>
      <c r="CB122" s="1093"/>
      <c r="CC122" s="1093"/>
      <c r="CD122" s="1093"/>
      <c r="CE122" s="1093"/>
      <c r="CF122" s="1113">
        <v>166.3</v>
      </c>
      <c r="CG122" s="1114"/>
      <c r="CH122" s="1114"/>
      <c r="CI122" s="1114"/>
      <c r="CJ122" s="1114"/>
      <c r="CK122" s="1105"/>
      <c r="CL122" s="1106"/>
      <c r="CM122" s="1106"/>
      <c r="CN122" s="1106"/>
      <c r="CO122" s="1107"/>
      <c r="CP122" s="1115" t="s">
        <v>474</v>
      </c>
      <c r="CQ122" s="1116"/>
      <c r="CR122" s="1116"/>
      <c r="CS122" s="1116"/>
      <c r="CT122" s="1116"/>
      <c r="CU122" s="1116"/>
      <c r="CV122" s="1116"/>
      <c r="CW122" s="1116"/>
      <c r="CX122" s="1116"/>
      <c r="CY122" s="1116"/>
      <c r="CZ122" s="1116"/>
      <c r="DA122" s="1116"/>
      <c r="DB122" s="1116"/>
      <c r="DC122" s="1116"/>
      <c r="DD122" s="1116"/>
      <c r="DE122" s="1116"/>
      <c r="DF122" s="1117"/>
      <c r="DG122" s="1014">
        <v>43527</v>
      </c>
      <c r="DH122" s="1015"/>
      <c r="DI122" s="1015"/>
      <c r="DJ122" s="1015"/>
      <c r="DK122" s="1015"/>
      <c r="DL122" s="1015">
        <v>35867</v>
      </c>
      <c r="DM122" s="1015"/>
      <c r="DN122" s="1015"/>
      <c r="DO122" s="1015"/>
      <c r="DP122" s="1015"/>
      <c r="DQ122" s="1015">
        <v>113472</v>
      </c>
      <c r="DR122" s="1015"/>
      <c r="DS122" s="1015"/>
      <c r="DT122" s="1015"/>
      <c r="DU122" s="1015"/>
      <c r="DV122" s="1016">
        <v>0.9</v>
      </c>
      <c r="DW122" s="1016"/>
      <c r="DX122" s="1016"/>
      <c r="DY122" s="1016"/>
      <c r="DZ122" s="1017"/>
    </row>
    <row r="123" spans="1:130" s="248" customFormat="1" ht="26.25" customHeight="1" x14ac:dyDescent="0.15">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440</v>
      </c>
      <c r="AB123" s="1054"/>
      <c r="AC123" s="1054"/>
      <c r="AD123" s="1054"/>
      <c r="AE123" s="1055"/>
      <c r="AF123" s="1056" t="s">
        <v>440</v>
      </c>
      <c r="AG123" s="1054"/>
      <c r="AH123" s="1054"/>
      <c r="AI123" s="1054"/>
      <c r="AJ123" s="1055"/>
      <c r="AK123" s="1056" t="s">
        <v>440</v>
      </c>
      <c r="AL123" s="1054"/>
      <c r="AM123" s="1054"/>
      <c r="AN123" s="1054"/>
      <c r="AO123" s="1055"/>
      <c r="AP123" s="1057" t="s">
        <v>440</v>
      </c>
      <c r="AQ123" s="1058"/>
      <c r="AR123" s="1058"/>
      <c r="AS123" s="1058"/>
      <c r="AT123" s="1059"/>
      <c r="AU123" s="1090"/>
      <c r="AV123" s="1091"/>
      <c r="AW123" s="1091"/>
      <c r="AX123" s="1091"/>
      <c r="AY123" s="1091"/>
      <c r="AZ123" s="279" t="s">
        <v>183</v>
      </c>
      <c r="BA123" s="279"/>
      <c r="BB123" s="279"/>
      <c r="BC123" s="279"/>
      <c r="BD123" s="279"/>
      <c r="BE123" s="279"/>
      <c r="BF123" s="279"/>
      <c r="BG123" s="279"/>
      <c r="BH123" s="279"/>
      <c r="BI123" s="279"/>
      <c r="BJ123" s="279"/>
      <c r="BK123" s="279"/>
      <c r="BL123" s="279"/>
      <c r="BM123" s="279"/>
      <c r="BN123" s="279"/>
      <c r="BO123" s="1070" t="s">
        <v>475</v>
      </c>
      <c r="BP123" s="1101"/>
      <c r="BQ123" s="1160">
        <v>29271148</v>
      </c>
      <c r="BR123" s="1161"/>
      <c r="BS123" s="1161"/>
      <c r="BT123" s="1161"/>
      <c r="BU123" s="1161"/>
      <c r="BV123" s="1161">
        <v>29493567</v>
      </c>
      <c r="BW123" s="1161"/>
      <c r="BX123" s="1161"/>
      <c r="BY123" s="1161"/>
      <c r="BZ123" s="1161"/>
      <c r="CA123" s="1161">
        <v>30265684</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8" customFormat="1" ht="26.25" customHeight="1" thickBot="1" x14ac:dyDescent="0.2">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476</v>
      </c>
      <c r="AB124" s="1054"/>
      <c r="AC124" s="1054"/>
      <c r="AD124" s="1054"/>
      <c r="AE124" s="1055"/>
      <c r="AF124" s="1056" t="s">
        <v>476</v>
      </c>
      <c r="AG124" s="1054"/>
      <c r="AH124" s="1054"/>
      <c r="AI124" s="1054"/>
      <c r="AJ124" s="1055"/>
      <c r="AK124" s="1056" t="s">
        <v>440</v>
      </c>
      <c r="AL124" s="1054"/>
      <c r="AM124" s="1054"/>
      <c r="AN124" s="1054"/>
      <c r="AO124" s="1055"/>
      <c r="AP124" s="1057" t="s">
        <v>476</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55.8</v>
      </c>
      <c r="BR124" s="1123"/>
      <c r="BS124" s="1123"/>
      <c r="BT124" s="1123"/>
      <c r="BU124" s="1123"/>
      <c r="BV124" s="1123">
        <v>55.2</v>
      </c>
      <c r="BW124" s="1123"/>
      <c r="BX124" s="1123"/>
      <c r="BY124" s="1123"/>
      <c r="BZ124" s="1123"/>
      <c r="CA124" s="1123">
        <v>59</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v>11650927</v>
      </c>
      <c r="DH124" s="1079"/>
      <c r="DI124" s="1079"/>
      <c r="DJ124" s="1079"/>
      <c r="DK124" s="1080"/>
      <c r="DL124" s="1078" t="s">
        <v>479</v>
      </c>
      <c r="DM124" s="1079"/>
      <c r="DN124" s="1079"/>
      <c r="DO124" s="1079"/>
      <c r="DP124" s="1080"/>
      <c r="DQ124" s="1078" t="s">
        <v>440</v>
      </c>
      <c r="DR124" s="1079"/>
      <c r="DS124" s="1079"/>
      <c r="DT124" s="1079"/>
      <c r="DU124" s="1080"/>
      <c r="DV124" s="1081" t="s">
        <v>440</v>
      </c>
      <c r="DW124" s="1082"/>
      <c r="DX124" s="1082"/>
      <c r="DY124" s="1082"/>
      <c r="DZ124" s="1083"/>
    </row>
    <row r="125" spans="1:130" s="248" customFormat="1" ht="26.25" customHeight="1" x14ac:dyDescent="0.15">
      <c r="A125" s="1154"/>
      <c r="B125" s="1041"/>
      <c r="C125" s="1011" t="s">
        <v>463</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440</v>
      </c>
      <c r="AB125" s="1054"/>
      <c r="AC125" s="1054"/>
      <c r="AD125" s="1054"/>
      <c r="AE125" s="1055"/>
      <c r="AF125" s="1056" t="s">
        <v>440</v>
      </c>
      <c r="AG125" s="1054"/>
      <c r="AH125" s="1054"/>
      <c r="AI125" s="1054"/>
      <c r="AJ125" s="1055"/>
      <c r="AK125" s="1056" t="s">
        <v>479</v>
      </c>
      <c r="AL125" s="1054"/>
      <c r="AM125" s="1054"/>
      <c r="AN125" s="1054"/>
      <c r="AO125" s="1055"/>
      <c r="AP125" s="1057" t="s">
        <v>440</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480</v>
      </c>
      <c r="CL125" s="1103"/>
      <c r="CM125" s="1103"/>
      <c r="CN125" s="1103"/>
      <c r="CO125" s="1104"/>
      <c r="CP125" s="1035" t="s">
        <v>481</v>
      </c>
      <c r="CQ125" s="984"/>
      <c r="CR125" s="984"/>
      <c r="CS125" s="984"/>
      <c r="CT125" s="984"/>
      <c r="CU125" s="984"/>
      <c r="CV125" s="984"/>
      <c r="CW125" s="984"/>
      <c r="CX125" s="984"/>
      <c r="CY125" s="984"/>
      <c r="CZ125" s="984"/>
      <c r="DA125" s="984"/>
      <c r="DB125" s="984"/>
      <c r="DC125" s="984"/>
      <c r="DD125" s="984"/>
      <c r="DE125" s="984"/>
      <c r="DF125" s="985"/>
      <c r="DG125" s="1021" t="s">
        <v>440</v>
      </c>
      <c r="DH125" s="1022"/>
      <c r="DI125" s="1022"/>
      <c r="DJ125" s="1022"/>
      <c r="DK125" s="1022"/>
      <c r="DL125" s="1022" t="s">
        <v>412</v>
      </c>
      <c r="DM125" s="1022"/>
      <c r="DN125" s="1022"/>
      <c r="DO125" s="1022"/>
      <c r="DP125" s="1022"/>
      <c r="DQ125" s="1022" t="s">
        <v>482</v>
      </c>
      <c r="DR125" s="1022"/>
      <c r="DS125" s="1022"/>
      <c r="DT125" s="1022"/>
      <c r="DU125" s="1022"/>
      <c r="DV125" s="1023" t="s">
        <v>440</v>
      </c>
      <c r="DW125" s="1023"/>
      <c r="DX125" s="1023"/>
      <c r="DY125" s="1023"/>
      <c r="DZ125" s="1024"/>
    </row>
    <row r="126" spans="1:130" s="248" customFormat="1" ht="26.25" customHeight="1" thickBot="1" x14ac:dyDescent="0.2">
      <c r="A126" s="1154"/>
      <c r="B126" s="1041"/>
      <c r="C126" s="1011" t="s">
        <v>465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408</v>
      </c>
      <c r="AB126" s="1054"/>
      <c r="AC126" s="1054"/>
      <c r="AD126" s="1054"/>
      <c r="AE126" s="1055"/>
      <c r="AF126" s="1056" t="s">
        <v>482</v>
      </c>
      <c r="AG126" s="1054"/>
      <c r="AH126" s="1054"/>
      <c r="AI126" s="1054"/>
      <c r="AJ126" s="1055"/>
      <c r="AK126" s="1056" t="s">
        <v>440</v>
      </c>
      <c r="AL126" s="1054"/>
      <c r="AM126" s="1054"/>
      <c r="AN126" s="1054"/>
      <c r="AO126" s="1055"/>
      <c r="AP126" s="1057" t="s">
        <v>482</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483</v>
      </c>
      <c r="CQ126" s="1045"/>
      <c r="CR126" s="1045"/>
      <c r="CS126" s="1045"/>
      <c r="CT126" s="1045"/>
      <c r="CU126" s="1045"/>
      <c r="CV126" s="1045"/>
      <c r="CW126" s="1045"/>
      <c r="CX126" s="1045"/>
      <c r="CY126" s="1045"/>
      <c r="CZ126" s="1045"/>
      <c r="DA126" s="1045"/>
      <c r="DB126" s="1045"/>
      <c r="DC126" s="1045"/>
      <c r="DD126" s="1045"/>
      <c r="DE126" s="1045"/>
      <c r="DF126" s="1046"/>
      <c r="DG126" s="1014" t="s">
        <v>440</v>
      </c>
      <c r="DH126" s="1015"/>
      <c r="DI126" s="1015"/>
      <c r="DJ126" s="1015"/>
      <c r="DK126" s="1015"/>
      <c r="DL126" s="1015" t="s">
        <v>412</v>
      </c>
      <c r="DM126" s="1015"/>
      <c r="DN126" s="1015"/>
      <c r="DO126" s="1015"/>
      <c r="DP126" s="1015"/>
      <c r="DQ126" s="1015" t="s">
        <v>479</v>
      </c>
      <c r="DR126" s="1015"/>
      <c r="DS126" s="1015"/>
      <c r="DT126" s="1015"/>
      <c r="DU126" s="1015"/>
      <c r="DV126" s="1016" t="s">
        <v>482</v>
      </c>
      <c r="DW126" s="1016"/>
      <c r="DX126" s="1016"/>
      <c r="DY126" s="1016"/>
      <c r="DZ126" s="1017"/>
    </row>
    <row r="127" spans="1:130" s="248" customFormat="1" ht="26.25" customHeight="1" x14ac:dyDescent="0.15">
      <c r="A127" s="1155"/>
      <c r="B127" s="1043"/>
      <c r="C127" s="1097" t="s">
        <v>484</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574</v>
      </c>
      <c r="AB127" s="1054"/>
      <c r="AC127" s="1054"/>
      <c r="AD127" s="1054"/>
      <c r="AE127" s="1055"/>
      <c r="AF127" s="1056">
        <v>567</v>
      </c>
      <c r="AG127" s="1054"/>
      <c r="AH127" s="1054"/>
      <c r="AI127" s="1054"/>
      <c r="AJ127" s="1055"/>
      <c r="AK127" s="1056">
        <v>565</v>
      </c>
      <c r="AL127" s="1054"/>
      <c r="AM127" s="1054"/>
      <c r="AN127" s="1054"/>
      <c r="AO127" s="1055"/>
      <c r="AP127" s="1057">
        <v>0</v>
      </c>
      <c r="AQ127" s="1058"/>
      <c r="AR127" s="1058"/>
      <c r="AS127" s="1058"/>
      <c r="AT127" s="1059"/>
      <c r="AU127" s="284"/>
      <c r="AV127" s="284"/>
      <c r="AW127" s="284"/>
      <c r="AX127" s="1127" t="s">
        <v>485</v>
      </c>
      <c r="AY127" s="1128"/>
      <c r="AZ127" s="1128"/>
      <c r="BA127" s="1128"/>
      <c r="BB127" s="1128"/>
      <c r="BC127" s="1128"/>
      <c r="BD127" s="1128"/>
      <c r="BE127" s="1129"/>
      <c r="BF127" s="1130" t="s">
        <v>486</v>
      </c>
      <c r="BG127" s="1128"/>
      <c r="BH127" s="1128"/>
      <c r="BI127" s="1128"/>
      <c r="BJ127" s="1128"/>
      <c r="BK127" s="1128"/>
      <c r="BL127" s="1129"/>
      <c r="BM127" s="1130" t="s">
        <v>487</v>
      </c>
      <c r="BN127" s="1128"/>
      <c r="BO127" s="1128"/>
      <c r="BP127" s="1128"/>
      <c r="BQ127" s="1128"/>
      <c r="BR127" s="1128"/>
      <c r="BS127" s="1129"/>
      <c r="BT127" s="1130" t="s">
        <v>488</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489</v>
      </c>
      <c r="CQ127" s="1045"/>
      <c r="CR127" s="1045"/>
      <c r="CS127" s="1045"/>
      <c r="CT127" s="1045"/>
      <c r="CU127" s="1045"/>
      <c r="CV127" s="1045"/>
      <c r="CW127" s="1045"/>
      <c r="CX127" s="1045"/>
      <c r="CY127" s="1045"/>
      <c r="CZ127" s="1045"/>
      <c r="DA127" s="1045"/>
      <c r="DB127" s="1045"/>
      <c r="DC127" s="1045"/>
      <c r="DD127" s="1045"/>
      <c r="DE127" s="1045"/>
      <c r="DF127" s="1046"/>
      <c r="DG127" s="1014" t="s">
        <v>408</v>
      </c>
      <c r="DH127" s="1015"/>
      <c r="DI127" s="1015"/>
      <c r="DJ127" s="1015"/>
      <c r="DK127" s="1015"/>
      <c r="DL127" s="1015" t="s">
        <v>490</v>
      </c>
      <c r="DM127" s="1015"/>
      <c r="DN127" s="1015"/>
      <c r="DO127" s="1015"/>
      <c r="DP127" s="1015"/>
      <c r="DQ127" s="1015" t="s">
        <v>491</v>
      </c>
      <c r="DR127" s="1015"/>
      <c r="DS127" s="1015"/>
      <c r="DT127" s="1015"/>
      <c r="DU127" s="1015"/>
      <c r="DV127" s="1016" t="s">
        <v>440</v>
      </c>
      <c r="DW127" s="1016"/>
      <c r="DX127" s="1016"/>
      <c r="DY127" s="1016"/>
      <c r="DZ127" s="1017"/>
    </row>
    <row r="128" spans="1:130" s="248" customFormat="1" ht="26.25" customHeight="1" thickBot="1" x14ac:dyDescent="0.2">
      <c r="A128" s="1138" t="s">
        <v>492</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493</v>
      </c>
      <c r="X128" s="1140"/>
      <c r="Y128" s="1140"/>
      <c r="Z128" s="1141"/>
      <c r="AA128" s="1142">
        <v>310332</v>
      </c>
      <c r="AB128" s="1143"/>
      <c r="AC128" s="1143"/>
      <c r="AD128" s="1143"/>
      <c r="AE128" s="1144"/>
      <c r="AF128" s="1145">
        <v>306142</v>
      </c>
      <c r="AG128" s="1143"/>
      <c r="AH128" s="1143"/>
      <c r="AI128" s="1143"/>
      <c r="AJ128" s="1144"/>
      <c r="AK128" s="1145">
        <v>311169</v>
      </c>
      <c r="AL128" s="1143"/>
      <c r="AM128" s="1143"/>
      <c r="AN128" s="1143"/>
      <c r="AO128" s="1144"/>
      <c r="AP128" s="1146"/>
      <c r="AQ128" s="1147"/>
      <c r="AR128" s="1147"/>
      <c r="AS128" s="1147"/>
      <c r="AT128" s="1148"/>
      <c r="AU128" s="284"/>
      <c r="AV128" s="284"/>
      <c r="AW128" s="284"/>
      <c r="AX128" s="983" t="s">
        <v>494</v>
      </c>
      <c r="AY128" s="984"/>
      <c r="AZ128" s="984"/>
      <c r="BA128" s="984"/>
      <c r="BB128" s="984"/>
      <c r="BC128" s="984"/>
      <c r="BD128" s="984"/>
      <c r="BE128" s="985"/>
      <c r="BF128" s="1149" t="s">
        <v>440</v>
      </c>
      <c r="BG128" s="1150"/>
      <c r="BH128" s="1150"/>
      <c r="BI128" s="1150"/>
      <c r="BJ128" s="1150"/>
      <c r="BK128" s="1150"/>
      <c r="BL128" s="1151"/>
      <c r="BM128" s="1149">
        <v>12.89</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495</v>
      </c>
      <c r="CQ128" s="1132"/>
      <c r="CR128" s="1132"/>
      <c r="CS128" s="1132"/>
      <c r="CT128" s="1132"/>
      <c r="CU128" s="1132"/>
      <c r="CV128" s="1132"/>
      <c r="CW128" s="1132"/>
      <c r="CX128" s="1132"/>
      <c r="CY128" s="1132"/>
      <c r="CZ128" s="1132"/>
      <c r="DA128" s="1132"/>
      <c r="DB128" s="1132"/>
      <c r="DC128" s="1132"/>
      <c r="DD128" s="1132"/>
      <c r="DE128" s="1132"/>
      <c r="DF128" s="1133"/>
      <c r="DG128" s="1134" t="s">
        <v>440</v>
      </c>
      <c r="DH128" s="1135"/>
      <c r="DI128" s="1135"/>
      <c r="DJ128" s="1135"/>
      <c r="DK128" s="1135"/>
      <c r="DL128" s="1135" t="s">
        <v>412</v>
      </c>
      <c r="DM128" s="1135"/>
      <c r="DN128" s="1135"/>
      <c r="DO128" s="1135"/>
      <c r="DP128" s="1135"/>
      <c r="DQ128" s="1135" t="s">
        <v>496</v>
      </c>
      <c r="DR128" s="1135"/>
      <c r="DS128" s="1135"/>
      <c r="DT128" s="1135"/>
      <c r="DU128" s="1135"/>
      <c r="DV128" s="1136" t="s">
        <v>412</v>
      </c>
      <c r="DW128" s="1136"/>
      <c r="DX128" s="1136"/>
      <c r="DY128" s="1136"/>
      <c r="DZ128" s="1137"/>
    </row>
    <row r="129" spans="1:131" s="248"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497</v>
      </c>
      <c r="X129" s="1169"/>
      <c r="Y129" s="1169"/>
      <c r="Z129" s="1170"/>
      <c r="AA129" s="1053">
        <v>13074809</v>
      </c>
      <c r="AB129" s="1054"/>
      <c r="AC129" s="1054"/>
      <c r="AD129" s="1054"/>
      <c r="AE129" s="1055"/>
      <c r="AF129" s="1056">
        <v>13127436</v>
      </c>
      <c r="AG129" s="1054"/>
      <c r="AH129" s="1054"/>
      <c r="AI129" s="1054"/>
      <c r="AJ129" s="1055"/>
      <c r="AK129" s="1056">
        <v>13662607</v>
      </c>
      <c r="AL129" s="1054"/>
      <c r="AM129" s="1054"/>
      <c r="AN129" s="1054"/>
      <c r="AO129" s="1055"/>
      <c r="AP129" s="1171"/>
      <c r="AQ129" s="1172"/>
      <c r="AR129" s="1172"/>
      <c r="AS129" s="1172"/>
      <c r="AT129" s="1173"/>
      <c r="AU129" s="286"/>
      <c r="AV129" s="286"/>
      <c r="AW129" s="286"/>
      <c r="AX129" s="1162" t="s">
        <v>498</v>
      </c>
      <c r="AY129" s="1045"/>
      <c r="AZ129" s="1045"/>
      <c r="BA129" s="1045"/>
      <c r="BB129" s="1045"/>
      <c r="BC129" s="1045"/>
      <c r="BD129" s="1045"/>
      <c r="BE129" s="1046"/>
      <c r="BF129" s="1163" t="s">
        <v>440</v>
      </c>
      <c r="BG129" s="1164"/>
      <c r="BH129" s="1164"/>
      <c r="BI129" s="1164"/>
      <c r="BJ129" s="1164"/>
      <c r="BK129" s="1164"/>
      <c r="BL129" s="1165"/>
      <c r="BM129" s="1163">
        <v>17.89</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499</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500</v>
      </c>
      <c r="X130" s="1169"/>
      <c r="Y130" s="1169"/>
      <c r="Z130" s="1170"/>
      <c r="AA130" s="1053">
        <v>1704977</v>
      </c>
      <c r="AB130" s="1054"/>
      <c r="AC130" s="1054"/>
      <c r="AD130" s="1054"/>
      <c r="AE130" s="1055"/>
      <c r="AF130" s="1056">
        <v>1655815</v>
      </c>
      <c r="AG130" s="1054"/>
      <c r="AH130" s="1054"/>
      <c r="AI130" s="1054"/>
      <c r="AJ130" s="1055"/>
      <c r="AK130" s="1056">
        <v>1615187</v>
      </c>
      <c r="AL130" s="1054"/>
      <c r="AM130" s="1054"/>
      <c r="AN130" s="1054"/>
      <c r="AO130" s="1055"/>
      <c r="AP130" s="1171"/>
      <c r="AQ130" s="1172"/>
      <c r="AR130" s="1172"/>
      <c r="AS130" s="1172"/>
      <c r="AT130" s="1173"/>
      <c r="AU130" s="286"/>
      <c r="AV130" s="286"/>
      <c r="AW130" s="286"/>
      <c r="AX130" s="1162" t="s">
        <v>501</v>
      </c>
      <c r="AY130" s="1045"/>
      <c r="AZ130" s="1045"/>
      <c r="BA130" s="1045"/>
      <c r="BB130" s="1045"/>
      <c r="BC130" s="1045"/>
      <c r="BD130" s="1045"/>
      <c r="BE130" s="1046"/>
      <c r="BF130" s="1199">
        <v>5.5</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502</v>
      </c>
      <c r="X131" s="1207"/>
      <c r="Y131" s="1207"/>
      <c r="Z131" s="1208"/>
      <c r="AA131" s="1100">
        <v>11369832</v>
      </c>
      <c r="AB131" s="1079"/>
      <c r="AC131" s="1079"/>
      <c r="AD131" s="1079"/>
      <c r="AE131" s="1080"/>
      <c r="AF131" s="1078">
        <v>11471621</v>
      </c>
      <c r="AG131" s="1079"/>
      <c r="AH131" s="1079"/>
      <c r="AI131" s="1079"/>
      <c r="AJ131" s="1080"/>
      <c r="AK131" s="1078">
        <v>12047420</v>
      </c>
      <c r="AL131" s="1079"/>
      <c r="AM131" s="1079"/>
      <c r="AN131" s="1079"/>
      <c r="AO131" s="1080"/>
      <c r="AP131" s="1209"/>
      <c r="AQ131" s="1210"/>
      <c r="AR131" s="1210"/>
      <c r="AS131" s="1210"/>
      <c r="AT131" s="1211"/>
      <c r="AU131" s="286"/>
      <c r="AV131" s="286"/>
      <c r="AW131" s="286"/>
      <c r="AX131" s="1181" t="s">
        <v>503</v>
      </c>
      <c r="AY131" s="1132"/>
      <c r="AZ131" s="1132"/>
      <c r="BA131" s="1132"/>
      <c r="BB131" s="1132"/>
      <c r="BC131" s="1132"/>
      <c r="BD131" s="1132"/>
      <c r="BE131" s="1133"/>
      <c r="BF131" s="1182">
        <v>59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504</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505</v>
      </c>
      <c r="W132" s="1192"/>
      <c r="X132" s="1192"/>
      <c r="Y132" s="1192"/>
      <c r="Z132" s="1193"/>
      <c r="AA132" s="1194">
        <v>5.4862991819999998</v>
      </c>
      <c r="AB132" s="1195"/>
      <c r="AC132" s="1195"/>
      <c r="AD132" s="1195"/>
      <c r="AE132" s="1196"/>
      <c r="AF132" s="1197">
        <v>5.2248762400000004</v>
      </c>
      <c r="AG132" s="1195"/>
      <c r="AH132" s="1195"/>
      <c r="AI132" s="1195"/>
      <c r="AJ132" s="1196"/>
      <c r="AK132" s="1197">
        <v>5.9709879790000002</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506</v>
      </c>
      <c r="W133" s="1175"/>
      <c r="X133" s="1175"/>
      <c r="Y133" s="1175"/>
      <c r="Z133" s="1176"/>
      <c r="AA133" s="1177">
        <v>6.7</v>
      </c>
      <c r="AB133" s="1178"/>
      <c r="AC133" s="1178"/>
      <c r="AD133" s="1178"/>
      <c r="AE133" s="1179"/>
      <c r="AF133" s="1177">
        <v>5.7</v>
      </c>
      <c r="AG133" s="1178"/>
      <c r="AH133" s="1178"/>
      <c r="AI133" s="1178"/>
      <c r="AJ133" s="1179"/>
      <c r="AK133" s="1177">
        <v>5.5</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qNeALivGvFXVS61m/TvyLOsN9zP4lSBqrvHlS6K7rK07yobh+wd29J0bkZNtoG7F9OeCFR4RiCcc6YjCc4KiQ==" saltValue="jgGXtRKxXsqvn+Bb0uo4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YOKXwPHVIP7qb0fqh6b+dhme5urqAmxpFfttqRBzOfFOioukJtaT84LZvRfwz2IWPx6PfyrQoki7Z/UKLdZ4w==" saltValue="yH6h8vEYzwx1Ia8j9uPd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3nFfFuJP8LG0lDKkbCktL8WLJezyl4/RKJGi9ou7hqZeP7kogLhFMnJIQtBs1ukmrmUsIMeJC1xLxzANfgBA==" saltValue="pVa4ZO6oiCIiZ7qIcU9R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515</v>
      </c>
      <c r="AL9" s="1215"/>
      <c r="AM9" s="1215"/>
      <c r="AN9" s="1216"/>
      <c r="AO9" s="314">
        <v>3442173</v>
      </c>
      <c r="AP9" s="314">
        <v>61205</v>
      </c>
      <c r="AQ9" s="315">
        <v>70597</v>
      </c>
      <c r="AR9" s="316">
        <v>-13.3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516</v>
      </c>
      <c r="AL10" s="1215"/>
      <c r="AM10" s="1215"/>
      <c r="AN10" s="1216"/>
      <c r="AO10" s="317">
        <v>7930</v>
      </c>
      <c r="AP10" s="317">
        <v>141</v>
      </c>
      <c r="AQ10" s="318">
        <v>6273</v>
      </c>
      <c r="AR10" s="319">
        <v>-97.8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517</v>
      </c>
      <c r="AL11" s="1215"/>
      <c r="AM11" s="1215"/>
      <c r="AN11" s="1216"/>
      <c r="AO11" s="317">
        <v>78396</v>
      </c>
      <c r="AP11" s="317">
        <v>1394</v>
      </c>
      <c r="AQ11" s="318">
        <v>1314</v>
      </c>
      <c r="AR11" s="319">
        <v>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518</v>
      </c>
      <c r="AL12" s="1215"/>
      <c r="AM12" s="1215"/>
      <c r="AN12" s="1216"/>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520</v>
      </c>
      <c r="AL13" s="1215"/>
      <c r="AM13" s="1215"/>
      <c r="AN13" s="1216"/>
      <c r="AO13" s="317">
        <v>197943</v>
      </c>
      <c r="AP13" s="317">
        <v>3520</v>
      </c>
      <c r="AQ13" s="318">
        <v>2424</v>
      </c>
      <c r="AR13" s="319">
        <v>45.2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521</v>
      </c>
      <c r="AL14" s="1215"/>
      <c r="AM14" s="1215"/>
      <c r="AN14" s="1216"/>
      <c r="AO14" s="317">
        <v>114037</v>
      </c>
      <c r="AP14" s="317">
        <v>2028</v>
      </c>
      <c r="AQ14" s="318">
        <v>1774</v>
      </c>
      <c r="AR14" s="319">
        <v>14.3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522</v>
      </c>
      <c r="AL15" s="1221"/>
      <c r="AM15" s="1221"/>
      <c r="AN15" s="1222"/>
      <c r="AO15" s="317">
        <v>-278352</v>
      </c>
      <c r="AP15" s="317">
        <v>-4949</v>
      </c>
      <c r="AQ15" s="318">
        <v>-4858</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183</v>
      </c>
      <c r="AL16" s="1221"/>
      <c r="AM16" s="1221"/>
      <c r="AN16" s="1222"/>
      <c r="AO16" s="317">
        <v>3562127</v>
      </c>
      <c r="AP16" s="317">
        <v>63338</v>
      </c>
      <c r="AQ16" s="318">
        <v>77526</v>
      </c>
      <c r="AR16" s="319">
        <v>-18.3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527</v>
      </c>
      <c r="AL21" s="1224"/>
      <c r="AM21" s="1224"/>
      <c r="AN21" s="1225"/>
      <c r="AO21" s="330">
        <v>6.85</v>
      </c>
      <c r="AP21" s="331">
        <v>7.31</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528</v>
      </c>
      <c r="AL22" s="1224"/>
      <c r="AM22" s="1224"/>
      <c r="AN22" s="1225"/>
      <c r="AO22" s="335">
        <v>99.8</v>
      </c>
      <c r="AP22" s="336">
        <v>98.5</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532</v>
      </c>
      <c r="AL32" s="1218"/>
      <c r="AM32" s="1218"/>
      <c r="AN32" s="1219"/>
      <c r="AO32" s="345">
        <v>1913711</v>
      </c>
      <c r="AP32" s="345">
        <v>34028</v>
      </c>
      <c r="AQ32" s="346">
        <v>38968</v>
      </c>
      <c r="AR32" s="347">
        <v>-12.7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533</v>
      </c>
      <c r="AL33" s="1218"/>
      <c r="AM33" s="1218"/>
      <c r="AN33" s="1219"/>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534</v>
      </c>
      <c r="AL34" s="1218"/>
      <c r="AM34" s="1218"/>
      <c r="AN34" s="1219"/>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535</v>
      </c>
      <c r="AL35" s="1218"/>
      <c r="AM35" s="1218"/>
      <c r="AN35" s="1219"/>
      <c r="AO35" s="345">
        <v>731430</v>
      </c>
      <c r="AP35" s="345">
        <v>13006</v>
      </c>
      <c r="AQ35" s="346">
        <v>12321</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536</v>
      </c>
      <c r="AL36" s="1218"/>
      <c r="AM36" s="1218"/>
      <c r="AN36" s="1219"/>
      <c r="AO36" s="345" t="s">
        <v>519</v>
      </c>
      <c r="AP36" s="345" t="s">
        <v>519</v>
      </c>
      <c r="AQ36" s="346">
        <v>1771</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537</v>
      </c>
      <c r="AL37" s="1218"/>
      <c r="AM37" s="1218"/>
      <c r="AN37" s="1219"/>
      <c r="AO37" s="345">
        <v>565</v>
      </c>
      <c r="AP37" s="345">
        <v>10</v>
      </c>
      <c r="AQ37" s="346">
        <v>588</v>
      </c>
      <c r="AR37" s="347">
        <v>-98.3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538</v>
      </c>
      <c r="AL38" s="1227"/>
      <c r="AM38" s="1227"/>
      <c r="AN38" s="1228"/>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539</v>
      </c>
      <c r="AL39" s="1227"/>
      <c r="AM39" s="1227"/>
      <c r="AN39" s="1228"/>
      <c r="AO39" s="345">
        <v>-311169</v>
      </c>
      <c r="AP39" s="345">
        <v>-5533</v>
      </c>
      <c r="AQ39" s="346">
        <v>-5205</v>
      </c>
      <c r="AR39" s="347">
        <v>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540</v>
      </c>
      <c r="AL40" s="1218"/>
      <c r="AM40" s="1218"/>
      <c r="AN40" s="1219"/>
      <c r="AO40" s="345">
        <v>-1615187</v>
      </c>
      <c r="AP40" s="345">
        <v>-28720</v>
      </c>
      <c r="AQ40" s="346">
        <v>-35431</v>
      </c>
      <c r="AR40" s="347">
        <v>-18.899999999999999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295</v>
      </c>
      <c r="AL41" s="1230"/>
      <c r="AM41" s="1230"/>
      <c r="AN41" s="1231"/>
      <c r="AO41" s="345">
        <v>719350</v>
      </c>
      <c r="AP41" s="345">
        <v>12791</v>
      </c>
      <c r="AQ41" s="346">
        <v>13072</v>
      </c>
      <c r="AR41" s="347">
        <v>-2.1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510</v>
      </c>
      <c r="AN49" s="1234" t="s">
        <v>544</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2293636</v>
      </c>
      <c r="AN51" s="367">
        <v>39967</v>
      </c>
      <c r="AO51" s="368">
        <v>20.2</v>
      </c>
      <c r="AP51" s="369">
        <v>57295</v>
      </c>
      <c r="AQ51" s="370">
        <v>21.2</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755343</v>
      </c>
      <c r="AN52" s="375">
        <v>13162</v>
      </c>
      <c r="AO52" s="376">
        <v>-22.2</v>
      </c>
      <c r="AP52" s="377">
        <v>32771</v>
      </c>
      <c r="AQ52" s="378">
        <v>36</v>
      </c>
      <c r="AR52" s="379">
        <v>-58.2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1921787</v>
      </c>
      <c r="AN53" s="367">
        <v>33626</v>
      </c>
      <c r="AO53" s="368">
        <v>-15.9</v>
      </c>
      <c r="AP53" s="369">
        <v>54110</v>
      </c>
      <c r="AQ53" s="370">
        <v>-5.6</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743307</v>
      </c>
      <c r="AN54" s="375">
        <v>13006</v>
      </c>
      <c r="AO54" s="376">
        <v>-1.2</v>
      </c>
      <c r="AP54" s="377">
        <v>30620</v>
      </c>
      <c r="AQ54" s="378">
        <v>-6.6</v>
      </c>
      <c r="AR54" s="379">
        <v>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2010945</v>
      </c>
      <c r="AN55" s="367">
        <v>35417</v>
      </c>
      <c r="AO55" s="368">
        <v>5.3</v>
      </c>
      <c r="AP55" s="369">
        <v>54684</v>
      </c>
      <c r="AQ55" s="370">
        <v>1.1000000000000001</v>
      </c>
      <c r="AR55" s="371">
        <v>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691751</v>
      </c>
      <c r="AN56" s="375">
        <v>12183</v>
      </c>
      <c r="AO56" s="376">
        <v>-6.3</v>
      </c>
      <c r="AP56" s="377">
        <v>32829</v>
      </c>
      <c r="AQ56" s="378">
        <v>7.2</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3692461</v>
      </c>
      <c r="AN57" s="367">
        <v>65194</v>
      </c>
      <c r="AO57" s="368">
        <v>84.1</v>
      </c>
      <c r="AP57" s="369">
        <v>62383</v>
      </c>
      <c r="AQ57" s="370">
        <v>14.1</v>
      </c>
      <c r="AR57" s="371">
        <v>70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878142</v>
      </c>
      <c r="AN58" s="375">
        <v>15504</v>
      </c>
      <c r="AO58" s="376">
        <v>27.3</v>
      </c>
      <c r="AP58" s="377">
        <v>35325</v>
      </c>
      <c r="AQ58" s="378">
        <v>7.6</v>
      </c>
      <c r="AR58" s="379">
        <v>19.7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4639080</v>
      </c>
      <c r="AN59" s="367">
        <v>82487</v>
      </c>
      <c r="AO59" s="368">
        <v>26.5</v>
      </c>
      <c r="AP59" s="369">
        <v>63812</v>
      </c>
      <c r="AQ59" s="370">
        <v>2.2999999999999998</v>
      </c>
      <c r="AR59" s="371">
        <v>24.2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1312153</v>
      </c>
      <c r="AN60" s="375">
        <v>23331</v>
      </c>
      <c r="AO60" s="376">
        <v>50.5</v>
      </c>
      <c r="AP60" s="377">
        <v>33848</v>
      </c>
      <c r="AQ60" s="378">
        <v>-4.2</v>
      </c>
      <c r="AR60" s="379">
        <v>54.7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2911582</v>
      </c>
      <c r="AN61" s="382">
        <v>51338</v>
      </c>
      <c r="AO61" s="383">
        <v>24</v>
      </c>
      <c r="AP61" s="384">
        <v>58457</v>
      </c>
      <c r="AQ61" s="385">
        <v>6.6</v>
      </c>
      <c r="AR61" s="371">
        <v>17.399999999999999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876139</v>
      </c>
      <c r="AN62" s="375">
        <v>15437</v>
      </c>
      <c r="AO62" s="376">
        <v>9.6</v>
      </c>
      <c r="AP62" s="377">
        <v>33079</v>
      </c>
      <c r="AQ62" s="378">
        <v>8</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Dsnk55eqVkOBKDN8iV+VIVtgn37wKnQJgZMmF8fRx+ZtlZhcmn/RuWGyE2D9wXyXQD3466WGh8hI/OSmMCHPg==" saltValue="CKxlXl90zSu32RW/fCMD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HX9njY9Rm1f3Epoj6SMd3675bFG6QSXpS5Fzrnd99yLSsBGo76mqSJLLyYYAhLJ126d+eVhborTtc3Pqj8ehiQ==" saltValue="zqcgZlwOw30+bA5m0KHV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M+i00Kd7YUWa6PqLwhVtVbCddpbHbTAqVaC5Xdn4P8HK5VMuYWd2W0G8Wfqaaa0/KNxvewauiT04CTqQcNNZIQ==" saltValue="wL3lV+jUVY390Eg8fETX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7" t="s">
        <v>3</v>
      </c>
      <c r="D47" s="1237"/>
      <c r="E47" s="1238"/>
      <c r="F47" s="11">
        <v>24.36</v>
      </c>
      <c r="G47" s="12">
        <v>23.57</v>
      </c>
      <c r="H47" s="12">
        <v>23.63</v>
      </c>
      <c r="I47" s="12">
        <v>23.57</v>
      </c>
      <c r="J47" s="13">
        <v>22.68</v>
      </c>
    </row>
    <row r="48" spans="2:10" ht="57.75" customHeight="1" x14ac:dyDescent="0.15">
      <c r="B48" s="14"/>
      <c r="C48" s="1239" t="s">
        <v>4</v>
      </c>
      <c r="D48" s="1239"/>
      <c r="E48" s="1240"/>
      <c r="F48" s="15">
        <v>1.24</v>
      </c>
      <c r="G48" s="16">
        <v>0.08</v>
      </c>
      <c r="H48" s="16">
        <v>0.12</v>
      </c>
      <c r="I48" s="16">
        <v>0.86</v>
      </c>
      <c r="J48" s="17">
        <v>7.41</v>
      </c>
    </row>
    <row r="49" spans="2:10" ht="57.75" customHeight="1" thickBot="1" x14ac:dyDescent="0.2">
      <c r="B49" s="18"/>
      <c r="C49" s="1241" t="s">
        <v>5</v>
      </c>
      <c r="D49" s="1241"/>
      <c r="E49" s="1242"/>
      <c r="F49" s="19" t="s">
        <v>565</v>
      </c>
      <c r="G49" s="20" t="s">
        <v>566</v>
      </c>
      <c r="H49" s="20">
        <v>0.04</v>
      </c>
      <c r="I49" s="20">
        <v>0.77</v>
      </c>
      <c r="J49" s="21">
        <v>6.62</v>
      </c>
    </row>
    <row r="50" spans="2:10" ht="13.5" customHeight="1" x14ac:dyDescent="0.15"/>
  </sheetData>
  <sheetProtection algorithmName="SHA-512" hashValue="1cAK+VooaYD2jJoNZMdXVTmxCU5Y6PTup84NYzKYajVDaQPOMLYbRzI9tskh6PTsMup7JTZeGDn6u+pyp69KMw==" saltValue="izdJYyeU5VLrh+JoecF9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2022-09-09T04:07:38Z</cp:lastPrinted>
  <dcterms:created xsi:type="dcterms:W3CDTF">2022-02-02T06:57:16Z</dcterms:created>
  <dcterms:modified xsi:type="dcterms:W3CDTF">2022-09-27T07:17:49Z</dcterms:modified>
  <cp:category/>
</cp:coreProperties>
</file>