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8120" windowHeight="7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<sst xmlns="http://schemas.openxmlformats.org/spreadsheetml/2006/main" count="1113" uniqueCount="640">
  <si>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</si>
  <si>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</si>
  <si>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</si>
  <si>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</si>
  <si>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</si>
  <si>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</si>
  <si>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</si>
  <si>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</si>
  <si>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</si>
  <si>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</si>
  <si>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</si>
  <si>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</si>
  <si>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</si>
  <si>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</si>
  <si>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</si>
  <si>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</si>
  <si>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</si>
  <si>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</si>
  <si>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</si>
  <si>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</si>
  <si>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</si>
  <si>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</si>
  <si>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</si>
  <si>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</si>
  <si>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</si>
  <si>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</si>
  <si>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</si>
  <si>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</si>
  <si>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</si>
  <si>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</si>
  <si>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</si>
  <si>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</si>
  <si>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</si>
  <si>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</si>
  <si>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</si>
  <si>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</si>
  <si>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</si>
  <si>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</si>
  <si>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</si>
  <si>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</si>
  <si>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</si>
  <si>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</si>
  <si>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</si>
  <si>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</si>
  <si>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</si>
  <si>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</si>
  <si>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</si>
  <si>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</si>
  <si>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</si>
  <si>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</si>
  <si>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</si>
  <si>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</si>
  <si>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</si>
  <si>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</si>
  <si>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</si>
  <si>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</si>
  <si>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</si>
  <si>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</si>
  <si>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</si>
  <si>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</si>
  <si>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</si>
  <si>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</si>
  <si>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</si>
  <si>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</si>
  <si>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</si>
  <si>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</si>
  <si>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</si>
  <si>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</si>
  <si>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</si>
  <si>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</si>
  <si>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</si>
  <si>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</si>
  <si>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</si>
  <si>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</si>
  <si>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</si>
  <si>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</si>
  <si>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</si>
  <si>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</si>
  <si>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</si>
  <si>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</si>
  <si>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</si>
  <si>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</si>
  <si>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</si>
  <si>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</si>
  <si>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</si>
  <si>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</si>
  <si>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</si>
  <si>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</si>
  <si>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</si>
  <si>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</si>
  <si>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</si>
  <si>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</si>
  <si>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</si>
  <si>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</si>
  <si>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</si>
  <si>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</si>
  <si>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</si>
  <si>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</si>
  <si>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</si>
  <si>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</si>
  <si>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久留米市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</si>
  <si>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</si>
  <si>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</si>
  <si>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</si>
  <si>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</si>
  <si>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</si>
  <si>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</si>
  <si>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</si>
  <si>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</si>
  <si>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</si>
  <si>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</si>
  <si>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</si>
  <si>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</si>
  <si>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</si>
  <si>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</si>
  <si>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</si>
  <si>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</si>
  <si>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</si>
  <si>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</si>
  <si>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</si>
  <si>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</si>
  <si>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</si>
  <si>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</si>
  <si>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</si>
  <si>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</si>
  <si>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</si>
  <si>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</si>
  <si>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</si>
  <si>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</si>
  <si>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</si>
  <si>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</si>
  <si>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</si>
  <si>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</si>
  <si>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</si>
  <si>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</si>
  <si>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</si>
  <si>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</si>
  <si>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</si>
  <si>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</si>
  <si>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</si>
  <si>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</si>
  <si>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</si>
  <si>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</si>
  <si>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</si>
  <si>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</si>
  <si>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</si>
  <si>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</si>
  <si>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</si>
  <si>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</si>
  <si>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</si>
  <si>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</si>
  <si>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</si>
  <si>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</si>
  <si>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</si>
  <si>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</si>
  <si>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</si>
  <si>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</si>
  <si>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</si>
  <si>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</si>
  <si>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</si>
  <si>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</si>
  <si>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</si>
  <si>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</si>
  <si>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</si>
  <si>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</si>
  <si>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</si>
  <si>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</si>
  <si>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</si>
  <si>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</si>
  <si>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</si>
  <si>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</si>
  <si>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</si>
  <si>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</si>
  <si>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</si>
  <si>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</si>
  <si>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</si>
  <si>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</si>
  <si>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</si>
  <si>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</si>
  <si>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</si>
  <si>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</si>
  <si>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</si>
  <si>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</si>
  <si>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</si>
  <si>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</si>
  <si>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</si>
  <si>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</si>
  <si>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</si>
  <si>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</si>
  <si>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</si>
  <si>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</si>
  <si>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</si>
  <si>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</si>
  <si>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</si>
  <si>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</si>
  <si>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</si>
  <si>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</si>
  <si>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</si>
  <si>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</si>
  <si>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</si>
  <si>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</si>
  <si>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</si>
  <si>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</si>
  <si>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</si>
  <si>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</si>
  <si>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</si>
  <si>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</si>
  <si>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</si>
  <si>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</si>
  <si>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</si>
  <si>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</si>
  <si>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</si>
  <si>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</si>
  <si>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</si>
  <si>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</si>
  <si>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</si>
  <si>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</si>
  <si>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</si>
  <si>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</si>
  <si>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福岡県久留米市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</si>
  <si>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</si>
  <si>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</si>
  <si>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</si>
  <si>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</si>
  <si>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</si>
  <si>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</si>
  <si>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</si>
  <si>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</si>
  <si>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</si>
  <si>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</si>
  <si>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</si>
  <si>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</si>
  <si>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</si>
  <si>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</si>
  <si>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</si>
  <si>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</si>
  <si>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</si>
  <si>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</si>
  <si>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</si>
  <si>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</si>
  <si>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</si>
  <si>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</si>
  <si>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</si>
  <si>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</si>
  <si>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</si>
  <si>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</si>
  <si>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</si>
  <si>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</si>
  <si>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</si>
  <si>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</si>
  <si>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</si>
  <si>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</si>
  <si>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</si>
  <si>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</si>
  <si>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</si>
  <si>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</si>
  <si>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</si>
  <si>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</si>
  <si>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</si>
  <si>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</si>
  <si>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</si>
  <si>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</si>
  <si>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</si>
  <si>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</si>
  <si>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</si>
  <si>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</si>
  <si>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</si>
  <si>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</si>
  <si>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</si>
  <si>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</si>
  <si>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</si>
  <si>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</si>
  <si>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</si>
  <si>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</si>
  <si>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</si>
  <si>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</si>
  <si>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</si>
  <si>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</si>
  <si>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</si>
  <si>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</si>
  <si>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</si>
  <si>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</si>
  <si>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</si>
  <si>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</si>
  <si>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</si>
  <si>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</si>
  <si>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</si>
  <si>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</si>
  <si>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</si>
  <si>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</si>
  <si>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</si>
  <si>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</si>
  <si>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</si>
  <si>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</si>
  <si>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</si>
  <si>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</si>
  <si>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</si>
  <si>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</si>
  <si>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</si>
  <si>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</si>
  <si>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</si>
  <si>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</si>
  <si>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</si>
  <si>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</si>
  <si>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</si>
  <si>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</si>
  <si>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</si>
  <si>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</si>
  <si>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</si>
  <si>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</si>
  <si>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</si>
  <si>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</si>
  <si>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</si>
  <si>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</si>
  <si>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</si>
  <si>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</si>
  <si>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</si>
  <si>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</si>
  <si>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</si>
  <si>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</si>
  <si>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</si>
  <si>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</si>
  <si>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</si>
  <si>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</si>
  <si>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</si>
  <si>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</si>
  <si>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</si>
  <si>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</si>
  <si>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</si>
  <si>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</si>
  <si>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</si>
  <si>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</si>
  <si>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</si>
  <si>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</si>
  <si>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</si>
  <si>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</si>
  <si>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</si>
  <si>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</si>
  <si>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</si>
  <si>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</si>
  <si>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</si>
  <si>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</si>
  <si>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</si>
  <si>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</si>
  <si>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</si>
  <si>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</si>
  <si>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</si>
  <si>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</si>
  <si>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</si>
  <si>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</si>
  <si>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</si>
  <si>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</si>
  <si>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</si>
  <si>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</si>
  <si>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</si>
  <si>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</si>
  <si>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</si>
  <si>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</si>
  <si>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</si>
  <si>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</si>
  <si>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</si>
  <si>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</si>
  <si>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</si>
  <si>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</si>
  <si>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</si>
  <si>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</si>
  <si>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</si>
  <si>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</si>
  <si>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</si>
  <si>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</si>
  <si>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</si>
  <si>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</si>
  <si>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</si>
  <si>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</si>
  <si>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</si>
  <si>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</si>
  <si>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</si>
  <si>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</si>
  <si>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</si>
  <si>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</si>
  <si>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</si>
  <si>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</si>
  <si>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</si>
  <si>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</si>
  <si>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</si>
  <si>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</si>
  <si>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</si>
  <si>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</si>
  <si>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</si>
  <si>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</si>
  <si>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</si>
  <si>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</si>
  <si>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</si>
  <si>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</si>
  <si>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</si>
  <si>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</si>
  <si>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</si>
  <si>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</si>
  <si>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</si>
  <si>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</si>
  <si>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</si>
  <si>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</si>
  <si>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</si>
  <si>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</si>
  <si>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</si>
  <si>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</si>
  <si>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</si>
  <si>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</si>
  <si>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</si>
  <si>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</si>
  <si>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</si>
  <si>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</si>
  <si>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</si>
  <si>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</si>
  <si>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</si>
  <si>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</si>
  <si>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競輪事業特別会計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</si>
  <si>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</si>
  <si>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</si>
  <si>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</si>
  <si>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</si>
  <si>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</si>
  <si>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</si>
  <si>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特定地域生活排水処理事業特別会計</t>
    <phoneticPr fontId="5"/>
  </si>
  <si>
    <t>法非適用企業</t>
    <phoneticPr fontId="5"/>
  </si>
  <si>
    <t>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</si>
  <si>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</si>
  <si>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</si>
  <si>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</si>
  <si>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</si>
  <si>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</si>
  <si>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</si>
  <si>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</si>
  <si>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</si>
  <si>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</si>
  <si>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</si>
  <si>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</si>
  <si>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</si>
  <si>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</si>
  <si>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</si>
  <si>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</si>
  <si>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</si>
  <si>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</si>
  <si>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</si>
  <si>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</si>
  <si>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</si>
  <si>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</si>
  <si>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</si>
  <si>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</si>
  <si>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</si>
  <si>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</si>
  <si>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</si>
  <si>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</si>
  <si>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</si>
  <si>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</si>
  <si>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</si>
  <si>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</si>
  <si>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</si>
  <si>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</si>
  <si>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</si>
  <si>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</si>
  <si>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</si>
  <si>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</si>
  <si>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</si>
  <si>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</si>
  <si>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</si>
  <si>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</si>
  <si>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</si>
  <si>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</si>
  <si>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</si>
  <si>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</si>
  <si>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</si>
  <si>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</si>
  <si>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</si>
  <si>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</si>
  <si>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</si>
  <si>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</si>
  <si>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</si>
  <si>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</si>
  <si>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</si>
  <si>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</si>
  <si>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</si>
  <si>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</si>
  <si>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</si>
  <si>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</si>
  <si>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</si>
  <si>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</si>
  <si>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</si>
  <si>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</si>
  <si>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</si>
  <si>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</si>
  <si>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</si>
  <si>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</si>
  <si>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</si>
  <si>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</si>
  <si>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</si>
  <si>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</si>
  <si>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</si>
  <si>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</si>
  <si>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</si>
  <si>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</si>
  <si>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</si>
  <si>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</si>
  <si>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</si>
  <si>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</si>
  <si>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</si>
  <si>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</si>
  <si>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</si>
  <si>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</si>
  <si>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</si>
  <si>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</si>
  <si>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</si>
  <si>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</si>
  <si>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</si>
  <si>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</si>
  <si>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</si>
  <si>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</si>
  <si>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</si>
  <si>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</si>
  <si>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</si>
  <si>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</si>
  <si>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</si>
  <si>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</si>
  <si>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</si>
  <si>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</si>
  <si>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</si>
  <si>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</si>
  <si>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</si>
  <si>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</si>
  <si>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</si>
  <si>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</si>
  <si>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</si>
  <si>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</si>
  <si>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</si>
  <si>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</si>
  <si>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</si>
  <si>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</si>
  <si>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</si>
  <si>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</si>
  <si>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</si>
  <si>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</si>
  <si>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</si>
  <si>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</si>
  <si>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</si>
  <si>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</si>
  <si>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</si>
  <si>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</si>
  <si>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</si>
  <si>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</si>
  <si>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</si>
  <si>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</si>
  <si>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</si>
  <si>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</si>
  <si>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</si>
  <si>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</si>
  <si>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</si>
  <si>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</si>
  <si>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</si>
  <si>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</si>
  <si>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</si>
  <si>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</si>
  <si>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</si>
  <si>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</si>
  <si>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</si>
  <si>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</si>
  <si>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</si>
  <si>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</si>
  <si>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</si>
  <si>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</si>
  <si>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</si>
  <si>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</si>
  <si>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</si>
  <si>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</si>
  <si>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</si>
  <si>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0.02</t>
  </si>
  <si>
    <t>▲ 3.08</t>
  </si>
  <si>
    <t>水道事業会計</t>
  </si>
  <si>
    <t>下水道事業会計</t>
  </si>
  <si>
    <t>国民健康保険事業特別会計</t>
  </si>
  <si>
    <t>一般会計</t>
  </si>
  <si>
    <t>競輪事業特別会計</t>
  </si>
  <si>
    <t>介護保険事業特別会計</t>
  </si>
  <si>
    <t>母子父子寡婦福祉資金貸付事業特別会計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</si>
  <si>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</si>
  <si>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</si>
  <si>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</si>
  <si>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</si>
  <si>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</si>
  <si>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</si>
  <si>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</si>
  <si>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</si>
  <si>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</si>
  <si>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うきは久留米環境施設組合</t>
    <rPh sb="3" eb="6">
      <t>クルメ</t>
    </rPh>
    <rPh sb="6" eb="8">
      <t>カンキョウ</t>
    </rPh>
    <rPh sb="8" eb="10">
      <t>シセツ</t>
    </rPh>
    <rPh sb="10" eb="12">
      <t>クミアイ</t>
    </rPh>
    <phoneticPr fontId="2"/>
  </si>
  <si>
    <t>両筑衛生施設組合</t>
    <rPh sb="0" eb="1">
      <t>リョウ</t>
    </rPh>
    <rPh sb="1" eb="2">
      <t>チク</t>
    </rPh>
    <rPh sb="2" eb="4">
      <t>エイセイ</t>
    </rPh>
    <rPh sb="4" eb="6">
      <t>シセツ</t>
    </rPh>
    <rPh sb="6" eb="8">
      <t>クミアイ</t>
    </rPh>
    <phoneticPr fontId="2"/>
  </si>
  <si>
    <t>久留米市外三市町高等学校組合</t>
    <rPh sb="0" eb="4">
      <t>クルメシ</t>
    </rPh>
    <rPh sb="4" eb="5">
      <t>ガイ</t>
    </rPh>
    <rPh sb="5" eb="6">
      <t>サン</t>
    </rPh>
    <rPh sb="6" eb="7">
      <t>シ</t>
    </rPh>
    <rPh sb="7" eb="8">
      <t>マチ</t>
    </rPh>
    <rPh sb="8" eb="10">
      <t>コウトウ</t>
    </rPh>
    <rPh sb="10" eb="12">
      <t>ガッコウ</t>
    </rPh>
    <rPh sb="12" eb="14">
      <t>クミアイ</t>
    </rPh>
    <phoneticPr fontId="2"/>
  </si>
  <si>
    <t>久留米広域市町村園事務組合（一般会計）</t>
    <rPh sb="0" eb="3">
      <t>クルメ</t>
    </rPh>
    <rPh sb="3" eb="5">
      <t>コウイキ</t>
    </rPh>
    <rPh sb="5" eb="8">
      <t>シチョウソン</t>
    </rPh>
    <rPh sb="8" eb="9">
      <t>エン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</si>
  <si>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</si>
  <si>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</si>
  <si>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</si>
  <si>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甘木・朝倉・三井環境施設組合</t>
    <rPh sb="0" eb="2">
      <t>アマギ</t>
    </rPh>
    <rPh sb="3" eb="5">
      <t>アサクラ</t>
    </rPh>
    <rPh sb="6" eb="8">
      <t>ミイ</t>
    </rPh>
    <rPh sb="8" eb="10">
      <t>カンキョウ</t>
    </rPh>
    <rPh sb="10" eb="12">
      <t>シセツ</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</si>
  <si>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</si>
  <si>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</si>
  <si>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</si>
  <si>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</si>
  <si>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2">
      <t>フクオカ</t>
    </rPh>
    <rPh sb="2" eb="4">
      <t>ケンナン</t>
    </rPh>
    <rPh sb="4" eb="6">
      <t>コウイキ</t>
    </rPh>
    <rPh sb="6" eb="8">
      <t>スイドウ</t>
    </rPh>
    <rPh sb="8" eb="10">
      <t>キギョウ</t>
    </rPh>
    <rPh sb="10" eb="11">
      <t>ダン</t>
    </rPh>
    <phoneticPr fontId="2"/>
  </si>
  <si>
    <t>三井水道企業団</t>
    <rPh sb="0" eb="2">
      <t>ミイ</t>
    </rPh>
    <rPh sb="2" eb="4">
      <t>スイドウ</t>
    </rPh>
    <rPh sb="4" eb="6">
      <t>キギョウ</t>
    </rPh>
    <rPh sb="6" eb="7">
      <t>ダン</t>
    </rPh>
    <phoneticPr fontId="2"/>
  </si>
  <si>
    <t>山神水道企業団</t>
    <rPh sb="0" eb="1">
      <t>ヤマ</t>
    </rPh>
    <rPh sb="1" eb="2">
      <t>カミ</t>
    </rPh>
    <rPh sb="2" eb="4">
      <t>スイドウ</t>
    </rPh>
    <rPh sb="4" eb="6">
      <t>キギョウ</t>
    </rPh>
    <rPh sb="6" eb="7">
      <t>ダン</t>
    </rPh>
    <phoneticPr fontId="2"/>
  </si>
  <si>
    <t>久留米開発公社</t>
    <rPh sb="0" eb="3">
      <t>クルメ</t>
    </rPh>
    <rPh sb="3" eb="5">
      <t>カイハツ</t>
    </rPh>
    <rPh sb="5" eb="7">
      <t>コウシャ</t>
    </rPh>
    <phoneticPr fontId="2"/>
  </si>
  <si>
    <t>久留米市都市公園管理センター</t>
    <rPh sb="0" eb="4">
      <t>クルメシ</t>
    </rPh>
    <rPh sb="4" eb="6">
      <t>トシ</t>
    </rPh>
    <rPh sb="6" eb="8">
      <t>コウエン</t>
    </rPh>
    <rPh sb="8" eb="10">
      <t>カンリ</t>
    </rPh>
    <phoneticPr fontId="2"/>
  </si>
  <si>
    <t>久留米市みどりの里づくり推進機構</t>
    <rPh sb="0" eb="4">
      <t>クルメシ</t>
    </rPh>
    <rPh sb="8" eb="9">
      <t>サト</t>
    </rPh>
    <rPh sb="12" eb="14">
      <t>スイシン</t>
    </rPh>
    <rPh sb="14" eb="16">
      <t>キコウ</t>
    </rPh>
    <phoneticPr fontId="2"/>
  </si>
  <si>
    <t>久留米地域地場産業振興センター</t>
    <rPh sb="0" eb="3">
      <t>クルメ</t>
    </rPh>
    <rPh sb="3" eb="5">
      <t>チイキ</t>
    </rPh>
    <rPh sb="5" eb="7">
      <t>ジバ</t>
    </rPh>
    <rPh sb="7" eb="9">
      <t>サンギョウ</t>
    </rPh>
    <rPh sb="9" eb="11">
      <t>シンコウ</t>
    </rPh>
    <phoneticPr fontId="2"/>
  </si>
  <si>
    <t>久留米観光コンベンション国際交流協会</t>
    <rPh sb="0" eb="3">
      <t>クルメ</t>
    </rPh>
    <rPh sb="3" eb="5">
      <t>カンコウ</t>
    </rPh>
    <rPh sb="12" eb="14">
      <t>コクサイ</t>
    </rPh>
    <rPh sb="14" eb="16">
      <t>コウリュウ</t>
    </rPh>
    <rPh sb="16" eb="18">
      <t>キョウカイ</t>
    </rPh>
    <phoneticPr fontId="2"/>
  </si>
  <si>
    <t>久留米市生きがい健康づくり財団</t>
    <rPh sb="0" eb="4">
      <t>クルメシ</t>
    </rPh>
    <rPh sb="4" eb="5">
      <t>イ</t>
    </rPh>
    <rPh sb="8" eb="10">
      <t>ケンコウ</t>
    </rPh>
    <rPh sb="13" eb="15">
      <t>ザイダン</t>
    </rPh>
    <phoneticPr fontId="2"/>
  </si>
  <si>
    <t>久留米都市開発ビル</t>
    <rPh sb="0" eb="3">
      <t>クルメ</t>
    </rPh>
    <rPh sb="3" eb="5">
      <t>トシ</t>
    </rPh>
    <rPh sb="5" eb="7">
      <t>カイハツ</t>
    </rPh>
    <phoneticPr fontId="2"/>
  </si>
  <si>
    <t>久留米ビジネスプラザ</t>
    <rPh sb="0" eb="3">
      <t>クルメ</t>
    </rPh>
    <phoneticPr fontId="2"/>
  </si>
  <si>
    <t>久留米リサーチ・パーク</t>
    <rPh sb="0" eb="3">
      <t>クルメ</t>
    </rPh>
    <phoneticPr fontId="2"/>
  </si>
  <si>
    <t>ハイマート久留米</t>
    <rPh sb="5" eb="8">
      <t>クルメ</t>
    </rPh>
    <phoneticPr fontId="2"/>
  </si>
  <si>
    <t>ＣＲＣＣメディア</t>
  </si>
  <si>
    <t>ドリームスエフエム放送</t>
    <rPh sb="9" eb="11">
      <t>ホウソウ</t>
    </rPh>
    <phoneticPr fontId="2"/>
  </si>
  <si>
    <t>久留米市土地開発公社</t>
    <rPh sb="0" eb="4">
      <t>クルメシ</t>
    </rPh>
    <rPh sb="4" eb="6">
      <t>トチ</t>
    </rPh>
    <rPh sb="6" eb="8">
      <t>カイハツ</t>
    </rPh>
    <rPh sb="8" eb="10">
      <t>コウシャ</t>
    </rPh>
    <phoneticPr fontId="2"/>
  </si>
  <si>
    <t>-</t>
    <phoneticPr fontId="2"/>
  </si>
  <si>
    <t>-</t>
    <phoneticPr fontId="2"/>
  </si>
  <si>
    <t>地域・生活振興基金</t>
    <rPh sb="0" eb="2">
      <t>チイキ</t>
    </rPh>
    <rPh sb="3" eb="5">
      <t>セイカツ</t>
    </rPh>
    <rPh sb="5" eb="7">
      <t>シンコウ</t>
    </rPh>
    <rPh sb="7" eb="9">
      <t>キキン</t>
    </rPh>
    <phoneticPr fontId="2"/>
  </si>
  <si>
    <t>退職手当基金</t>
    <rPh sb="0" eb="2">
      <t>タイショク</t>
    </rPh>
    <rPh sb="2" eb="4">
      <t>テアテ</t>
    </rPh>
    <rPh sb="4" eb="6">
      <t>キキン</t>
    </rPh>
    <phoneticPr fontId="2"/>
  </si>
  <si>
    <t>ふるさと・久留米応援基金</t>
    <rPh sb="5" eb="8">
      <t>クルメ</t>
    </rPh>
    <rPh sb="8" eb="10">
      <t>オウエン</t>
    </rPh>
    <rPh sb="10" eb="12">
      <t>キキン</t>
    </rPh>
    <phoneticPr fontId="2"/>
  </si>
  <si>
    <t>振興基金</t>
    <rPh sb="0" eb="2">
      <t>シンコウ</t>
    </rPh>
    <rPh sb="2" eb="4">
      <t>キキン</t>
    </rPh>
    <phoneticPr fontId="2"/>
  </si>
  <si>
    <t>公共施設等保全基金</t>
    <rPh sb="0" eb="2">
      <t>コウキョウ</t>
    </rPh>
    <rPh sb="2" eb="4">
      <t>シセツ</t>
    </rPh>
    <rPh sb="4" eb="5">
      <t>トウ</t>
    </rPh>
    <rPh sb="5" eb="7">
      <t>ホゼン</t>
    </rPh>
    <rPh sb="7" eb="9">
      <t>キキン</t>
    </rPh>
    <phoneticPr fontId="2"/>
  </si>
  <si>
    <t>都市建設基金</t>
    <rPh sb="0" eb="2">
      <t>トシ</t>
    </rPh>
    <rPh sb="2" eb="4">
      <t>ケンセツ</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</si>
  <si>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</si>
  <si>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</si>
  <si>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</si>
  <si>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</si>
  <si>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</si>
  <si>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</si>
  <si>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</si>
  <si>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</si>
  <si>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</si>
  <si>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</si>
  <si>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２年度は、特別定額給付金や地方創生臨時交付金等の国庫補助金が増加したことにより、将来負担比率は減少した。ただし、将来負担比率は、類似団体平均より低いものの実質的な市債残高の増加に伴い、将来負担比率は徐々に高まりつつあった。
また、有形固定資産減価償却率は、類似団体平均より低い数値で推移しているものの、従前の資産の更新時期に入っており、公共施設等総合管理計画に基づき、施設の統廃合や長寿命化対応をマネジメントしていく必要がある。</t>
    <rPh sb="0" eb="2">
      <t>レイワ</t>
    </rPh>
    <rPh sb="3" eb="5">
      <t>ネンド</t>
    </rPh>
    <rPh sb="7" eb="9">
      <t>トクベツ</t>
    </rPh>
    <rPh sb="9" eb="11">
      <t>テイガク</t>
    </rPh>
    <rPh sb="11" eb="13">
      <t>キュウフ</t>
    </rPh>
    <rPh sb="13" eb="14">
      <t>キン</t>
    </rPh>
    <rPh sb="15" eb="17">
      <t>チホウ</t>
    </rPh>
    <rPh sb="17" eb="19">
      <t>ソウセイ</t>
    </rPh>
    <rPh sb="19" eb="21">
      <t>リンジ</t>
    </rPh>
    <rPh sb="21" eb="24">
      <t>コウフキン</t>
    </rPh>
    <rPh sb="24" eb="25">
      <t>ナド</t>
    </rPh>
    <rPh sb="26" eb="28">
      <t>コッコ</t>
    </rPh>
    <rPh sb="28" eb="31">
      <t>ホジョキン</t>
    </rPh>
    <rPh sb="32" eb="34">
      <t>ゾウカ</t>
    </rPh>
    <rPh sb="42" eb="44">
      <t>ショウライ</t>
    </rPh>
    <rPh sb="44" eb="46">
      <t>フタン</t>
    </rPh>
    <rPh sb="46" eb="48">
      <t>ヒリツ</t>
    </rPh>
    <rPh sb="49" eb="51">
      <t>ゲンショウ</t>
    </rPh>
    <rPh sb="174" eb="175">
      <t>トウ</t>
    </rPh>
    <phoneticPr fontId="5"/>
  </si>
  <si>
    <t>令和２年度は、実質公債費比率は微増、将来負担比率は大きく減少した。
両指標とも今後改善をしていくために、今後も交付税措置のある有利な地方債の活用を継続していく必要がある。</t>
    <rPh sb="0" eb="2">
      <t>レイワ</t>
    </rPh>
    <rPh sb="3" eb="5">
      <t>ネンド</t>
    </rPh>
    <rPh sb="7" eb="9">
      <t>ジッシツ</t>
    </rPh>
    <rPh sb="9" eb="12">
      <t>コウサイヒ</t>
    </rPh>
    <rPh sb="12" eb="14">
      <t>ヒリツ</t>
    </rPh>
    <rPh sb="15" eb="17">
      <t>ビゾウ</t>
    </rPh>
    <rPh sb="25" eb="26">
      <t>オオ</t>
    </rPh>
    <rPh sb="28" eb="30">
      <t>ゲンショウ</t>
    </rPh>
    <rPh sb="39" eb="41">
      <t>コンゴ</t>
    </rPh>
    <rPh sb="41" eb="43">
      <t>カイゼン</t>
    </rPh>
    <rPh sb="52" eb="5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</si>
</sst>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xmlns:c16r2="http://schemas.microsoft.com/office/drawing/2015/06/chart">
            <c:ext xmlns:c16="http://schemas.microsoft.com/office/drawing/2014/chart" uri="{C3380CC4-5D6E-409C-BE32-E72D297353CC}">
              <c16:uniqueId val="{00000000-B39F-4267-A83C-FAC113AC69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42534</c:v>
                </c:pt>
                <c:pt idx="1">
                  <c:v>54355</c:v>
                </c:pt>
                <c:pt idx="2">
                  <c:v>39719</c:v>
                </c:pt>
                <c:pt idx="3">
                  <c:v>35664</c:v>
                </c:pt>
                <c:pt idx="4">
                  <c:v>41932</c:v>
                </c:pt>
              </c:numCache>
            </c:numRef>
          </c:val>
          <c:smooth val="0"/>
          <c:extLst xmlns:c16r2="http://schemas.microsoft.com/office/drawing/2015/06/chart">
            <c:ext xmlns:c16="http://schemas.microsoft.com/office/drawing/2014/chart" uri="{C3380CC4-5D6E-409C-BE32-E72D297353CC}">
              <c16:uniqueId val="{00000001-B39F-4267-A83C-FAC113AC69BF}"/>
            </c:ext>
          </c:extLst>
        </c:ser>
        <c:dLbls>
          <c:showLegendKey val="0"/>
          <c:showVal val="0"/>
          <c:showCatName val="0"/>
          <c:showSerName val="0"/>
          <c:showPercent val="0"/>
          <c:showBubbleSize val="0"/>
        </c:dLbls>
        <c:marker val="1"/>
        <c:smooth val="0"/>
        <c:axId val="401782456"/>
        <c:axId val="401782840"/>
      </c:lineChart>
      <c:catAx>
        <c:axId val="401782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782840"/>
        <c:crosses val="autoZero"/>
        <c:auto val="1"/>
        <c:lblAlgn val="ctr"/>
        <c:lblOffset val="100"/>
        <c:tickLblSkip val="1"/>
        <c:tickMarkSkip val="1"/>
        <c:noMultiLvlLbl val="0"/>
      </c:catAx>
      <c:valAx>
        <c:axId val="4017828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782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1.48</c:v>
                </c:pt>
                <c:pt idx="1">
                  <c:v>1.52</c:v>
                </c:pt>
                <c:pt idx="2">
                  <c:v>1.46</c:v>
                </c:pt>
                <c:pt idx="3">
                  <c:v>1.23</c:v>
                </c:pt>
                <c:pt idx="4">
                  <c:v>1.41</c:v>
                </c:pt>
              </c:numCache>
            </c:numRef>
          </c:val>
          <c:extLst xmlns:c16r2="http://schemas.microsoft.com/office/drawing/2015/06/chart">
            <c:ext xmlns:c16="http://schemas.microsoft.com/office/drawing/2014/chart" uri="{C3380CC4-5D6E-409C-BE32-E72D297353CC}">
              <c16:uniqueId val="{00000000-2036-43B9-BFD2-CDAC74D61B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11.13</c:v>
                </c:pt>
                <c:pt idx="1">
                  <c:v>11.12</c:v>
                </c:pt>
                <c:pt idx="2">
                  <c:v>11.11</c:v>
                </c:pt>
                <c:pt idx="3">
                  <c:v>8.15</c:v>
                </c:pt>
                <c:pt idx="4">
                  <c:v>9.33</c:v>
                </c:pt>
              </c:numCache>
            </c:numRef>
          </c:val>
          <c:extLst xmlns:c16r2="http://schemas.microsoft.com/office/drawing/2015/06/chart">
            <c:ext xmlns:c16="http://schemas.microsoft.com/office/drawing/2014/chart" uri="{C3380CC4-5D6E-409C-BE32-E72D297353CC}">
              <c16:uniqueId val="{00000001-2036-43B9-BFD2-CDAC74D61B94}"/>
            </c:ext>
          </c:extLst>
        </c:ser>
        <c:dLbls>
          <c:showLegendKey val="0"/>
          <c:showVal val="0"/>
          <c:showCatName val="0"/>
          <c:showSerName val="0"/>
          <c:showPercent val="0"/>
          <c:showBubbleSize val="0"/>
        </c:dLbls>
        <c:gapWidth val="250"/>
        <c:overlap val="100"/>
        <c:axId val="491259080"/>
        <c:axId val="491259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0.79</c:v>
                </c:pt>
                <c:pt idx="1">
                  <c:v>0.08</c:v>
                </c:pt>
                <c:pt idx="2">
                  <c:v>-0.02</c:v>
                </c:pt>
                <c:pt idx="3">
                  <c:v>-3.08</c:v>
                </c:pt>
                <c:pt idx="4">
                  <c:v>0.28999999999999998</c:v>
                </c:pt>
              </c:numCache>
            </c:numRef>
          </c:val>
          <c:smooth val="0"/>
          <c:extLst xmlns:c16r2="http://schemas.microsoft.com/office/drawing/2015/06/chart">
            <c:ext xmlns:c16="http://schemas.microsoft.com/office/drawing/2014/chart" uri="{C3380CC4-5D6E-409C-BE32-E72D297353CC}">
              <c16:uniqueId val="{00000002-2036-43B9-BFD2-CDAC74D61B94}"/>
            </c:ext>
          </c:extLst>
        </c:ser>
        <c:dLbls>
          <c:showLegendKey val="0"/>
          <c:showVal val="0"/>
          <c:showCatName val="0"/>
          <c:showSerName val="0"/>
          <c:showPercent val="0"/>
          <c:showBubbleSize val="0"/>
        </c:dLbls>
        <c:marker val="1"/>
        <c:smooth val="0"/>
        <c:axId val="491259080"/>
        <c:axId val="491259464"/>
      </c:lineChart>
      <c:catAx>
        <c:axId val="49125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259464"/>
        <c:crosses val="autoZero"/>
        <c:auto val="1"/>
        <c:lblAlgn val="ctr"/>
        <c:lblOffset val="100"/>
        <c:tickLblSkip val="1"/>
        <c:tickMarkSkip val="1"/>
        <c:noMultiLvlLbl val="0"/>
      </c:catAx>
      <c:valAx>
        <c:axId val="491259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25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0.09</c:v>
                </c:pt>
                <c:pt idx="4">
                  <c:v>#N/A</c:v>
                </c:pt>
                <c:pt idx="5">
                  <c:v>0.1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0-F4DD-4D19-9CF1-1F3948685F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DD-4D19-9CF1-1F3948685F2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0.17</c:v>
                </c:pt>
                <c:pt idx="4">
                  <c:v>#N/A</c:v>
                </c:pt>
                <c:pt idx="5">
                  <c:v>0.19</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2-F4DD-4D19-9CF1-1F3948685F26}"/>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0.2</c:v>
                </c:pt>
                <c:pt idx="4">
                  <c:v>#N/A</c:v>
                </c:pt>
                <c:pt idx="5">
                  <c:v>0.21</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3-F4DD-4D19-9CF1-1F3948685F2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0.68</c:v>
                </c:pt>
                <c:pt idx="2">
                  <c:v>#N/A</c:v>
                </c:pt>
                <c:pt idx="3">
                  <c:v>0.82</c:v>
                </c:pt>
                <c:pt idx="4">
                  <c:v>#N/A</c:v>
                </c:pt>
                <c:pt idx="5">
                  <c:v>0.56000000000000005</c:v>
                </c:pt>
                <c:pt idx="6">
                  <c:v>#N/A</c:v>
                </c:pt>
                <c:pt idx="7">
                  <c:v>0.76</c:v>
                </c:pt>
                <c:pt idx="8">
                  <c:v>#N/A</c:v>
                </c:pt>
                <c:pt idx="9">
                  <c:v>0.72</c:v>
                </c:pt>
              </c:numCache>
            </c:numRef>
          </c:val>
          <c:extLst xmlns:c16r2="http://schemas.microsoft.com/office/drawing/2015/06/chart">
            <c:ext xmlns:c16="http://schemas.microsoft.com/office/drawing/2014/chart" uri="{C3380CC4-5D6E-409C-BE32-E72D297353CC}">
              <c16:uniqueId val="{00000004-F4DD-4D19-9CF1-1F3948685F26}"/>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0.81</c:v>
                </c:pt>
                <c:pt idx="2">
                  <c:v>#N/A</c:v>
                </c:pt>
                <c:pt idx="3">
                  <c:v>0.82</c:v>
                </c:pt>
                <c:pt idx="4">
                  <c:v>#N/A</c:v>
                </c:pt>
                <c:pt idx="5">
                  <c:v>0.83</c:v>
                </c:pt>
                <c:pt idx="6">
                  <c:v>#N/A</c:v>
                </c:pt>
                <c:pt idx="7">
                  <c:v>0.86</c:v>
                </c:pt>
                <c:pt idx="8">
                  <c:v>#N/A</c:v>
                </c:pt>
                <c:pt idx="9">
                  <c:v>0.85</c:v>
                </c:pt>
              </c:numCache>
            </c:numRef>
          </c:val>
          <c:extLst xmlns:c16r2="http://schemas.microsoft.com/office/drawing/2015/06/chart">
            <c:ext xmlns:c16="http://schemas.microsoft.com/office/drawing/2014/chart" uri="{C3380CC4-5D6E-409C-BE32-E72D297353CC}">
              <c16:uniqueId val="{00000005-F4DD-4D19-9CF1-1F3948685F2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1.25</c:v>
                </c:pt>
                <c:pt idx="2">
                  <c:v>#N/A</c:v>
                </c:pt>
                <c:pt idx="3">
                  <c:v>1.27</c:v>
                </c:pt>
                <c:pt idx="4">
                  <c:v>#N/A</c:v>
                </c:pt>
                <c:pt idx="5">
                  <c:v>1.19</c:v>
                </c:pt>
                <c:pt idx="6">
                  <c:v>#N/A</c:v>
                </c:pt>
                <c:pt idx="7">
                  <c:v>0.96</c:v>
                </c:pt>
                <c:pt idx="8">
                  <c:v>#N/A</c:v>
                </c:pt>
                <c:pt idx="9">
                  <c:v>1.1200000000000001</c:v>
                </c:pt>
              </c:numCache>
            </c:numRef>
          </c:val>
          <c:extLst xmlns:c16r2="http://schemas.microsoft.com/office/drawing/2015/06/chart">
            <c:ext xmlns:c16="http://schemas.microsoft.com/office/drawing/2014/chart" uri="{C3380CC4-5D6E-409C-BE32-E72D297353CC}">
              <c16:uniqueId val="{00000006-F4DD-4D19-9CF1-1F3948685F2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0.13</c:v>
                </c:pt>
                <c:pt idx="2">
                  <c:v>#N/A</c:v>
                </c:pt>
                <c:pt idx="3">
                  <c:v>0.68</c:v>
                </c:pt>
                <c:pt idx="4">
                  <c:v>#N/A</c:v>
                </c:pt>
                <c:pt idx="5">
                  <c:v>1.1399999999999999</c:v>
                </c:pt>
                <c:pt idx="6">
                  <c:v>#N/A</c:v>
                </c:pt>
                <c:pt idx="7">
                  <c:v>1.86</c:v>
                </c:pt>
                <c:pt idx="8">
                  <c:v>#N/A</c:v>
                </c:pt>
                <c:pt idx="9">
                  <c:v>1.98</c:v>
                </c:pt>
              </c:numCache>
            </c:numRef>
          </c:val>
          <c:extLst xmlns:c16r2="http://schemas.microsoft.com/office/drawing/2015/06/chart">
            <c:ext xmlns:c16="http://schemas.microsoft.com/office/drawing/2014/chart" uri="{C3380CC4-5D6E-409C-BE32-E72D297353CC}">
              <c16:uniqueId val="{00000007-F4DD-4D19-9CF1-1F3948685F2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1.79</c:v>
                </c:pt>
                <c:pt idx="2">
                  <c:v>#N/A</c:v>
                </c:pt>
                <c:pt idx="3">
                  <c:v>2.44</c:v>
                </c:pt>
                <c:pt idx="4">
                  <c:v>#N/A</c:v>
                </c:pt>
                <c:pt idx="5">
                  <c:v>4.38</c:v>
                </c:pt>
                <c:pt idx="6">
                  <c:v>#N/A</c:v>
                </c:pt>
                <c:pt idx="7">
                  <c:v>3.06</c:v>
                </c:pt>
                <c:pt idx="8">
                  <c:v>#N/A</c:v>
                </c:pt>
                <c:pt idx="9">
                  <c:v>7.27</c:v>
                </c:pt>
              </c:numCache>
            </c:numRef>
          </c:val>
          <c:extLst xmlns:c16r2="http://schemas.microsoft.com/office/drawing/2015/06/chart">
            <c:ext xmlns:c16="http://schemas.microsoft.com/office/drawing/2014/chart" uri="{C3380CC4-5D6E-409C-BE32-E72D297353CC}">
              <c16:uniqueId val="{00000008-F4DD-4D19-9CF1-1F3948685F2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5.74</c:v>
                </c:pt>
                <c:pt idx="2">
                  <c:v>#N/A</c:v>
                </c:pt>
                <c:pt idx="3">
                  <c:v>6.04</c:v>
                </c:pt>
                <c:pt idx="4">
                  <c:v>#N/A</c:v>
                </c:pt>
                <c:pt idx="5">
                  <c:v>6.32</c:v>
                </c:pt>
                <c:pt idx="6">
                  <c:v>#N/A</c:v>
                </c:pt>
                <c:pt idx="7">
                  <c:v>7.31</c:v>
                </c:pt>
                <c:pt idx="8">
                  <c:v>#N/A</c:v>
                </c:pt>
                <c:pt idx="9">
                  <c:v>8.58</c:v>
                </c:pt>
              </c:numCache>
            </c:numRef>
          </c:val>
          <c:extLst xmlns:c16r2="http://schemas.microsoft.com/office/drawing/2015/06/chart">
            <c:ext xmlns:c16="http://schemas.microsoft.com/office/drawing/2014/chart" uri="{C3380CC4-5D6E-409C-BE32-E72D297353CC}">
              <c16:uniqueId val="{00000009-F4DD-4D19-9CF1-1F3948685F26}"/>
            </c:ext>
          </c:extLst>
        </c:ser>
        <c:dLbls>
          <c:showLegendKey val="0"/>
          <c:showVal val="0"/>
          <c:showCatName val="0"/>
          <c:showSerName val="0"/>
          <c:showPercent val="0"/>
          <c:showBubbleSize val="0"/>
        </c:dLbls>
        <c:gapWidth val="150"/>
        <c:overlap val="100"/>
        <c:axId val="494887904"/>
        <c:axId val="494888288"/>
      </c:barChart>
      <c:catAx>
        <c:axId val="4948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888288"/>
        <c:crosses val="autoZero"/>
        <c:auto val="1"/>
        <c:lblAlgn val="ctr"/>
        <c:lblOffset val="100"/>
        <c:tickLblSkip val="1"/>
        <c:tickMarkSkip val="1"/>
        <c:noMultiLvlLbl val="0"/>
      </c:catAx>
      <c:valAx>
        <c:axId val="49488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8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12536</c:v>
                </c:pt>
                <c:pt idx="5">
                  <c:v>13017</c:v>
                </c:pt>
                <c:pt idx="8">
                  <c:v>13120</c:v>
                </c:pt>
                <c:pt idx="11">
                  <c:v>13206</c:v>
                </c:pt>
                <c:pt idx="14">
                  <c:v>13157</c:v>
                </c:pt>
              </c:numCache>
            </c:numRef>
          </c:val>
          <c:extLst xmlns:c16r2="http://schemas.microsoft.com/office/drawing/2015/06/chart">
            <c:ext xmlns:c16="http://schemas.microsoft.com/office/drawing/2014/chart" uri="{C3380CC4-5D6E-409C-BE32-E72D297353CC}">
              <c16:uniqueId val="{00000000-A007-482C-B159-767601C340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07-482C-B159-767601C340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135</c:v>
                </c:pt>
                <c:pt idx="3">
                  <c:v>205</c:v>
                </c:pt>
                <c:pt idx="6">
                  <c:v>57</c:v>
                </c:pt>
                <c:pt idx="9">
                  <c:v>42</c:v>
                </c:pt>
                <c:pt idx="12">
                  <c:v>46</c:v>
                </c:pt>
              </c:numCache>
            </c:numRef>
          </c:val>
          <c:extLst xmlns:c16r2="http://schemas.microsoft.com/office/drawing/2015/06/chart">
            <c:ext xmlns:c16="http://schemas.microsoft.com/office/drawing/2014/chart" uri="{C3380CC4-5D6E-409C-BE32-E72D297353CC}">
              <c16:uniqueId val="{00000002-A007-482C-B159-767601C340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360</c:v>
                </c:pt>
                <c:pt idx="3">
                  <c:v>377</c:v>
                </c:pt>
                <c:pt idx="6">
                  <c:v>400</c:v>
                </c:pt>
                <c:pt idx="9">
                  <c:v>413</c:v>
                </c:pt>
                <c:pt idx="12">
                  <c:v>377</c:v>
                </c:pt>
              </c:numCache>
            </c:numRef>
          </c:val>
          <c:extLst xmlns:c16r2="http://schemas.microsoft.com/office/drawing/2015/06/chart">
            <c:ext xmlns:c16="http://schemas.microsoft.com/office/drawing/2014/chart" uri="{C3380CC4-5D6E-409C-BE32-E72D297353CC}">
              <c16:uniqueId val="{00000003-A007-482C-B159-767601C340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1651</c:v>
                </c:pt>
                <c:pt idx="3">
                  <c:v>1637</c:v>
                </c:pt>
                <c:pt idx="6">
                  <c:v>1676</c:v>
                </c:pt>
                <c:pt idx="9">
                  <c:v>1680</c:v>
                </c:pt>
                <c:pt idx="12">
                  <c:v>1651</c:v>
                </c:pt>
              </c:numCache>
            </c:numRef>
          </c:val>
          <c:extLst xmlns:c16r2="http://schemas.microsoft.com/office/drawing/2015/06/chart">
            <c:ext xmlns:c16="http://schemas.microsoft.com/office/drawing/2014/chart" uri="{C3380CC4-5D6E-409C-BE32-E72D297353CC}">
              <c16:uniqueId val="{00000004-A007-482C-B159-767601C340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xmlns:c16r2="http://schemas.microsoft.com/office/drawing/2015/06/chart">
            <c:ext xmlns:c16="http://schemas.microsoft.com/office/drawing/2014/chart" uri="{C3380CC4-5D6E-409C-BE32-E72D297353CC}">
              <c16:uniqueId val="{00000005-A007-482C-B159-767601C340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07-482C-B159-767601C340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12308</c:v>
                </c:pt>
                <c:pt idx="3">
                  <c:v>12744</c:v>
                </c:pt>
                <c:pt idx="6">
                  <c:v>12846</c:v>
                </c:pt>
                <c:pt idx="9">
                  <c:v>13161</c:v>
                </c:pt>
                <c:pt idx="12">
                  <c:v>13244</c:v>
                </c:pt>
              </c:numCache>
            </c:numRef>
          </c:val>
          <c:extLst xmlns:c16r2="http://schemas.microsoft.com/office/drawing/2015/06/chart">
            <c:ext xmlns:c16="http://schemas.microsoft.com/office/drawing/2014/chart" uri="{C3380CC4-5D6E-409C-BE32-E72D297353CC}">
              <c16:uniqueId val="{00000007-A007-482C-B159-767601C34051}"/>
            </c:ext>
          </c:extLst>
        </c:ser>
        <c:dLbls>
          <c:showLegendKey val="0"/>
          <c:showVal val="0"/>
          <c:showCatName val="0"/>
          <c:showSerName val="0"/>
          <c:showPercent val="0"/>
          <c:showBubbleSize val="0"/>
        </c:dLbls>
        <c:gapWidth val="100"/>
        <c:overlap val="100"/>
        <c:axId val="491629768"/>
        <c:axId val="491630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1985</c:v>
                </c:pt>
                <c:pt idx="2">
                  <c:v>#N/A</c:v>
                </c:pt>
                <c:pt idx="3">
                  <c:v>#N/A</c:v>
                </c:pt>
                <c:pt idx="4">
                  <c:v>2013</c:v>
                </c:pt>
                <c:pt idx="5">
                  <c:v>#N/A</c:v>
                </c:pt>
                <c:pt idx="6">
                  <c:v>#N/A</c:v>
                </c:pt>
                <c:pt idx="7">
                  <c:v>1926</c:v>
                </c:pt>
                <c:pt idx="8">
                  <c:v>#N/A</c:v>
                </c:pt>
                <c:pt idx="9">
                  <c:v>#N/A</c:v>
                </c:pt>
                <c:pt idx="10">
                  <c:v>2157</c:v>
                </c:pt>
                <c:pt idx="11">
                  <c:v>#N/A</c:v>
                </c:pt>
                <c:pt idx="12">
                  <c:v>#N/A</c:v>
                </c:pt>
                <c:pt idx="13">
                  <c:v>2228</c:v>
                </c:pt>
                <c:pt idx="14">
                  <c:v>#N/A</c:v>
                </c:pt>
              </c:numCache>
            </c:numRef>
          </c:val>
          <c:smooth val="0"/>
          <c:extLst xmlns:c16r2="http://schemas.microsoft.com/office/drawing/2015/06/chart">
            <c:ext xmlns:c16="http://schemas.microsoft.com/office/drawing/2014/chart" uri="{C3380CC4-5D6E-409C-BE32-E72D297353CC}">
              <c16:uniqueId val="{00000008-A007-482C-B159-767601C34051}"/>
            </c:ext>
          </c:extLst>
        </c:ser>
        <c:dLbls>
          <c:showLegendKey val="0"/>
          <c:showVal val="0"/>
          <c:showCatName val="0"/>
          <c:showSerName val="0"/>
          <c:showPercent val="0"/>
          <c:showBubbleSize val="0"/>
        </c:dLbls>
        <c:marker val="1"/>
        <c:smooth val="0"/>
        <c:axId val="491629768"/>
        <c:axId val="491630152"/>
      </c:lineChart>
      <c:catAx>
        <c:axId val="49162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630152"/>
        <c:crosses val="autoZero"/>
        <c:auto val="1"/>
        <c:lblAlgn val="ctr"/>
        <c:lblOffset val="100"/>
        <c:tickLblSkip val="1"/>
        <c:tickMarkSkip val="1"/>
        <c:noMultiLvlLbl val="0"/>
      </c:catAx>
      <c:valAx>
        <c:axId val="49163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62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126994</c:v>
                </c:pt>
                <c:pt idx="5">
                  <c:v>126722</c:v>
                </c:pt>
                <c:pt idx="8">
                  <c:v>124915</c:v>
                </c:pt>
                <c:pt idx="11">
                  <c:v>123122</c:v>
                </c:pt>
                <c:pt idx="14">
                  <c:v>124981</c:v>
                </c:pt>
              </c:numCache>
            </c:numRef>
          </c:val>
          <c:extLst xmlns:c16r2="http://schemas.microsoft.com/office/drawing/2015/06/chart">
            <c:ext xmlns:c16="http://schemas.microsoft.com/office/drawing/2014/chart" uri="{C3380CC4-5D6E-409C-BE32-E72D297353CC}">
              <c16:uniqueId val="{00000000-B765-49B0-8332-8516E3354B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24768</c:v>
                </c:pt>
                <c:pt idx="5">
                  <c:v>24928</c:v>
                </c:pt>
                <c:pt idx="8">
                  <c:v>25559</c:v>
                </c:pt>
                <c:pt idx="11">
                  <c:v>26152</c:v>
                </c:pt>
                <c:pt idx="14">
                  <c:v>27753</c:v>
                </c:pt>
              </c:numCache>
            </c:numRef>
          </c:val>
          <c:extLst xmlns:c16r2="http://schemas.microsoft.com/office/drawing/2015/06/chart">
            <c:ext xmlns:c16="http://schemas.microsoft.com/office/drawing/2014/chart" uri="{C3380CC4-5D6E-409C-BE32-E72D297353CC}">
              <c16:uniqueId val="{00000001-B765-49B0-8332-8516E3354B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20455</c:v>
                </c:pt>
                <c:pt idx="5">
                  <c:v>19867</c:v>
                </c:pt>
                <c:pt idx="8">
                  <c:v>19623</c:v>
                </c:pt>
                <c:pt idx="11">
                  <c:v>16345</c:v>
                </c:pt>
                <c:pt idx="14">
                  <c:v>18820</c:v>
                </c:pt>
              </c:numCache>
            </c:numRef>
          </c:val>
          <c:extLst xmlns:c16r2="http://schemas.microsoft.com/office/drawing/2015/06/chart">
            <c:ext xmlns:c16="http://schemas.microsoft.com/office/drawing/2014/chart" uri="{C3380CC4-5D6E-409C-BE32-E72D297353CC}">
              <c16:uniqueId val="{00000002-B765-49B0-8332-8516E3354B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765-49B0-8332-8516E3354B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765-49B0-8332-8516E3354B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261</c:v>
                </c:pt>
                <c:pt idx="3">
                  <c:v>235</c:v>
                </c:pt>
                <c:pt idx="6">
                  <c:v>217</c:v>
                </c:pt>
                <c:pt idx="9">
                  <c:v>189</c:v>
                </c:pt>
                <c:pt idx="12">
                  <c:v>170</c:v>
                </c:pt>
              </c:numCache>
            </c:numRef>
          </c:val>
          <c:extLst xmlns:c16r2="http://schemas.microsoft.com/office/drawing/2015/06/chart">
            <c:ext xmlns:c16="http://schemas.microsoft.com/office/drawing/2014/chart" uri="{C3380CC4-5D6E-409C-BE32-E72D297353CC}">
              <c16:uniqueId val="{00000005-B765-49B0-8332-8516E3354B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15244</c:v>
                </c:pt>
                <c:pt idx="3">
                  <c:v>15231</c:v>
                </c:pt>
                <c:pt idx="6">
                  <c:v>14488</c:v>
                </c:pt>
                <c:pt idx="9">
                  <c:v>14382</c:v>
                </c:pt>
                <c:pt idx="12">
                  <c:v>14523</c:v>
                </c:pt>
              </c:numCache>
            </c:numRef>
          </c:val>
          <c:extLst xmlns:c16r2="http://schemas.microsoft.com/office/drawing/2015/06/chart">
            <c:ext xmlns:c16="http://schemas.microsoft.com/office/drawing/2014/chart" uri="{C3380CC4-5D6E-409C-BE32-E72D297353CC}">
              <c16:uniqueId val="{00000006-B765-49B0-8332-8516E3354B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1899</c:v>
                </c:pt>
                <c:pt idx="3">
                  <c:v>2086</c:v>
                </c:pt>
                <c:pt idx="6">
                  <c:v>1924</c:v>
                </c:pt>
                <c:pt idx="9">
                  <c:v>1878</c:v>
                </c:pt>
                <c:pt idx="12">
                  <c:v>2207</c:v>
                </c:pt>
              </c:numCache>
            </c:numRef>
          </c:val>
          <c:extLst xmlns:c16r2="http://schemas.microsoft.com/office/drawing/2015/06/chart">
            <c:ext xmlns:c16="http://schemas.microsoft.com/office/drawing/2014/chart" uri="{C3380CC4-5D6E-409C-BE32-E72D297353CC}">
              <c16:uniqueId val="{00000007-B765-49B0-8332-8516E3354B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22253</c:v>
                </c:pt>
                <c:pt idx="3">
                  <c:v>22628</c:v>
                </c:pt>
                <c:pt idx="6">
                  <c:v>23819</c:v>
                </c:pt>
                <c:pt idx="9">
                  <c:v>24579</c:v>
                </c:pt>
                <c:pt idx="12">
                  <c:v>25261</c:v>
                </c:pt>
              </c:numCache>
            </c:numRef>
          </c:val>
          <c:extLst xmlns:c16r2="http://schemas.microsoft.com/office/drawing/2015/06/chart">
            <c:ext xmlns:c16="http://schemas.microsoft.com/office/drawing/2014/chart" uri="{C3380CC4-5D6E-409C-BE32-E72D297353CC}">
              <c16:uniqueId val="{00000008-B765-49B0-8332-8516E3354B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1405</c:v>
                </c:pt>
                <c:pt idx="3">
                  <c:v>1226</c:v>
                </c:pt>
                <c:pt idx="6">
                  <c:v>1097</c:v>
                </c:pt>
                <c:pt idx="9">
                  <c:v>1258</c:v>
                </c:pt>
                <c:pt idx="12">
                  <c:v>1744</c:v>
                </c:pt>
              </c:numCache>
            </c:numRef>
          </c:val>
          <c:extLst xmlns:c16r2="http://schemas.microsoft.com/office/drawing/2015/06/chart">
            <c:ext xmlns:c16="http://schemas.microsoft.com/office/drawing/2014/chart" uri="{C3380CC4-5D6E-409C-BE32-E72D297353CC}">
              <c16:uniqueId val="{00000009-B765-49B0-8332-8516E3354B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143060</c:v>
                </c:pt>
                <c:pt idx="3">
                  <c:v>145523</c:v>
                </c:pt>
                <c:pt idx="6">
                  <c:v>144842</c:v>
                </c:pt>
                <c:pt idx="9">
                  <c:v>142471</c:v>
                </c:pt>
                <c:pt idx="12">
                  <c:v>141907</c:v>
                </c:pt>
              </c:numCache>
            </c:numRef>
          </c:val>
          <c:extLst xmlns:c16r2="http://schemas.microsoft.com/office/drawing/2015/06/chart">
            <c:ext xmlns:c16="http://schemas.microsoft.com/office/drawing/2014/chart" uri="{C3380CC4-5D6E-409C-BE32-E72D297353CC}">
              <c16:uniqueId val="{0000000A-B765-49B0-8332-8516E3354B8E}"/>
            </c:ext>
          </c:extLst>
        </c:ser>
        <c:dLbls>
          <c:showLegendKey val="0"/>
          <c:showVal val="0"/>
          <c:showCatName val="0"/>
          <c:showSerName val="0"/>
          <c:showPercent val="0"/>
          <c:showBubbleSize val="0"/>
        </c:dLbls>
        <c:gapWidth val="100"/>
        <c:overlap val="100"/>
        <c:axId val="491581496"/>
        <c:axId val="491581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11904</c:v>
                </c:pt>
                <c:pt idx="2">
                  <c:v>#N/A</c:v>
                </c:pt>
                <c:pt idx="3">
                  <c:v>#N/A</c:v>
                </c:pt>
                <c:pt idx="4">
                  <c:v>15412</c:v>
                </c:pt>
                <c:pt idx="5">
                  <c:v>#N/A</c:v>
                </c:pt>
                <c:pt idx="6">
                  <c:v>#N/A</c:v>
                </c:pt>
                <c:pt idx="7">
                  <c:v>16291</c:v>
                </c:pt>
                <c:pt idx="8">
                  <c:v>#N/A</c:v>
                </c:pt>
                <c:pt idx="9">
                  <c:v>#N/A</c:v>
                </c:pt>
                <c:pt idx="10">
                  <c:v>19138</c:v>
                </c:pt>
                <c:pt idx="11">
                  <c:v>#N/A</c:v>
                </c:pt>
                <c:pt idx="12">
                  <c:v>#N/A</c:v>
                </c:pt>
                <c:pt idx="13">
                  <c:v>14259</c:v>
                </c:pt>
                <c:pt idx="14">
                  <c:v>#N/A</c:v>
                </c:pt>
              </c:numCache>
            </c:numRef>
          </c:val>
          <c:smooth val="0"/>
          <c:extLst xmlns:c16r2="http://schemas.microsoft.com/office/drawing/2015/06/chart">
            <c:ext xmlns:c16="http://schemas.microsoft.com/office/drawing/2014/chart" uri="{C3380CC4-5D6E-409C-BE32-E72D297353CC}">
              <c16:uniqueId val="{0000000B-B765-49B0-8332-8516E3354B8E}"/>
            </c:ext>
          </c:extLst>
        </c:ser>
        <c:dLbls>
          <c:showLegendKey val="0"/>
          <c:showVal val="0"/>
          <c:showCatName val="0"/>
          <c:showSerName val="0"/>
          <c:showPercent val="0"/>
          <c:showBubbleSize val="0"/>
        </c:dLbls>
        <c:marker val="1"/>
        <c:smooth val="0"/>
        <c:axId val="491581496"/>
        <c:axId val="491581880"/>
      </c:lineChart>
      <c:catAx>
        <c:axId val="49158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581880"/>
        <c:crosses val="autoZero"/>
        <c:auto val="1"/>
        <c:lblAlgn val="ctr"/>
        <c:lblOffset val="100"/>
        <c:tickLblSkip val="1"/>
        <c:tickMarkSkip val="1"/>
        <c:noMultiLvlLbl val="0"/>
      </c:catAx>
      <c:valAx>
        <c:axId val="491581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58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7617</c:v>
                </c:pt>
                <c:pt idx="1">
                  <c:v>6490</c:v>
                </c:pt>
                <c:pt idx="2">
                  <c:v>6556</c:v>
                </c:pt>
              </c:numCache>
            </c:numRef>
          </c:val>
          <c:extLst xmlns:c16r2="http://schemas.microsoft.com/office/drawing/2015/06/chart">
            <c:ext xmlns:c16="http://schemas.microsoft.com/office/drawing/2014/chart" uri="{C3380CC4-5D6E-409C-BE32-E72D297353CC}">
              <c16:uniqueId val="{00000000-D0EC-44F3-A1AE-77B3AB93C4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1851</c:v>
                </c:pt>
                <c:pt idx="1">
                  <c:v>1656</c:v>
                </c:pt>
                <c:pt idx="2">
                  <c:v>1661</c:v>
                </c:pt>
              </c:numCache>
            </c:numRef>
          </c:val>
          <c:extLst xmlns:c16r2="http://schemas.microsoft.com/office/drawing/2015/06/chart">
            <c:ext xmlns:c16="http://schemas.microsoft.com/office/drawing/2014/chart" uri="{C3380CC4-5D6E-409C-BE32-E72D297353CC}">
              <c16:uniqueId val="{00000001-D0EC-44F3-A1AE-77B3AB93C4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7973</c:v>
                </c:pt>
                <c:pt idx="1">
                  <c:v>6708</c:v>
                </c:pt>
                <c:pt idx="2">
                  <c:v>8378</c:v>
                </c:pt>
              </c:numCache>
            </c:numRef>
          </c:val>
          <c:extLst xmlns:c16r2="http://schemas.microsoft.com/office/drawing/2015/06/chart">
            <c:ext xmlns:c16="http://schemas.microsoft.com/office/drawing/2014/chart" uri="{C3380CC4-5D6E-409C-BE32-E72D297353CC}">
              <c16:uniqueId val="{00000002-D0EC-44F3-A1AE-77B3AB93C4B7}"/>
            </c:ext>
          </c:extLst>
        </c:ser>
        <c:dLbls>
          <c:showLegendKey val="0"/>
          <c:showVal val="0"/>
          <c:showCatName val="0"/>
          <c:showSerName val="0"/>
          <c:showPercent val="0"/>
          <c:showBubbleSize val="0"/>
        </c:dLbls>
        <c:gapWidth val="120"/>
        <c:overlap val="100"/>
        <c:axId val="491568000"/>
        <c:axId val="491568384"/>
      </c:barChart>
      <c:catAx>
        <c:axId val="49156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1568384"/>
        <c:crosses val="autoZero"/>
        <c:auto val="1"/>
        <c:lblAlgn val="ctr"/>
        <c:lblOffset val="100"/>
        <c:tickLblSkip val="1"/>
        <c:tickMarkSkip val="1"/>
        <c:noMultiLvlLbl val="0"/>
      </c:catAx>
      <c:valAx>
        <c:axId val="491568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156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5E-451C-B497-E4C8D4934D82}"/>
                </c:ext>
                <c:ext xmlns:c15="http://schemas.microsoft.com/office/drawing/2012/chart" uri="{CE6537A1-D6FC-4f65-9D91-7224C49458BB}">
                  <c15:layout/>
                  <c15:dlblFieldTable>
                    <c15:dlblFTEntry>
                      <c15:txfldGUID>{DB017064-230A-4B78-8BCF-21DF0B7D73D4}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5E-451C-B497-E4C8D4934D82}"/>
                </c:ext>
                <c:ext xmlns:c15="http://schemas.microsoft.com/office/drawing/2012/chart" uri="{CE6537A1-D6FC-4f65-9D91-7224C49458BB}">
                  <c15:dlblFieldTable>
                    <c15:dlblFTEntry>
                      <c15:txfldGUID>{86827A25-5EE8-495F-804B-E9294D7F293B}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5E-451C-B497-E4C8D4934D82}"/>
                </c:ext>
                <c:ext xmlns:c15="http://schemas.microsoft.com/office/drawing/2012/chart" uri="{CE6537A1-D6FC-4f65-9D91-7224C49458BB}">
                  <c15:dlblFieldTable>
                    <c15:dlblFTEntry>
                      <c15:txfldGUID>{4A62C33F-D338-4234-8300-B7AE4B1AE35F}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5E-451C-B497-E4C8D4934D82}"/>
                </c:ext>
                <c:ext xmlns:c15="http://schemas.microsoft.com/office/drawing/2012/chart" uri="{CE6537A1-D6FC-4f65-9D91-7224C49458BB}">
                  <c15:dlblFieldTable>
                    <c15:dlblFTEntry>
                      <c15:txfldGUID>{FB435484-653C-452C-9906-49FB99967AF8}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5E-451C-B497-E4C8D4934D82}"/>
                </c:ext>
                <c:ext xmlns:c15="http://schemas.microsoft.com/office/drawing/2012/chart" uri="{CE6537A1-D6FC-4f65-9D91-7224C49458BB}">
                  <c15:dlblFieldTable>
                    <c15:dlblFTEntry>
                      <c15:txfldGUID>{6B94F563-5AE2-41F1-BA6A-295925FF1338}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5E-451C-B497-E4C8D4934D82}"/>
                </c:ext>
                <c:ext xmlns:c15="http://schemas.microsoft.com/office/drawing/2012/chart" uri="{CE6537A1-D6FC-4f65-9D91-7224C49458BB}">
                  <c15:layout/>
                  <c15:dlblFieldTable>
                    <c15:dlblFTEntry>
                      <c15:txfldGUID>{E2A0CDBB-5DC4-4C87-8F6C-785C27942A9E}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5E-451C-B497-E4C8D4934D82}"/>
                </c:ext>
                <c:ext xmlns:c15="http://schemas.microsoft.com/office/drawing/2012/chart" uri="{CE6537A1-D6FC-4f65-9D91-7224C49458BB}">
                  <c15:layout/>
                  <c15:dlblFieldTable>
                    <c15:dlblFTEntry>
                      <c15:txfldGUID>{9384E2C3-35B2-4812-A839-526F932B8F8C}</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5E-451C-B497-E4C8D4934D82}"/>
                </c:ext>
                <c:ext xmlns:c15="http://schemas.microsoft.com/office/drawing/2012/chart" uri="{CE6537A1-D6FC-4f65-9D91-7224C49458BB}">
                  <c15:layout/>
                  <c15:dlblFieldTable>
                    <c15:dlblFTEntry>
                      <c15:txfldGUID>{41FB9202-3587-488C-BCAD-A821D77BD09D}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5E-451C-B497-E4C8D4934D82}"/>
                </c:ext>
                <c:ext xmlns:c15="http://schemas.microsoft.com/office/drawing/2012/chart" uri="{CE6537A1-D6FC-4f65-9D91-7224C49458BB}">
                  <c15:layout/>
                  <c15:dlblFieldTable>
                    <c15:dlblFTEntry>
                      <c15:txfldGUID>{0655957A-7F1B-41AE-947B-FA41451CBD3B}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51.8</c:v>
                </c:pt>
                <c:pt idx="16">
                  <c:v>53.1</c:v>
                </c:pt>
                <c:pt idx="24">
                  <c:v>53.1</c:v>
                </c:pt>
                <c:pt idx="32">
                  <c:v>53.9</c:v>
                </c:pt>
              </c:numCache>
            </c:numRef>
          </c:xVal>
          <c:yVal>
            <c:numRef>
              <c:f>公会計指標分析・財政指標組合せ分析表!$BP$51:$DC$51</c:f>
              <c:numCache>
                <c:formatCode>#,##0.0;"▲ "#,##0.0</c:formatCode>
                <c:ptCount val="40"/>
                <c:pt idx="0">
                  <c:v>20.399999999999999</c:v>
                </c:pt>
                <c:pt idx="8">
                  <c:v>26.5</c:v>
                </c:pt>
                <c:pt idx="16">
                  <c:v>27.9</c:v>
                </c:pt>
                <c:pt idx="24">
                  <c:v>32.5</c:v>
                </c:pt>
                <c:pt idx="32">
                  <c:v>23.7</c:v>
                </c:pt>
              </c:numCache>
            </c:numRef>
          </c:yVal>
          <c:smooth val="0"/>
          <c:extLst xmlns:c16r2="http://schemas.microsoft.com/office/drawing/2015/06/chart">
            <c:ext xmlns:c16="http://schemas.microsoft.com/office/drawing/2014/chart" uri="{C3380CC4-5D6E-409C-BE32-E72D297353CC}">
              <c16:uniqueId val="{00000009-FC5E-451C-B497-E4C8D4934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0131051560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5E-451C-B497-E4C8D4934D82}"/>
                </c:ext>
                <c:ext xmlns:c15="http://schemas.microsoft.com/office/drawing/2012/chart" uri="{CE6537A1-D6FC-4f65-9D91-7224C49458BB}">
                  <c15:layout/>
                  <c15:dlblFieldTable>
                    <c15:dlblFTEntry>
                      <c15:txfldGUID>{4CCCC4B2-FEAA-40A5-9122-E8CC0A29CCC5}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5E-451C-B497-E4C8D4934D82}"/>
                </c:ext>
                <c:ext xmlns:c15="http://schemas.microsoft.com/office/drawing/2012/chart" uri="{CE6537A1-D6FC-4f65-9D91-7224C49458BB}">
                  <c15:dlblFieldTable>
                    <c15:dlblFTEntry>
                      <c15:txfldGUID>{123A0196-9C3E-45DB-B45E-EB34DC7B181D}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5E-451C-B497-E4C8D4934D82}"/>
                </c:ext>
                <c:ext xmlns:c15="http://schemas.microsoft.com/office/drawing/2012/chart" uri="{CE6537A1-D6FC-4f65-9D91-7224C49458BB}">
                  <c15:dlblFieldTable>
                    <c15:dlblFTEntry>
                      <c15:txfldGUID>{115B7A61-D440-4CDF-956A-51EC44F5DD3C}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5E-451C-B497-E4C8D4934D82}"/>
                </c:ext>
                <c:ext xmlns:c15="http://schemas.microsoft.com/office/drawing/2012/chart" uri="{CE6537A1-D6FC-4f65-9D91-7224C49458BB}">
                  <c15:dlblFieldTable>
                    <c15:dlblFTEntry>
                      <c15:txfldGUID>{CC16E7E9-D1F2-41EB-BB92-1D81F759CC13}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5E-451C-B497-E4C8D4934D82}"/>
                </c:ext>
                <c:ext xmlns:c15="http://schemas.microsoft.com/office/drawing/2012/chart" uri="{CE6537A1-D6FC-4f65-9D91-7224C49458BB}">
                  <c15:dlblFieldTable>
                    <c15:dlblFTEntry>
                      <c15:txfldGUID>{C23F4FF5-0BE1-4007-8A72-FE927BE3A801}</c15:txfldGUID>
                      <c15:f>#REF!</c15:f>
                      <c15:dlblFieldTableCache>
                        <c:ptCount val="1"/>
                        <c:pt idx="0">
                          <c:v>#REF!</c:v>
                        </c:pt>
                      </c15:dlblFieldTableCache>
                    </c15:dlblFTEntry>
                  </c15:dlblFieldTable>
                  <c15:showDataLabelsRange val="0"/>
                </c:ext>
              </c:extLst>
            </c:dLbl>
            <c:dLbl>
              <c:idx val="8"/>
              <c:layout>
                <c:manualLayout>
                  <c:x val="-3.579039962862899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5E-451C-B497-E4C8D4934D82}"/>
                </c:ext>
                <c:ext xmlns:c15="http://schemas.microsoft.com/office/drawing/2012/chart" uri="{CE6537A1-D6FC-4f65-9D91-7224C49458BB}">
                  <c15:layout/>
                  <c15:dlblFieldTable>
                    <c15:dlblFTEntry>
                      <c15:txfldGUID>{F010737C-EEFA-470C-8F3C-06B8876E5B80}</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5E-451C-B497-E4C8D4934D82}"/>
                </c:ext>
                <c:ext xmlns:c15="http://schemas.microsoft.com/office/drawing/2012/chart" uri="{CE6537A1-D6FC-4f65-9D91-7224C49458BB}">
                  <c15:layout/>
                  <c15:dlblFieldTable>
                    <c15:dlblFTEntry>
                      <c15:txfldGUID>{623ABED6-B3FF-495E-9A54-88F2C55BE323}</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429604780527951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5E-451C-B497-E4C8D4934D82}"/>
                </c:ext>
                <c:ext xmlns:c15="http://schemas.microsoft.com/office/drawing/2012/chart" uri="{CE6537A1-D6FC-4f65-9D91-7224C49458BB}">
                  <c15:layout/>
                  <c15:dlblFieldTable>
                    <c15:dlblFTEntry>
                      <c15:txfldGUID>{CB2D73EA-D67E-45EE-B03E-E439E865A57B}</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5E-451C-B497-E4C8D4934D82}"/>
                </c:ext>
                <c:ext xmlns:c15="http://schemas.microsoft.com/office/drawing/2012/chart" uri="{CE6537A1-D6FC-4f65-9D91-7224C49458BB}">
                  <c15:layout/>
                  <c15:dlblFieldTable>
                    <c15:dlblFTEntry>
                      <c15:txfldGUID>{1782E7B2-AF6B-4817-9B0D-B7945E0CB21C}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FC5E-451C-B497-E4C8D4934D82}"/>
            </c:ext>
          </c:extLst>
        </c:ser>
        <c:dLbls>
          <c:showLegendKey val="0"/>
          <c:showVal val="1"/>
          <c:showCatName val="0"/>
          <c:showSerName val="0"/>
          <c:showPercent val="0"/>
          <c:showBubbleSize val="0"/>
        </c:dLbls>
        <c:axId val="495913992"/>
        <c:axId val="496096480"/>
      </c:scatterChart>
      <c:valAx>
        <c:axId val="49591399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096480"/>
        <c:crosses val="autoZero"/>
        <c:crossBetween val="midCat"/>
      </c:valAx>
      <c:valAx>
        <c:axId val="49609648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913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41D-4EC0-9B15-BA0772BB2B01}"/>
                </c:ext>
                <c:ext xmlns:c15="http://schemas.microsoft.com/office/drawing/2012/chart" uri="{CE6537A1-D6FC-4f65-9D91-7224C49458BB}">
                  <c15:dlblFieldTable>
                    <c15:dlblFTEntry>
                      <c15:txfldGUID>{09403411-30CC-4E85-B80A-898D9866CE0C}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41D-4EC0-9B15-BA0772BB2B01}"/>
                </c:ext>
                <c:ext xmlns:c15="http://schemas.microsoft.com/office/drawing/2012/chart" uri="{CE6537A1-D6FC-4f65-9D91-7224C49458BB}">
                  <c15:dlblFieldTable>
                    <c15:dlblFTEntry>
                      <c15:txfldGUID>{72CE4E0A-47AD-43AA-B90E-EF5C768A760A}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41D-4EC0-9B15-BA0772BB2B01}"/>
                </c:ext>
                <c:ext xmlns:c15="http://schemas.microsoft.com/office/drawing/2012/chart" uri="{CE6537A1-D6FC-4f65-9D91-7224C49458BB}">
                  <c15:dlblFieldTable>
                    <c15:dlblFTEntry>
                      <c15:txfldGUID>{5EBDA44C-CE70-42D1-9D1A-6EC9DE060CE5}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41D-4EC0-9B15-BA0772BB2B01}"/>
                </c:ext>
                <c:ext xmlns:c15="http://schemas.microsoft.com/office/drawing/2012/chart" uri="{CE6537A1-D6FC-4f65-9D91-7224C49458BB}">
                  <c15:dlblFieldTable>
                    <c15:dlblFTEntry>
                      <c15:txfldGUID>{EDEB47BC-F6F0-4E3A-BDBF-6C1DF91928D4}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41D-4EC0-9B15-BA0772BB2B01}"/>
                </c:ext>
                <c:ext xmlns:c15="http://schemas.microsoft.com/office/drawing/2012/chart" uri="{CE6537A1-D6FC-4f65-9D91-7224C49458BB}">
                  <c15:dlblFieldTable>
                    <c15:dlblFTEntry>
                      <c15:txfldGUID>{2EBA2303-7B17-485F-B107-986C580ECCFF}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41D-4EC0-9B15-BA0772BB2B01}"/>
                </c:ext>
                <c:ext xmlns:c15="http://schemas.microsoft.com/office/drawing/2012/chart" uri="{CE6537A1-D6FC-4f65-9D91-7224C49458BB}">
                  <c15:dlblFieldTable>
                    <c15:dlblFTEntry>
                      <c15:txfldGUID>{B55BF685-1000-4F10-9320-7A68D663597E}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41D-4EC0-9B15-BA0772BB2B01}"/>
                </c:ext>
                <c:ext xmlns:c15="http://schemas.microsoft.com/office/drawing/2012/chart" uri="{CE6537A1-D6FC-4f65-9D91-7224C49458BB}">
                  <c15:dlblFieldTable>
                    <c15:dlblFTEntry>
                      <c15:txfldGUID>{5B89D38E-A902-4AE6-8431-3D80A75B0D9D}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41D-4EC0-9B15-BA0772BB2B01}"/>
                </c:ext>
                <c:ext xmlns:c15="http://schemas.microsoft.com/office/drawing/2012/chart" uri="{CE6537A1-D6FC-4f65-9D91-7224C49458BB}">
                  <c15:dlblFieldTable>
                    <c15:dlblFTEntry>
                      <c15:txfldGUID>{FBBE1E55-80B4-4337-B150-8B05B7A8095D}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41D-4EC0-9B15-BA0772BB2B01}"/>
                </c:ext>
                <c:ext xmlns:c15="http://schemas.microsoft.com/office/drawing/2012/chart" uri="{CE6537A1-D6FC-4f65-9D91-7224C49458BB}">
                  <c15:dlblFieldTable>
                    <c15:dlblFTEntry>
                      <c15:txfldGUID>{3FBA0501-8984-487C-A343-95BAA3F6F265}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3.6</c:v>
                </c:pt>
                <c:pt idx="16">
                  <c:v>3.3</c:v>
                </c:pt>
                <c:pt idx="24">
                  <c:v>3.4</c:v>
                </c:pt>
                <c:pt idx="32">
                  <c:v>3.5</c:v>
                </c:pt>
              </c:numCache>
            </c:numRef>
          </c:xVal>
          <c:yVal>
            <c:numRef>
              <c:f>公会計指標分析・財政指標組合せ分析表!$BP$73:$DC$73</c:f>
              <c:numCache>
                <c:formatCode>#,##0.0;"▲ "#,##0.0</c:formatCode>
                <c:ptCount val="40"/>
                <c:pt idx="0">
                  <c:v>20.399999999999999</c:v>
                </c:pt>
                <c:pt idx="8">
                  <c:v>26.5</c:v>
                </c:pt>
                <c:pt idx="16">
                  <c:v>27.9</c:v>
                </c:pt>
                <c:pt idx="24">
                  <c:v>32.5</c:v>
                </c:pt>
                <c:pt idx="32">
                  <c:v>23.7</c:v>
                </c:pt>
              </c:numCache>
            </c:numRef>
          </c:yVal>
          <c:smooth val="0"/>
          <c:extLst xmlns:c16r2="http://schemas.microsoft.com/office/drawing/2015/06/chart">
            <c:ext xmlns:c16="http://schemas.microsoft.com/office/drawing/2014/chart" uri="{C3380CC4-5D6E-409C-BE32-E72D297353CC}">
              <c16:uniqueId val="{00000009-741D-4EC0-9B15-BA0772BB2B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41D-4EC0-9B15-BA0772BB2B01}"/>
                </c:ext>
                <c:ext xmlns:c15="http://schemas.microsoft.com/office/drawing/2012/chart" uri="{CE6537A1-D6FC-4f65-9D91-7224C49458BB}">
                  <c15:dlblFieldTable>
                    <c15:dlblFTEntry>
                      <c15:txfldGUID>{10F6A09B-F465-430A-A01C-656C74E6F51F}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41D-4EC0-9B15-BA0772BB2B01}"/>
                </c:ext>
                <c:ext xmlns:c15="http://schemas.microsoft.com/office/drawing/2012/chart" uri="{CE6537A1-D6FC-4f65-9D91-7224C49458BB}">
                  <c15:dlblFieldTable>
                    <c15:dlblFTEntry>
                      <c15:txfldGUID>{5E86EB58-3A52-4433-8E4A-5B559DA413DF}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41D-4EC0-9B15-BA0772BB2B01}"/>
                </c:ext>
                <c:ext xmlns:c15="http://schemas.microsoft.com/office/drawing/2012/chart" uri="{CE6537A1-D6FC-4f65-9D91-7224C49458BB}">
                  <c15:dlblFieldTable>
                    <c15:dlblFTEntry>
                      <c15:txfldGUID>{317504BD-BC94-44E7-BD81-149633CB49F6}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41D-4EC0-9B15-BA0772BB2B01}"/>
                </c:ext>
                <c:ext xmlns:c15="http://schemas.microsoft.com/office/drawing/2012/chart" uri="{CE6537A1-D6FC-4f65-9D91-7224C49458BB}">
                  <c15:dlblFieldTable>
                    <c15:dlblFTEntry>
                      <c15:txfldGUID>{190D4FCA-5C17-423D-9BC6-314AF0808C33}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41D-4EC0-9B15-BA0772BB2B01}"/>
                </c:ext>
                <c:ext xmlns:c15="http://schemas.microsoft.com/office/drawing/2012/chart" uri="{CE6537A1-D6FC-4f65-9D91-7224C49458BB}">
                  <c15:dlblFieldTable>
                    <c15:dlblFTEntry>
                      <c15:txfldGUID>{99FE4F9A-7D22-471F-81FF-9B988DFB34F1}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41D-4EC0-9B15-BA0772BB2B01}"/>
                </c:ext>
                <c:ext xmlns:c15="http://schemas.microsoft.com/office/drawing/2012/chart" uri="{CE6537A1-D6FC-4f65-9D91-7224C49458BB}">
                  <c15:dlblFieldTable>
                    <c15:dlblFTEntry>
                      <c15:txfldGUID>{4866447C-A1D1-46C4-BA54-E88417123BA4}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41D-4EC0-9B15-BA0772BB2B01}"/>
                </c:ext>
                <c:ext xmlns:c15="http://schemas.microsoft.com/office/drawing/2012/chart" uri="{CE6537A1-D6FC-4f65-9D91-7224C49458BB}">
                  <c15:dlblFieldTable>
                    <c15:dlblFTEntry>
                      <c15:txfldGUID>{B74EB4C5-D1BE-495B-A1EC-6D006F805E67}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41D-4EC0-9B15-BA0772BB2B01}"/>
                </c:ext>
                <c:ext xmlns:c15="http://schemas.microsoft.com/office/drawing/2012/chart" uri="{CE6537A1-D6FC-4f65-9D91-7224C49458BB}">
                  <c15:dlblFieldTable>
                    <c15:dlblFTEntry>
                      <c15:txfldGUID>{90B8261A-7AD7-4E77-AB59-72F0BEFD3FB7}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41D-4EC0-9B15-BA0772BB2B01}"/>
                </c:ext>
                <c:ext xmlns:c15="http://schemas.microsoft.com/office/drawing/2012/chart" uri="{CE6537A1-D6FC-4f65-9D91-7224C49458BB}">
                  <c15:dlblFieldTable>
                    <c15:dlblFTEntry>
                      <c15:txfldGUID>{40A9A8D9-0C3F-493E-BFCE-D91B225DC7BF}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741D-4EC0-9B15-BA0772BB2B01}"/>
            </c:ext>
          </c:extLst>
        </c:ser>
        <c:dLbls>
          <c:showLegendKey val="0"/>
          <c:showVal val="1"/>
          <c:showCatName val="0"/>
          <c:showSerName val="0"/>
          <c:showPercent val="0"/>
          <c:showBubbleSize val="0"/>
        </c:dLbls>
        <c:axId val="489808328"/>
        <c:axId val="489807936"/>
      </c:scatterChart>
      <c:valAx>
        <c:axId val="489808328"/>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807936"/>
        <c:crosses val="autoZero"/>
        <c:crossBetween val="midCat"/>
      </c:valAx>
      <c:valAx>
        <c:axId val="489807936"/>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9808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元利償還金について、前年度を上回っている。これは、約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憶円の臨時財政対策債の元利償還額の増加が主な要因である。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百万円ずつ満期一括償還地方債を発行している。平成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将来負担比率の改善要因として、充当可能財源等の増が挙げられる。これは、主に財政調整基金及びふるさと・久留米応援基金の増によるものである。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今後は次世代の負担を少しでも軽減するために、地方債の借入抑制等に努める。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円の増加となっている。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これは、寄付額の増加によりふるさと久留米応援基金に約</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億円を積み立てたこと、新型コロナウイルス感染症対策利子補給金等基金へ約</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億円積み立てたこと、債権譲渡により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目的の近い基金は見直しを行い、統廃合も視野に入れた合目的性について検討していく。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公共施設等保全基金：施設の安全性や機能を確保するために行う、建物並びに機械設備等の維持や後進に要する費用の増加に充てるもの。</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ふるさと久留米応援基金：まちづくりを応援する寄付者の思いを具体化する事業を実施し、多様な人々との協働による個性・魅力・活力あるふるさとづくりに資することを目的としたもの。</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都市建設基金：事業スケールが大きくなる都市基盤の整備について、今後相当の財政需要が予測されるため、その造成に努めるためのもの。</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地域・生活振興基金：市民生活の向上を図る行政サービスの充実及び地方公営企業の振興に資することを目的としたもの。</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新型コロナウイルス感染症対策利子補給金等基金：地方創生臨時交付金を活用し、緊急支援資金「新型コロナウイルス感染症特別枠」に係る保証料減率補填金及び利子補給金の後年度負担分を基金に積立てるもの。</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ふるさと久留米応援基金：寄付額の増加に伴い約</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億円の積み立てが増加したため。</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都市建設基金：債権の譲渡により、約</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億円の積み立てが増加したため。</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新型コロナウイルス感染症対策利子補給金等基金</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年度に創設し、約</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億円を積み立てたため。</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公共施設等保全基金：</a:t>
          </a:r>
          <a:r>
            <a:rPr kumimoji="1" lang="ja-JP" altLang="en-US" sz="1300" b="0" i="0" baseline="0">
              <a:solidFill>
                <a:srgbClr val="FF0000"/>
              </a:solidFill>
              <a:effectLst/>
              <a:latin typeface="ＭＳ ゴシック" panose="020B0609070205080204" pitchFamily="49" charset="-128"/>
              <a:ea typeface="ＭＳ ゴシック" panose="020B0609070205080204" pitchFamily="49" charset="-128"/>
              <a:cs typeface="+mn-cs"/>
            </a:rPr>
            <a:t>今後の公共施設の最適化の取り組みや、財政状況の推移などを見極めながら積み立てを行っていく予定である。</a:t>
          </a:r>
          <a:endParaRPr kumimoji="1" lang="en-US" altLang="ja-JP" sz="1300" b="0" i="0"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都市建設基金：都市基盤整備の財源として活用するために、計画的に積み立てを行っていく予定である。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これは、久留米市広域市町村圏事務組合所管のふるさと振興基金廃止に伴う分配金の積み立てが主な要因である。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災害対応をはじめとした不測の事態に備えるため、また、年度間の財源調整機能を担う重要な機能を有していることに鑑み、従来どおり、極力温存または積立に努める。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元年度に収支不足を解消するため約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億円の取り崩しを行ったが、今後は決算時点での取り崩し額が極めて少なくなるよう、予算執行においては創意工夫を図り、事務事業の経費節減に努める。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年度の基金残高は、約</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後年度における公債費負担軽減のために積み立てを行っている。令和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年度に地方債償還のピークを迎える試算の為、計画的に積み立てを行っていく予定である。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304,666
300,201
229.96
170,672,465
169,092,024
989,152
70,294,508
141,907,076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管理計画を策定し、施設の合理的な改修および、安全・安心の確保（耐震化やバリアフリー化）の視点等による長寿命化を図っている。有形固定資産減価償却率については、類似団体平均と比較して低い水準となっているものの、若干の上昇傾向にあるため、引き続き施設の必要性、重要性、将来性等を見据え、計画的な施設管理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206240" y="5293572"/>
          <a:ext cx="1270" cy="122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258945"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119245" y="65227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258945" y="50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119245" y="5293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258945" y="5922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157345" y="5943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353758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286702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19646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1" name="楕円 80"/>
        <xdr:cNvSpPr/>
      </xdr:nvSpPr>
      <xdr:spPr>
        <a:xfrm>
          <a:off x="4157345" y="56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82" name="有形固定資産減価償却率該当値テキスト"/>
        <xdr:cNvSpPr txBox="1"/>
      </xdr:nvSpPr>
      <xdr:spPr>
        <a:xfrm>
          <a:off x="4258945" y="54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3" name="楕円 82"/>
        <xdr:cNvSpPr/>
      </xdr:nvSpPr>
      <xdr:spPr>
        <a:xfrm>
          <a:off x="3537585" y="5609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40640</xdr:rowOff>
    </xdr:from>
    <xdr:to>
      <xdr:col>23</xdr:col>
      <xdr:colOff>85725</xdr:colOff>
      <xdr:row>29</xdr:row>
      <xdr:rowOff>69427</xdr:rowOff>
    </xdr:to>
    <xdr:cxnSp macro="">
      <xdr:nvCxnSpPr>
        <xdr:cNvPr id="84" name="直線コネクタ 83"/>
        <xdr:cNvCxnSpPr/>
      </xdr:nvCxnSpPr>
      <xdr:spPr>
        <a:xfrm>
          <a:off x="3588385" y="5656580"/>
          <a:ext cx="6197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85" name="楕円 84"/>
        <xdr:cNvSpPr/>
      </xdr:nvSpPr>
      <xdr:spPr>
        <a:xfrm>
          <a:off x="2867025" y="5609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40640</xdr:rowOff>
    </xdr:to>
    <xdr:cxnSp macro="">
      <xdr:nvCxnSpPr>
        <xdr:cNvPr id="86" name="直線コネクタ 85"/>
        <xdr:cNvCxnSpPr/>
      </xdr:nvCxnSpPr>
      <xdr:spPr>
        <a:xfrm>
          <a:off x="2917825" y="5656580"/>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114512</xdr:rowOff>
    </xdr:from>
    <xdr:to>
      <xdr:col>11</xdr:col>
      <xdr:colOff>187325</xdr:colOff>
      <xdr:row>29</xdr:row>
      <xdr:rowOff>44662</xdr:rowOff>
    </xdr:to>
    <xdr:sp macro="" textlink="">
      <xdr:nvSpPr>
        <xdr:cNvPr id="87" name="楕円 86"/>
        <xdr:cNvSpPr/>
      </xdr:nvSpPr>
      <xdr:spPr>
        <a:xfrm>
          <a:off x="2196465" y="55628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165312</xdr:rowOff>
    </xdr:from>
    <xdr:to>
      <xdr:col>15</xdr:col>
      <xdr:colOff>136525</xdr:colOff>
      <xdr:row>29</xdr:row>
      <xdr:rowOff>40640</xdr:rowOff>
    </xdr:to>
    <xdr:cxnSp macro="">
      <xdr:nvCxnSpPr>
        <xdr:cNvPr id="88" name="直線コネクタ 87"/>
        <xdr:cNvCxnSpPr/>
      </xdr:nvCxnSpPr>
      <xdr:spPr>
        <a:xfrm>
          <a:off x="2247265" y="5613612"/>
          <a:ext cx="67056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74930</xdr:rowOff>
    </xdr:from>
    <xdr:to>
      <xdr:col>7</xdr:col>
      <xdr:colOff>187325</xdr:colOff>
      <xdr:row>29</xdr:row>
      <xdr:rowOff>5080</xdr:rowOff>
    </xdr:to>
    <xdr:sp macro="" textlink="">
      <xdr:nvSpPr>
        <xdr:cNvPr id="89" name="楕円 88"/>
        <xdr:cNvSpPr/>
      </xdr:nvSpPr>
      <xdr:spPr>
        <a:xfrm>
          <a:off x="1525905" y="552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125730</xdr:rowOff>
    </xdr:from>
    <xdr:to>
      <xdr:col>11</xdr:col>
      <xdr:colOff>136525</xdr:colOff>
      <xdr:row>28</xdr:row>
      <xdr:rowOff>165312</xdr:rowOff>
    </xdr:to>
    <xdr:cxnSp macro="">
      <xdr:nvCxnSpPr>
        <xdr:cNvPr id="90" name="直線コネクタ 89"/>
        <xdr:cNvCxnSpPr/>
      </xdr:nvCxnSpPr>
      <xdr:spPr>
        <a:xfrm>
          <a:off x="1576705" y="5574030"/>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395989" y="600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2738129" y="59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06756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39700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95" name="n_1mainValue有形固定資産減価償却率"/>
        <xdr:cNvSpPr txBox="1"/>
      </xdr:nvSpPr>
      <xdr:spPr>
        <a:xfrm>
          <a:off x="3395989"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96" name="n_2mainValue有形固定資産減価償却率"/>
        <xdr:cNvSpPr txBox="1"/>
      </xdr:nvSpPr>
      <xdr:spPr>
        <a:xfrm>
          <a:off x="2738129"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61189</xdr:rowOff>
    </xdr:from>
    <xdr:ext cx="405111" cy="259045"/>
    <xdr:sp macro="" textlink="">
      <xdr:nvSpPr>
        <xdr:cNvPr id="97" name="n_3mainValue有形固定資産減価償却率"/>
        <xdr:cNvSpPr txBox="1"/>
      </xdr:nvSpPr>
      <xdr:spPr>
        <a:xfrm>
          <a:off x="2067569" y="534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98" name="n_4mainValue有形固定資産減価償却率"/>
        <xdr:cNvSpPr txBox="1"/>
      </xdr:nvSpPr>
      <xdr:spPr>
        <a:xfrm>
          <a:off x="1397009" y="530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債務償還比率は、類似団体平均より高い。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年度までの大規模プロジェクト（平成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年度：久留米シティプラザ、宮ノ陣クリーンセンター、平成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年度：久留米アリーナ、上津クリーンセンター改修等への投資）により地方債残高が増加したことに起因する。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3027660" y="5196628"/>
          <a:ext cx="1269" cy="145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3080365" y="6650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2963525" y="6647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3080365" y="577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3001625" y="5922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2359005" y="5926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101788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034732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2166</xdr:rowOff>
    </xdr:from>
    <xdr:to>
      <xdr:col>76</xdr:col>
      <xdr:colOff>73025</xdr:colOff>
      <xdr:row>32</xdr:row>
      <xdr:rowOff>103766</xdr:rowOff>
    </xdr:to>
    <xdr:sp macro="" textlink="">
      <xdr:nvSpPr>
        <xdr:cNvPr id="143" name="楕円 142"/>
        <xdr:cNvSpPr/>
      </xdr:nvSpPr>
      <xdr:spPr>
        <a:xfrm>
          <a:off x="13001625" y="61210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152043</xdr:rowOff>
    </xdr:from>
    <xdr:ext cx="469744" cy="259045"/>
    <xdr:sp macro="" textlink="">
      <xdr:nvSpPr>
        <xdr:cNvPr id="144" name="債務償還比率該当値テキスト"/>
        <xdr:cNvSpPr txBox="1"/>
      </xdr:nvSpPr>
      <xdr:spPr>
        <a:xfrm>
          <a:off x="13080365" y="61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39060</xdr:rowOff>
    </xdr:from>
    <xdr:to>
      <xdr:col>72</xdr:col>
      <xdr:colOff>123825</xdr:colOff>
      <xdr:row>33</xdr:row>
      <xdr:rowOff>140660</xdr:rowOff>
    </xdr:to>
    <xdr:sp macro="" textlink="">
      <xdr:nvSpPr>
        <xdr:cNvPr id="145" name="楕円 144"/>
        <xdr:cNvSpPr/>
      </xdr:nvSpPr>
      <xdr:spPr>
        <a:xfrm>
          <a:off x="12359005" y="63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52966</xdr:rowOff>
    </xdr:from>
    <xdr:to>
      <xdr:col>76</xdr:col>
      <xdr:colOff>22225</xdr:colOff>
      <xdr:row>33</xdr:row>
      <xdr:rowOff>89860</xdr:rowOff>
    </xdr:to>
    <xdr:cxnSp macro="">
      <xdr:nvCxnSpPr>
        <xdr:cNvPr id="146" name="直線コネクタ 145"/>
        <xdr:cNvCxnSpPr/>
      </xdr:nvCxnSpPr>
      <xdr:spPr>
        <a:xfrm flipV="1">
          <a:off x="12409805" y="6171826"/>
          <a:ext cx="619760" cy="2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26755</xdr:rowOff>
    </xdr:from>
    <xdr:to>
      <xdr:col>68</xdr:col>
      <xdr:colOff>123825</xdr:colOff>
      <xdr:row>32</xdr:row>
      <xdr:rowOff>128355</xdr:rowOff>
    </xdr:to>
    <xdr:sp macro="" textlink="">
      <xdr:nvSpPr>
        <xdr:cNvPr id="147" name="楕円 146"/>
        <xdr:cNvSpPr/>
      </xdr:nvSpPr>
      <xdr:spPr>
        <a:xfrm>
          <a:off x="11688445" y="61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77555</xdr:rowOff>
    </xdr:from>
    <xdr:to>
      <xdr:col>72</xdr:col>
      <xdr:colOff>73025</xdr:colOff>
      <xdr:row>33</xdr:row>
      <xdr:rowOff>89860</xdr:rowOff>
    </xdr:to>
    <xdr:cxnSp macro="">
      <xdr:nvCxnSpPr>
        <xdr:cNvPr id="148" name="直線コネクタ 147"/>
        <xdr:cNvCxnSpPr/>
      </xdr:nvCxnSpPr>
      <xdr:spPr>
        <a:xfrm>
          <a:off x="11739245" y="6196415"/>
          <a:ext cx="670560" cy="1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17519</xdr:rowOff>
    </xdr:from>
    <xdr:to>
      <xdr:col>64</xdr:col>
      <xdr:colOff>123825</xdr:colOff>
      <xdr:row>32</xdr:row>
      <xdr:rowOff>119119</xdr:rowOff>
    </xdr:to>
    <xdr:sp macro="" textlink="">
      <xdr:nvSpPr>
        <xdr:cNvPr id="149" name="楕円 148"/>
        <xdr:cNvSpPr/>
      </xdr:nvSpPr>
      <xdr:spPr>
        <a:xfrm>
          <a:off x="11017885" y="61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68319</xdr:rowOff>
    </xdr:from>
    <xdr:to>
      <xdr:col>68</xdr:col>
      <xdr:colOff>73025</xdr:colOff>
      <xdr:row>32</xdr:row>
      <xdr:rowOff>77555</xdr:rowOff>
    </xdr:to>
    <xdr:cxnSp macro="">
      <xdr:nvCxnSpPr>
        <xdr:cNvPr id="150" name="直線コネクタ 149"/>
        <xdr:cNvCxnSpPr/>
      </xdr:nvCxnSpPr>
      <xdr:spPr>
        <a:xfrm>
          <a:off x="11068685" y="6187179"/>
          <a:ext cx="67056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33712</xdr:rowOff>
    </xdr:from>
    <xdr:to>
      <xdr:col>60</xdr:col>
      <xdr:colOff>123825</xdr:colOff>
      <xdr:row>32</xdr:row>
      <xdr:rowOff>135312</xdr:rowOff>
    </xdr:to>
    <xdr:sp macro="" textlink="">
      <xdr:nvSpPr>
        <xdr:cNvPr id="151" name="楕円 150"/>
        <xdr:cNvSpPr/>
      </xdr:nvSpPr>
      <xdr:spPr>
        <a:xfrm>
          <a:off x="10347325" y="61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68319</xdr:rowOff>
    </xdr:from>
    <xdr:to>
      <xdr:col>64</xdr:col>
      <xdr:colOff>73025</xdr:colOff>
      <xdr:row>32</xdr:row>
      <xdr:rowOff>84512</xdr:rowOff>
    </xdr:to>
    <xdr:cxnSp macro="">
      <xdr:nvCxnSpPr>
        <xdr:cNvPr id="152" name="直線コネクタ 151"/>
        <xdr:cNvCxnSpPr/>
      </xdr:nvCxnSpPr>
      <xdr:spPr>
        <a:xfrm flipV="1">
          <a:off x="10398125" y="6187179"/>
          <a:ext cx="67056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2185092" y="570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1527232" y="56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0856672" y="569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0186112" y="569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131787</xdr:rowOff>
    </xdr:from>
    <xdr:ext cx="560923" cy="259045"/>
    <xdr:sp macro="" textlink="">
      <xdr:nvSpPr>
        <xdr:cNvPr id="157" name="n_1mainValue債務償還比率"/>
        <xdr:cNvSpPr txBox="1"/>
      </xdr:nvSpPr>
      <xdr:spPr>
        <a:xfrm>
          <a:off x="12162363" y="64182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119482</xdr:rowOff>
    </xdr:from>
    <xdr:ext cx="469744" cy="259045"/>
    <xdr:sp macro="" textlink="">
      <xdr:nvSpPr>
        <xdr:cNvPr id="158" name="n_2mainValue債務償還比率"/>
        <xdr:cNvSpPr txBox="1"/>
      </xdr:nvSpPr>
      <xdr:spPr>
        <a:xfrm>
          <a:off x="11527232" y="623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110246</xdr:rowOff>
    </xdr:from>
    <xdr:ext cx="469744" cy="259045"/>
    <xdr:sp macro="" textlink="">
      <xdr:nvSpPr>
        <xdr:cNvPr id="159" name="n_3mainValue債務償還比率"/>
        <xdr:cNvSpPr txBox="1"/>
      </xdr:nvSpPr>
      <xdr:spPr>
        <a:xfrm>
          <a:off x="10856672" y="62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126439</xdr:rowOff>
    </xdr:from>
    <xdr:ext cx="469744" cy="259045"/>
    <xdr:sp macro="" textlink="">
      <xdr:nvSpPr>
        <xdr:cNvPr id="160" name="n_4mainValue債務償還比率"/>
        <xdr:cNvSpPr txBox="1"/>
      </xdr:nvSpPr>
      <xdr:spPr>
        <a:xfrm>
          <a:off x="10186112" y="6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304,666
300,201
229.96
170,672,465
169,092,024
989,152
70,294,508
141,907,076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086225" y="58369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12496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02082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12496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03606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96520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3" name="楕円 72"/>
        <xdr:cNvSpPr/>
      </xdr:nvSpPr>
      <xdr:spPr>
        <a:xfrm>
          <a:off x="403606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74" name="【道路】&#10;有形固定資産減価償却率該当値テキスト"/>
        <xdr:cNvSpPr txBox="1"/>
      </xdr:nvSpPr>
      <xdr:spPr>
        <a:xfrm>
          <a:off x="412496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5" name="楕円 74"/>
        <xdr:cNvSpPr/>
      </xdr:nvSpPr>
      <xdr:spPr>
        <a:xfrm>
          <a:off x="3312160" y="6056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36</xdr:row>
      <xdr:rowOff>110490</xdr:rowOff>
    </xdr:to>
    <xdr:cxnSp macro="">
      <xdr:nvCxnSpPr>
        <xdr:cNvPr id="76" name="直線コネクタ 75"/>
        <xdr:cNvCxnSpPr/>
      </xdr:nvCxnSpPr>
      <xdr:spPr>
        <a:xfrm>
          <a:off x="3355340" y="610743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96520</xdr:rowOff>
    </xdr:to>
    <xdr:sp macro="" textlink="">
      <xdr:nvSpPr>
        <xdr:cNvPr id="77" name="楕円 76"/>
        <xdr:cNvSpPr/>
      </xdr:nvSpPr>
      <xdr:spPr>
        <a:xfrm>
          <a:off x="2514600" y="603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72390</xdr:rowOff>
    </xdr:to>
    <xdr:cxnSp macro="">
      <xdr:nvCxnSpPr>
        <xdr:cNvPr id="78" name="直線コネクタ 77"/>
        <xdr:cNvCxnSpPr/>
      </xdr:nvCxnSpPr>
      <xdr:spPr>
        <a:xfrm>
          <a:off x="2565400" y="60807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9" name="楕円 78"/>
        <xdr:cNvSpPr/>
      </xdr:nvSpPr>
      <xdr:spPr>
        <a:xfrm>
          <a:off x="173990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45720</xdr:rowOff>
    </xdr:to>
    <xdr:cxnSp macro="">
      <xdr:nvCxnSpPr>
        <xdr:cNvPr id="80" name="直線コネクタ 79"/>
        <xdr:cNvCxnSpPr/>
      </xdr:nvCxnSpPr>
      <xdr:spPr>
        <a:xfrm>
          <a:off x="1790700" y="606552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132080</xdr:rowOff>
    </xdr:from>
    <xdr:to>
      <xdr:col>6</xdr:col>
      <xdr:colOff>38100</xdr:colOff>
      <xdr:row>36</xdr:row>
      <xdr:rowOff>62230</xdr:rowOff>
    </xdr:to>
    <xdr:sp macro="" textlink="">
      <xdr:nvSpPr>
        <xdr:cNvPr id="81" name="楕円 80"/>
        <xdr:cNvSpPr/>
      </xdr:nvSpPr>
      <xdr:spPr>
        <a:xfrm>
          <a:off x="965200" y="5999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xdr:rowOff>
    </xdr:from>
    <xdr:to>
      <xdr:col>10</xdr:col>
      <xdr:colOff>114300</xdr:colOff>
      <xdr:row>36</xdr:row>
      <xdr:rowOff>30480</xdr:rowOff>
    </xdr:to>
    <xdr:cxnSp macro="">
      <xdr:nvCxnSpPr>
        <xdr:cNvPr id="82" name="直線コネクタ 81"/>
        <xdr:cNvCxnSpPr/>
      </xdr:nvCxnSpPr>
      <xdr:spPr>
        <a:xfrm>
          <a:off x="1008380" y="604647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17056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38570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6110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83630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87" name="n_1mainValue【道路】&#10;有形固定資産減価償却率"/>
        <xdr:cNvSpPr txBox="1"/>
      </xdr:nvSpPr>
      <xdr:spPr>
        <a:xfrm>
          <a:off x="317056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8" name="n_2mainValue【道路】&#10;有形固定資産減価償却率"/>
        <xdr:cNvSpPr txBox="1"/>
      </xdr:nvSpPr>
      <xdr:spPr>
        <a:xfrm>
          <a:off x="238570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9" name="n_3mainValue【道路】&#10;有形固定資産減価償却率"/>
        <xdr:cNvSpPr txBox="1"/>
      </xdr:nvSpPr>
      <xdr:spPr>
        <a:xfrm>
          <a:off x="16110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78757</xdr:rowOff>
    </xdr:from>
    <xdr:ext cx="405111" cy="259045"/>
    <xdr:sp macro="" textlink="">
      <xdr:nvSpPr>
        <xdr:cNvPr id="90" name="n_4mainValue【道路】&#10;有形固定資産減価償却率"/>
        <xdr:cNvSpPr txBox="1"/>
      </xdr:nvSpPr>
      <xdr:spPr>
        <a:xfrm>
          <a:off x="83630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9219565" y="5583827"/>
          <a:ext cx="0" cy="148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9258300" y="707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9154160" y="7067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9258300" y="5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9154160" y="558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9258300" y="645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91922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844550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7670800" y="6475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6873240" y="6457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098540" y="649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50328</xdr:rowOff>
    </xdr:from>
    <xdr:to>
      <xdr:col>55</xdr:col>
      <xdr:colOff>50800</xdr:colOff>
      <xdr:row>37</xdr:row>
      <xdr:rowOff>151928</xdr:rowOff>
    </xdr:to>
    <xdr:sp macro="" textlink="">
      <xdr:nvSpPr>
        <xdr:cNvPr id="132" name="楕円 131"/>
        <xdr:cNvSpPr/>
      </xdr:nvSpPr>
      <xdr:spPr>
        <a:xfrm>
          <a:off x="9192260" y="6253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73205</xdr:rowOff>
    </xdr:from>
    <xdr:ext cx="469744" cy="259045"/>
    <xdr:sp macro="" textlink="">
      <xdr:nvSpPr>
        <xdr:cNvPr id="133" name="【道路】&#10;一人当たり延長該当値テキスト"/>
        <xdr:cNvSpPr txBox="1"/>
      </xdr:nvSpPr>
      <xdr:spPr>
        <a:xfrm>
          <a:off x="9258300" y="61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56207</xdr:rowOff>
    </xdr:from>
    <xdr:to>
      <xdr:col>50</xdr:col>
      <xdr:colOff>165100</xdr:colOff>
      <xdr:row>37</xdr:row>
      <xdr:rowOff>157807</xdr:rowOff>
    </xdr:to>
    <xdr:sp macro="" textlink="">
      <xdr:nvSpPr>
        <xdr:cNvPr id="134" name="楕円 133"/>
        <xdr:cNvSpPr/>
      </xdr:nvSpPr>
      <xdr:spPr>
        <a:xfrm>
          <a:off x="8445500" y="62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101128</xdr:rowOff>
    </xdr:from>
    <xdr:to>
      <xdr:col>55</xdr:col>
      <xdr:colOff>0</xdr:colOff>
      <xdr:row>37</xdr:row>
      <xdr:rowOff>107007</xdr:rowOff>
    </xdr:to>
    <xdr:cxnSp macro="">
      <xdr:nvCxnSpPr>
        <xdr:cNvPr id="135" name="直線コネクタ 134"/>
        <xdr:cNvCxnSpPr/>
      </xdr:nvCxnSpPr>
      <xdr:spPr>
        <a:xfrm flipV="1">
          <a:off x="8496300" y="6303808"/>
          <a:ext cx="7239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59363</xdr:rowOff>
    </xdr:from>
    <xdr:to>
      <xdr:col>46</xdr:col>
      <xdr:colOff>38100</xdr:colOff>
      <xdr:row>37</xdr:row>
      <xdr:rowOff>160964</xdr:rowOff>
    </xdr:to>
    <xdr:sp macro="" textlink="">
      <xdr:nvSpPr>
        <xdr:cNvPr id="136" name="楕円 135"/>
        <xdr:cNvSpPr/>
      </xdr:nvSpPr>
      <xdr:spPr>
        <a:xfrm>
          <a:off x="7670800" y="6262043"/>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107007</xdr:rowOff>
    </xdr:from>
    <xdr:to>
      <xdr:col>50</xdr:col>
      <xdr:colOff>114300</xdr:colOff>
      <xdr:row>37</xdr:row>
      <xdr:rowOff>110163</xdr:rowOff>
    </xdr:to>
    <xdr:cxnSp macro="">
      <xdr:nvCxnSpPr>
        <xdr:cNvPr id="137" name="直線コネクタ 136"/>
        <xdr:cNvCxnSpPr/>
      </xdr:nvCxnSpPr>
      <xdr:spPr>
        <a:xfrm flipV="1">
          <a:off x="7713980" y="6309687"/>
          <a:ext cx="78232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61976</xdr:rowOff>
    </xdr:from>
    <xdr:to>
      <xdr:col>41</xdr:col>
      <xdr:colOff>101600</xdr:colOff>
      <xdr:row>37</xdr:row>
      <xdr:rowOff>163576</xdr:rowOff>
    </xdr:to>
    <xdr:sp macro="" textlink="">
      <xdr:nvSpPr>
        <xdr:cNvPr id="138" name="楕円 137"/>
        <xdr:cNvSpPr/>
      </xdr:nvSpPr>
      <xdr:spPr>
        <a:xfrm>
          <a:off x="6873240" y="62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110163</xdr:rowOff>
    </xdr:from>
    <xdr:to>
      <xdr:col>45</xdr:col>
      <xdr:colOff>177800</xdr:colOff>
      <xdr:row>37</xdr:row>
      <xdr:rowOff>112776</xdr:rowOff>
    </xdr:to>
    <xdr:cxnSp macro="">
      <xdr:nvCxnSpPr>
        <xdr:cNvPr id="139" name="直線コネクタ 138"/>
        <xdr:cNvCxnSpPr/>
      </xdr:nvCxnSpPr>
      <xdr:spPr>
        <a:xfrm flipV="1">
          <a:off x="6924040" y="6312843"/>
          <a:ext cx="78994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63827</xdr:rowOff>
    </xdr:from>
    <xdr:to>
      <xdr:col>36</xdr:col>
      <xdr:colOff>165100</xdr:colOff>
      <xdr:row>37</xdr:row>
      <xdr:rowOff>165427</xdr:rowOff>
    </xdr:to>
    <xdr:sp macro="" textlink="">
      <xdr:nvSpPr>
        <xdr:cNvPr id="140" name="楕円 139"/>
        <xdr:cNvSpPr/>
      </xdr:nvSpPr>
      <xdr:spPr>
        <a:xfrm>
          <a:off x="6098540" y="62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112776</xdr:rowOff>
    </xdr:from>
    <xdr:to>
      <xdr:col>41</xdr:col>
      <xdr:colOff>50800</xdr:colOff>
      <xdr:row>37</xdr:row>
      <xdr:rowOff>114627</xdr:rowOff>
    </xdr:to>
    <xdr:cxnSp macro="">
      <xdr:nvCxnSpPr>
        <xdr:cNvPr id="141" name="直線コネクタ 140"/>
        <xdr:cNvCxnSpPr/>
      </xdr:nvCxnSpPr>
      <xdr:spPr>
        <a:xfrm flipV="1">
          <a:off x="6149340" y="6315456"/>
          <a:ext cx="7747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827158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7509587" y="656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6712027" y="6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5937327" y="65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2884</xdr:rowOff>
    </xdr:from>
    <xdr:ext cx="469744" cy="259045"/>
    <xdr:sp macro="" textlink="">
      <xdr:nvSpPr>
        <xdr:cNvPr id="146" name="n_1mainValue【道路】&#10;一人当たり延長"/>
        <xdr:cNvSpPr txBox="1"/>
      </xdr:nvSpPr>
      <xdr:spPr>
        <a:xfrm>
          <a:off x="8271587" y="603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6040</xdr:rowOff>
    </xdr:from>
    <xdr:ext cx="469744" cy="259045"/>
    <xdr:sp macro="" textlink="">
      <xdr:nvSpPr>
        <xdr:cNvPr id="147" name="n_2mainValue【道路】&#10;一人当たり延長"/>
        <xdr:cNvSpPr txBox="1"/>
      </xdr:nvSpPr>
      <xdr:spPr>
        <a:xfrm>
          <a:off x="7509587" y="604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8653</xdr:rowOff>
    </xdr:from>
    <xdr:ext cx="469744" cy="259045"/>
    <xdr:sp macro="" textlink="">
      <xdr:nvSpPr>
        <xdr:cNvPr id="148" name="n_3mainValue【道路】&#10;一人当たり延長"/>
        <xdr:cNvSpPr txBox="1"/>
      </xdr:nvSpPr>
      <xdr:spPr>
        <a:xfrm>
          <a:off x="6712027" y="60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10504</xdr:rowOff>
    </xdr:from>
    <xdr:ext cx="469744" cy="259045"/>
    <xdr:sp macro="" textlink="">
      <xdr:nvSpPr>
        <xdr:cNvPr id="149" name="n_4mainValue【道路】&#10;一人当たり延長"/>
        <xdr:cNvSpPr txBox="1"/>
      </xdr:nvSpPr>
      <xdr:spPr>
        <a:xfrm>
          <a:off x="5937327" y="604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086225" y="9462952"/>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124960" y="1062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020820" y="10625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12496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036060" y="10174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312160" y="10152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5146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7399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965200" y="10103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91" name="楕円 190"/>
        <xdr:cNvSpPr/>
      </xdr:nvSpPr>
      <xdr:spPr>
        <a:xfrm>
          <a:off x="403606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83111</xdr:rowOff>
    </xdr:from>
    <xdr:ext cx="405111" cy="259045"/>
    <xdr:sp macro="" textlink="">
      <xdr:nvSpPr>
        <xdr:cNvPr id="192" name="【橋りょう・トンネル】&#10;有形固定資産減価償却率該当値テキスト"/>
        <xdr:cNvSpPr txBox="1"/>
      </xdr:nvSpPr>
      <xdr:spPr>
        <a:xfrm>
          <a:off x="4124960"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93" name="楕円 192"/>
        <xdr:cNvSpPr/>
      </xdr:nvSpPr>
      <xdr:spPr>
        <a:xfrm>
          <a:off x="3312160" y="100908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111034</xdr:rowOff>
    </xdr:to>
    <xdr:cxnSp macro="">
      <xdr:nvCxnSpPr>
        <xdr:cNvPr id="194" name="直線コネクタ 193"/>
        <xdr:cNvCxnSpPr/>
      </xdr:nvCxnSpPr>
      <xdr:spPr>
        <a:xfrm>
          <a:off x="3355340" y="10141676"/>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5" name="楕円 194"/>
        <xdr:cNvSpPr/>
      </xdr:nvSpPr>
      <xdr:spPr>
        <a:xfrm>
          <a:off x="25146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83276</xdr:rowOff>
    </xdr:to>
    <xdr:cxnSp macro="">
      <xdr:nvCxnSpPr>
        <xdr:cNvPr id="196" name="直線コネクタ 195"/>
        <xdr:cNvCxnSpPr/>
      </xdr:nvCxnSpPr>
      <xdr:spPr>
        <a:xfrm>
          <a:off x="2565400" y="10120449"/>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7" name="楕円 196"/>
        <xdr:cNvSpPr/>
      </xdr:nvSpPr>
      <xdr:spPr>
        <a:xfrm>
          <a:off x="1739900" y="1004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62049</xdr:rowOff>
    </xdr:to>
    <xdr:cxnSp macro="">
      <xdr:nvCxnSpPr>
        <xdr:cNvPr id="198" name="直線コネクタ 197"/>
        <xdr:cNvCxnSpPr/>
      </xdr:nvCxnSpPr>
      <xdr:spPr>
        <a:xfrm>
          <a:off x="1790700" y="10095956"/>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9" name="楕円 198"/>
        <xdr:cNvSpPr/>
      </xdr:nvSpPr>
      <xdr:spPr>
        <a:xfrm>
          <a:off x="965200" y="10024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37556</xdr:rowOff>
    </xdr:to>
    <xdr:cxnSp macro="">
      <xdr:nvCxnSpPr>
        <xdr:cNvPr id="200" name="直線コネクタ 199"/>
        <xdr:cNvCxnSpPr/>
      </xdr:nvCxnSpPr>
      <xdr:spPr>
        <a:xfrm>
          <a:off x="1008380" y="10071463"/>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17056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38570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61100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83630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150603</xdr:rowOff>
    </xdr:from>
    <xdr:ext cx="405111" cy="259045"/>
    <xdr:sp macro="" textlink="">
      <xdr:nvSpPr>
        <xdr:cNvPr id="205" name="n_1mainValue【橋りょう・トンネル】&#10;有形固定資産減価償却率"/>
        <xdr:cNvSpPr txBox="1"/>
      </xdr:nvSpPr>
      <xdr:spPr>
        <a:xfrm>
          <a:off x="3170564"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6" name="n_2mainValue【橋りょう・トンネル】&#10;有形固定資産減価償却率"/>
        <xdr:cNvSpPr txBox="1"/>
      </xdr:nvSpPr>
      <xdr:spPr>
        <a:xfrm>
          <a:off x="2385704"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7" name="n_3mainValue【橋りょう・トンネル】&#10;有形固定資産減価償却率"/>
        <xdr:cNvSpPr txBox="1"/>
      </xdr:nvSpPr>
      <xdr:spPr>
        <a:xfrm>
          <a:off x="161100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8" name="n_4mainValue【橋りょう・トンネル】&#10;有形固定資産減価償却率"/>
        <xdr:cNvSpPr txBox="1"/>
      </xdr:nvSpPr>
      <xdr:spPr>
        <a:xfrm>
          <a:off x="836304"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9219565" y="9403358"/>
          <a:ext cx="0" cy="139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9258300" y="1080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9154160" y="10800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9258300" y="918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9154160" y="9403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9258300" y="10377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9192260" y="10395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8445500" y="1039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7670800" y="103989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68732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0985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150257</xdr:rowOff>
    </xdr:from>
    <xdr:to>
      <xdr:col>55</xdr:col>
      <xdr:colOff>50800</xdr:colOff>
      <xdr:row>60</xdr:row>
      <xdr:rowOff>80407</xdr:rowOff>
    </xdr:to>
    <xdr:sp macro="" textlink="">
      <xdr:nvSpPr>
        <xdr:cNvPr id="248" name="楕円 247"/>
        <xdr:cNvSpPr/>
      </xdr:nvSpPr>
      <xdr:spPr>
        <a:xfrm>
          <a:off x="9192260" y="10041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1684</xdr:rowOff>
    </xdr:from>
    <xdr:ext cx="599010" cy="259045"/>
    <xdr:sp macro="" textlink="">
      <xdr:nvSpPr>
        <xdr:cNvPr id="249" name="【橋りょう・トンネル】&#10;一人当たり有形固定資産（償却資産）額該当値テキスト"/>
        <xdr:cNvSpPr txBox="1"/>
      </xdr:nvSpPr>
      <xdr:spPr>
        <a:xfrm>
          <a:off x="9258300" y="989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148109</xdr:rowOff>
    </xdr:from>
    <xdr:to>
      <xdr:col>50</xdr:col>
      <xdr:colOff>165100</xdr:colOff>
      <xdr:row>60</xdr:row>
      <xdr:rowOff>78259</xdr:rowOff>
    </xdr:to>
    <xdr:sp macro="" textlink="">
      <xdr:nvSpPr>
        <xdr:cNvPr id="250" name="楕円 249"/>
        <xdr:cNvSpPr/>
      </xdr:nvSpPr>
      <xdr:spPr>
        <a:xfrm>
          <a:off x="8445500" y="10038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27459</xdr:rowOff>
    </xdr:from>
    <xdr:to>
      <xdr:col>55</xdr:col>
      <xdr:colOff>0</xdr:colOff>
      <xdr:row>60</xdr:row>
      <xdr:rowOff>29607</xdr:rowOff>
    </xdr:to>
    <xdr:cxnSp macro="">
      <xdr:nvCxnSpPr>
        <xdr:cNvPr id="251" name="直線コネクタ 250"/>
        <xdr:cNvCxnSpPr/>
      </xdr:nvCxnSpPr>
      <xdr:spPr>
        <a:xfrm>
          <a:off x="8496300" y="10085859"/>
          <a:ext cx="7239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154075</xdr:rowOff>
    </xdr:from>
    <xdr:to>
      <xdr:col>46</xdr:col>
      <xdr:colOff>38100</xdr:colOff>
      <xdr:row>60</xdr:row>
      <xdr:rowOff>84225</xdr:rowOff>
    </xdr:to>
    <xdr:sp macro="" textlink="">
      <xdr:nvSpPr>
        <xdr:cNvPr id="252" name="楕円 251"/>
        <xdr:cNvSpPr/>
      </xdr:nvSpPr>
      <xdr:spPr>
        <a:xfrm>
          <a:off x="7670800" y="10044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27459</xdr:rowOff>
    </xdr:from>
    <xdr:to>
      <xdr:col>50</xdr:col>
      <xdr:colOff>114300</xdr:colOff>
      <xdr:row>60</xdr:row>
      <xdr:rowOff>33425</xdr:rowOff>
    </xdr:to>
    <xdr:cxnSp macro="">
      <xdr:nvCxnSpPr>
        <xdr:cNvPr id="253" name="直線コネクタ 252"/>
        <xdr:cNvCxnSpPr/>
      </xdr:nvCxnSpPr>
      <xdr:spPr>
        <a:xfrm flipV="1">
          <a:off x="7713980" y="10085859"/>
          <a:ext cx="78232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157962</xdr:rowOff>
    </xdr:from>
    <xdr:to>
      <xdr:col>41</xdr:col>
      <xdr:colOff>101600</xdr:colOff>
      <xdr:row>60</xdr:row>
      <xdr:rowOff>88112</xdr:rowOff>
    </xdr:to>
    <xdr:sp macro="" textlink="">
      <xdr:nvSpPr>
        <xdr:cNvPr id="254" name="楕円 253"/>
        <xdr:cNvSpPr/>
      </xdr:nvSpPr>
      <xdr:spPr>
        <a:xfrm>
          <a:off x="6873240" y="10048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33425</xdr:rowOff>
    </xdr:from>
    <xdr:to>
      <xdr:col>45</xdr:col>
      <xdr:colOff>177800</xdr:colOff>
      <xdr:row>60</xdr:row>
      <xdr:rowOff>37312</xdr:rowOff>
    </xdr:to>
    <xdr:cxnSp macro="">
      <xdr:nvCxnSpPr>
        <xdr:cNvPr id="255" name="直線コネクタ 254"/>
        <xdr:cNvCxnSpPr/>
      </xdr:nvCxnSpPr>
      <xdr:spPr>
        <a:xfrm flipV="1">
          <a:off x="6924040" y="10091825"/>
          <a:ext cx="78994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161836</xdr:rowOff>
    </xdr:from>
    <xdr:to>
      <xdr:col>36</xdr:col>
      <xdr:colOff>165100</xdr:colOff>
      <xdr:row>60</xdr:row>
      <xdr:rowOff>91986</xdr:rowOff>
    </xdr:to>
    <xdr:sp macro="" textlink="">
      <xdr:nvSpPr>
        <xdr:cNvPr id="256" name="楕円 255"/>
        <xdr:cNvSpPr/>
      </xdr:nvSpPr>
      <xdr:spPr>
        <a:xfrm>
          <a:off x="6098540" y="10052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37312</xdr:rowOff>
    </xdr:from>
    <xdr:to>
      <xdr:col>41</xdr:col>
      <xdr:colOff>50800</xdr:colOff>
      <xdr:row>60</xdr:row>
      <xdr:rowOff>41186</xdr:rowOff>
    </xdr:to>
    <xdr:cxnSp macro="">
      <xdr:nvCxnSpPr>
        <xdr:cNvPr id="257" name="直線コネクタ 256"/>
        <xdr:cNvCxnSpPr/>
      </xdr:nvCxnSpPr>
      <xdr:spPr>
        <a:xfrm flipV="1">
          <a:off x="6149340" y="10095712"/>
          <a:ext cx="7747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8239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74772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6702571" y="10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5905011" y="10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94786</xdr:rowOff>
    </xdr:from>
    <xdr:ext cx="599010" cy="259045"/>
    <xdr:sp macro="" textlink="">
      <xdr:nvSpPr>
        <xdr:cNvPr id="262" name="n_1mainValue【橋りょう・トンネル】&#10;一人当たり有形固定資産（償却資産）額"/>
        <xdr:cNvSpPr txBox="1"/>
      </xdr:nvSpPr>
      <xdr:spPr>
        <a:xfrm>
          <a:off x="8214575" y="98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100752</xdr:rowOff>
    </xdr:from>
    <xdr:ext cx="599010" cy="259045"/>
    <xdr:sp macro="" textlink="">
      <xdr:nvSpPr>
        <xdr:cNvPr id="263" name="n_2mainValue【橋りょう・トンネル】&#10;一人当たり有形固定資産（償却資産）額"/>
        <xdr:cNvSpPr txBox="1"/>
      </xdr:nvSpPr>
      <xdr:spPr>
        <a:xfrm>
          <a:off x="7444955" y="982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104639</xdr:rowOff>
    </xdr:from>
    <xdr:ext cx="599010" cy="259045"/>
    <xdr:sp macro="" textlink="">
      <xdr:nvSpPr>
        <xdr:cNvPr id="264" name="n_3mainValue【橋りょう・トンネル】&#10;一人当たり有形固定資産（償却資産）額"/>
        <xdr:cNvSpPr txBox="1"/>
      </xdr:nvSpPr>
      <xdr:spPr>
        <a:xfrm>
          <a:off x="6670255" y="98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108513</xdr:rowOff>
    </xdr:from>
    <xdr:ext cx="599010" cy="259045"/>
    <xdr:sp macro="" textlink="">
      <xdr:nvSpPr>
        <xdr:cNvPr id="265" name="n_4mainValue【橋りょう・トンネル】&#10;一人当たり有形固定資産（償却資産）額"/>
        <xdr:cNvSpPr txBox="1"/>
      </xdr:nvSpPr>
      <xdr:spPr>
        <a:xfrm>
          <a:off x="5872695" y="983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086225" y="1304925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12496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02082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124960" y="1392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036060"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31216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51460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7399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965200" y="13787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306" name="楕円 305"/>
        <xdr:cNvSpPr/>
      </xdr:nvSpPr>
      <xdr:spPr>
        <a:xfrm>
          <a:off x="403606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307" name="【公営住宅】&#10;有形固定資産減価償却率該当値テキスト"/>
        <xdr:cNvSpPr txBox="1"/>
      </xdr:nvSpPr>
      <xdr:spPr>
        <a:xfrm>
          <a:off x="4124960"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308" name="楕円 307"/>
        <xdr:cNvSpPr/>
      </xdr:nvSpPr>
      <xdr:spPr>
        <a:xfrm>
          <a:off x="3312160" y="13615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118111</xdr:rowOff>
    </xdr:to>
    <xdr:cxnSp macro="">
      <xdr:nvCxnSpPr>
        <xdr:cNvPr id="309" name="直線コネクタ 308"/>
        <xdr:cNvCxnSpPr/>
      </xdr:nvCxnSpPr>
      <xdr:spPr>
        <a:xfrm>
          <a:off x="3355340" y="13666470"/>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10" name="楕円 309"/>
        <xdr:cNvSpPr/>
      </xdr:nvSpPr>
      <xdr:spPr>
        <a:xfrm>
          <a:off x="2514600" y="139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83</xdr:row>
      <xdr:rowOff>60961</xdr:rowOff>
    </xdr:to>
    <xdr:cxnSp macro="">
      <xdr:nvCxnSpPr>
        <xdr:cNvPr id="311" name="直線コネクタ 310"/>
        <xdr:cNvCxnSpPr/>
      </xdr:nvCxnSpPr>
      <xdr:spPr>
        <a:xfrm flipV="1">
          <a:off x="2565400" y="13666470"/>
          <a:ext cx="78994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12" name="楕円 311"/>
        <xdr:cNvSpPr/>
      </xdr:nvSpPr>
      <xdr:spPr>
        <a:xfrm>
          <a:off x="1739900" y="13851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60961</xdr:rowOff>
    </xdr:to>
    <xdr:cxnSp macro="">
      <xdr:nvCxnSpPr>
        <xdr:cNvPr id="313" name="直線コネクタ 312"/>
        <xdr:cNvCxnSpPr/>
      </xdr:nvCxnSpPr>
      <xdr:spPr>
        <a:xfrm>
          <a:off x="1790700" y="13902691"/>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14" name="楕円 313"/>
        <xdr:cNvSpPr/>
      </xdr:nvSpPr>
      <xdr:spPr>
        <a:xfrm>
          <a:off x="965200" y="1376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156211</xdr:rowOff>
    </xdr:to>
    <xdr:cxnSp macro="">
      <xdr:nvCxnSpPr>
        <xdr:cNvPr id="315" name="直線コネクタ 314"/>
        <xdr:cNvCxnSpPr/>
      </xdr:nvCxnSpPr>
      <xdr:spPr>
        <a:xfrm>
          <a:off x="1008380" y="13818869"/>
          <a:ext cx="78232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17056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38570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6110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8363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320" name="n_1mainValue【公営住宅】&#10;有形固定資産減価償却率"/>
        <xdr:cNvSpPr txBox="1"/>
      </xdr:nvSpPr>
      <xdr:spPr>
        <a:xfrm>
          <a:off x="3170564" y="1339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21" name="n_2mainValue【公営住宅】&#10;有形固定資産減価償却率"/>
        <xdr:cNvSpPr txBox="1"/>
      </xdr:nvSpPr>
      <xdr:spPr>
        <a:xfrm>
          <a:off x="238570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22" name="n_3mainValue【公営住宅】&#10;有形固定資産減価償却率"/>
        <xdr:cNvSpPr txBox="1"/>
      </xdr:nvSpPr>
      <xdr:spPr>
        <a:xfrm>
          <a:off x="16110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23" name="n_4mainValue【公営住宅】&#10;有形固定資産減価償却率"/>
        <xdr:cNvSpPr txBox="1"/>
      </xdr:nvSpPr>
      <xdr:spPr>
        <a:xfrm>
          <a:off x="8363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9219565" y="13270992"/>
          <a:ext cx="0" cy="125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9258300" y="130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9154160" y="13270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844550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767080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68732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098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113030</xdr:rowOff>
    </xdr:from>
    <xdr:to>
      <xdr:col>55</xdr:col>
      <xdr:colOff>50800</xdr:colOff>
      <xdr:row>83</xdr:row>
      <xdr:rowOff>43180</xdr:rowOff>
    </xdr:to>
    <xdr:sp macro="" textlink="">
      <xdr:nvSpPr>
        <xdr:cNvPr id="363" name="楕円 362"/>
        <xdr:cNvSpPr/>
      </xdr:nvSpPr>
      <xdr:spPr>
        <a:xfrm>
          <a:off x="9192260" y="1385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135907</xdr:rowOff>
    </xdr:from>
    <xdr:ext cx="469744" cy="259045"/>
    <xdr:sp macro="" textlink="">
      <xdr:nvSpPr>
        <xdr:cNvPr id="364" name="【公営住宅】&#10;一人当たり面積該当値テキスト"/>
        <xdr:cNvSpPr txBox="1"/>
      </xdr:nvSpPr>
      <xdr:spPr>
        <a:xfrm>
          <a:off x="92583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114554</xdr:rowOff>
    </xdr:from>
    <xdr:to>
      <xdr:col>50</xdr:col>
      <xdr:colOff>165100</xdr:colOff>
      <xdr:row>83</xdr:row>
      <xdr:rowOff>44704</xdr:rowOff>
    </xdr:to>
    <xdr:sp macro="" textlink="">
      <xdr:nvSpPr>
        <xdr:cNvPr id="365" name="楕円 364"/>
        <xdr:cNvSpPr/>
      </xdr:nvSpPr>
      <xdr:spPr>
        <a:xfrm>
          <a:off x="8445500" y="13861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163830</xdr:rowOff>
    </xdr:from>
    <xdr:to>
      <xdr:col>55</xdr:col>
      <xdr:colOff>0</xdr:colOff>
      <xdr:row>82</xdr:row>
      <xdr:rowOff>165354</xdr:rowOff>
    </xdr:to>
    <xdr:cxnSp macro="">
      <xdr:nvCxnSpPr>
        <xdr:cNvPr id="366" name="直線コネクタ 365"/>
        <xdr:cNvCxnSpPr/>
      </xdr:nvCxnSpPr>
      <xdr:spPr>
        <a:xfrm flipV="1">
          <a:off x="8496300" y="13910310"/>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111506</xdr:rowOff>
    </xdr:from>
    <xdr:to>
      <xdr:col>46</xdr:col>
      <xdr:colOff>38100</xdr:colOff>
      <xdr:row>83</xdr:row>
      <xdr:rowOff>41656</xdr:rowOff>
    </xdr:to>
    <xdr:sp macro="" textlink="">
      <xdr:nvSpPr>
        <xdr:cNvPr id="367" name="楕円 366"/>
        <xdr:cNvSpPr/>
      </xdr:nvSpPr>
      <xdr:spPr>
        <a:xfrm>
          <a:off x="7670800" y="138579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162306</xdr:rowOff>
    </xdr:from>
    <xdr:to>
      <xdr:col>50</xdr:col>
      <xdr:colOff>114300</xdr:colOff>
      <xdr:row>82</xdr:row>
      <xdr:rowOff>165354</xdr:rowOff>
    </xdr:to>
    <xdr:cxnSp macro="">
      <xdr:nvCxnSpPr>
        <xdr:cNvPr id="368" name="直線コネクタ 367"/>
        <xdr:cNvCxnSpPr/>
      </xdr:nvCxnSpPr>
      <xdr:spPr>
        <a:xfrm>
          <a:off x="7713980" y="13908786"/>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112268</xdr:rowOff>
    </xdr:from>
    <xdr:to>
      <xdr:col>41</xdr:col>
      <xdr:colOff>101600</xdr:colOff>
      <xdr:row>83</xdr:row>
      <xdr:rowOff>42418</xdr:rowOff>
    </xdr:to>
    <xdr:sp macro="" textlink="">
      <xdr:nvSpPr>
        <xdr:cNvPr id="369" name="楕円 368"/>
        <xdr:cNvSpPr/>
      </xdr:nvSpPr>
      <xdr:spPr>
        <a:xfrm>
          <a:off x="6873240" y="13858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162306</xdr:rowOff>
    </xdr:from>
    <xdr:to>
      <xdr:col>45</xdr:col>
      <xdr:colOff>177800</xdr:colOff>
      <xdr:row>82</xdr:row>
      <xdr:rowOff>163068</xdr:rowOff>
    </xdr:to>
    <xdr:cxnSp macro="">
      <xdr:nvCxnSpPr>
        <xdr:cNvPr id="370" name="直線コネクタ 369"/>
        <xdr:cNvCxnSpPr/>
      </xdr:nvCxnSpPr>
      <xdr:spPr>
        <a:xfrm flipV="1">
          <a:off x="6924040" y="13908786"/>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85598</xdr:rowOff>
    </xdr:from>
    <xdr:to>
      <xdr:col>36</xdr:col>
      <xdr:colOff>165100</xdr:colOff>
      <xdr:row>83</xdr:row>
      <xdr:rowOff>15748</xdr:rowOff>
    </xdr:to>
    <xdr:sp macro="" textlink="">
      <xdr:nvSpPr>
        <xdr:cNvPr id="371" name="楕円 370"/>
        <xdr:cNvSpPr/>
      </xdr:nvSpPr>
      <xdr:spPr>
        <a:xfrm>
          <a:off x="6098540" y="13832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136398</xdr:rowOff>
    </xdr:from>
    <xdr:to>
      <xdr:col>41</xdr:col>
      <xdr:colOff>50800</xdr:colOff>
      <xdr:row>82</xdr:row>
      <xdr:rowOff>163068</xdr:rowOff>
    </xdr:to>
    <xdr:cxnSp macro="">
      <xdr:nvCxnSpPr>
        <xdr:cNvPr id="372" name="直線コネクタ 371"/>
        <xdr:cNvCxnSpPr/>
      </xdr:nvCxnSpPr>
      <xdr:spPr>
        <a:xfrm>
          <a:off x="6149340" y="13882878"/>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8271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7509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671202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59373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61231</xdr:rowOff>
    </xdr:from>
    <xdr:ext cx="469744" cy="259045"/>
    <xdr:sp macro="" textlink="">
      <xdr:nvSpPr>
        <xdr:cNvPr id="377" name="n_1mainValue【公営住宅】&#10;一人当たり面積"/>
        <xdr:cNvSpPr txBox="1"/>
      </xdr:nvSpPr>
      <xdr:spPr>
        <a:xfrm>
          <a:off x="8271587" y="1364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58183</xdr:rowOff>
    </xdr:from>
    <xdr:ext cx="469744" cy="259045"/>
    <xdr:sp macro="" textlink="">
      <xdr:nvSpPr>
        <xdr:cNvPr id="378" name="n_2mainValue【公営住宅】&#10;一人当たり面積"/>
        <xdr:cNvSpPr txBox="1"/>
      </xdr:nvSpPr>
      <xdr:spPr>
        <a:xfrm>
          <a:off x="7509587"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58945</xdr:rowOff>
    </xdr:from>
    <xdr:ext cx="469744" cy="259045"/>
    <xdr:sp macro="" textlink="">
      <xdr:nvSpPr>
        <xdr:cNvPr id="379" name="n_3mainValue【公営住宅】&#10;一人当たり面積"/>
        <xdr:cNvSpPr txBox="1"/>
      </xdr:nvSpPr>
      <xdr:spPr>
        <a:xfrm>
          <a:off x="6712027" y="136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32275</xdr:rowOff>
    </xdr:from>
    <xdr:ext cx="469744" cy="259045"/>
    <xdr:sp macro="" textlink="">
      <xdr:nvSpPr>
        <xdr:cNvPr id="380" name="n_4mainValue【公営住宅】&#10;一人当たり面積"/>
        <xdr:cNvSpPr txBox="1"/>
      </xdr:nvSpPr>
      <xdr:spPr>
        <a:xfrm>
          <a:off x="5937327" y="1361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4375764" y="58007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44145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428750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44145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428750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44145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4325600" y="6243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357884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28041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202944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123188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37" name="楕円 436"/>
        <xdr:cNvSpPr/>
      </xdr:nvSpPr>
      <xdr:spPr>
        <a:xfrm>
          <a:off x="14325600" y="60166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652</xdr:rowOff>
    </xdr:from>
    <xdr:ext cx="405111" cy="259045"/>
    <xdr:sp macro="" textlink="">
      <xdr:nvSpPr>
        <xdr:cNvPr id="438" name="【認定こども園・幼稚園・保育所】&#10;有形固定資産減価償却率該当値テキスト"/>
        <xdr:cNvSpPr txBox="1"/>
      </xdr:nvSpPr>
      <xdr:spPr>
        <a:xfrm>
          <a:off x="144145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101600</xdr:rowOff>
    </xdr:from>
    <xdr:to>
      <xdr:col>81</xdr:col>
      <xdr:colOff>101600</xdr:colOff>
      <xdr:row>36</xdr:row>
      <xdr:rowOff>31750</xdr:rowOff>
    </xdr:to>
    <xdr:sp macro="" textlink="">
      <xdr:nvSpPr>
        <xdr:cNvPr id="439" name="楕円 438"/>
        <xdr:cNvSpPr/>
      </xdr:nvSpPr>
      <xdr:spPr>
        <a:xfrm>
          <a:off x="13578840" y="596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28575</xdr:rowOff>
    </xdr:to>
    <xdr:cxnSp macro="">
      <xdr:nvCxnSpPr>
        <xdr:cNvPr id="440" name="直線コネクタ 439"/>
        <xdr:cNvCxnSpPr/>
      </xdr:nvCxnSpPr>
      <xdr:spPr>
        <a:xfrm>
          <a:off x="13629640" y="601980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41" name="楕円 440"/>
        <xdr:cNvSpPr/>
      </xdr:nvSpPr>
      <xdr:spPr>
        <a:xfrm>
          <a:off x="12804140" y="6001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36</xdr:row>
      <xdr:rowOff>13335</xdr:rowOff>
    </xdr:to>
    <xdr:cxnSp macro="">
      <xdr:nvCxnSpPr>
        <xdr:cNvPr id="442" name="直線コネクタ 441"/>
        <xdr:cNvCxnSpPr/>
      </xdr:nvCxnSpPr>
      <xdr:spPr>
        <a:xfrm flipV="1">
          <a:off x="12854940" y="601980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80645</xdr:rowOff>
    </xdr:from>
    <xdr:to>
      <xdr:col>72</xdr:col>
      <xdr:colOff>38100</xdr:colOff>
      <xdr:row>36</xdr:row>
      <xdr:rowOff>10795</xdr:rowOff>
    </xdr:to>
    <xdr:sp macro="" textlink="">
      <xdr:nvSpPr>
        <xdr:cNvPr id="443" name="楕円 442"/>
        <xdr:cNvSpPr/>
      </xdr:nvSpPr>
      <xdr:spPr>
        <a:xfrm>
          <a:off x="12029440" y="594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36</xdr:row>
      <xdr:rowOff>13335</xdr:rowOff>
    </xdr:to>
    <xdr:cxnSp macro="">
      <xdr:nvCxnSpPr>
        <xdr:cNvPr id="444" name="直線コネクタ 443"/>
        <xdr:cNvCxnSpPr/>
      </xdr:nvCxnSpPr>
      <xdr:spPr>
        <a:xfrm>
          <a:off x="12072620" y="5998845"/>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113030</xdr:rowOff>
    </xdr:from>
    <xdr:to>
      <xdr:col>67</xdr:col>
      <xdr:colOff>101600</xdr:colOff>
      <xdr:row>36</xdr:row>
      <xdr:rowOff>43180</xdr:rowOff>
    </xdr:to>
    <xdr:sp macro="" textlink="">
      <xdr:nvSpPr>
        <xdr:cNvPr id="445" name="楕円 444"/>
        <xdr:cNvSpPr/>
      </xdr:nvSpPr>
      <xdr:spPr>
        <a:xfrm>
          <a:off x="11231880" y="5980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131445</xdr:rowOff>
    </xdr:from>
    <xdr:to>
      <xdr:col>71</xdr:col>
      <xdr:colOff>177800</xdr:colOff>
      <xdr:row>35</xdr:row>
      <xdr:rowOff>163830</xdr:rowOff>
    </xdr:to>
    <xdr:cxnSp macro="">
      <xdr:nvCxnSpPr>
        <xdr:cNvPr id="446" name="直線コネクタ 445"/>
        <xdr:cNvCxnSpPr/>
      </xdr:nvCxnSpPr>
      <xdr:spPr>
        <a:xfrm flipV="1">
          <a:off x="11282680" y="599884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3437244"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2675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19005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xdr:cNvSpPr txBox="1"/>
      </xdr:nvSpPr>
      <xdr:spPr>
        <a:xfrm>
          <a:off x="1110298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48277</xdr:rowOff>
    </xdr:from>
    <xdr:ext cx="405111" cy="259045"/>
    <xdr:sp macro="" textlink="">
      <xdr:nvSpPr>
        <xdr:cNvPr id="451" name="n_1mainValue【認定こども園・幼稚園・保育所】&#10;有形固定資産減価償却率"/>
        <xdr:cNvSpPr txBox="1"/>
      </xdr:nvSpPr>
      <xdr:spPr>
        <a:xfrm>
          <a:off x="134372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52" name="n_2mainValue【認定こども園・幼稚園・保育所】&#10;有形固定資産減価償却率"/>
        <xdr:cNvSpPr txBox="1"/>
      </xdr:nvSpPr>
      <xdr:spPr>
        <a:xfrm>
          <a:off x="126752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27322</xdr:rowOff>
    </xdr:from>
    <xdr:ext cx="405111" cy="259045"/>
    <xdr:sp macro="" textlink="">
      <xdr:nvSpPr>
        <xdr:cNvPr id="453" name="n_3mainValue【認定こども園・幼稚園・保育所】&#10;有形固定資産減価償却率"/>
        <xdr:cNvSpPr txBox="1"/>
      </xdr:nvSpPr>
      <xdr:spPr>
        <a:xfrm>
          <a:off x="119005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59707</xdr:rowOff>
    </xdr:from>
    <xdr:ext cx="405111" cy="259045"/>
    <xdr:sp macro="" textlink="">
      <xdr:nvSpPr>
        <xdr:cNvPr id="454" name="n_4mainValue【認定こども園・幼稚園・保育所】&#10;有形固定資産減価償却率"/>
        <xdr:cNvSpPr txBox="1"/>
      </xdr:nvSpPr>
      <xdr:spPr>
        <a:xfrm>
          <a:off x="1110298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19509104" y="56121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1954784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194437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1954784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194589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494" name="楕円 493"/>
        <xdr:cNvSpPr/>
      </xdr:nvSpPr>
      <xdr:spPr>
        <a:xfrm>
          <a:off x="1945894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495" name="【認定こども園・幼稚園・保育所】&#10;一人当たり面積該当値テキスト"/>
        <xdr:cNvSpPr txBox="1"/>
      </xdr:nvSpPr>
      <xdr:spPr>
        <a:xfrm>
          <a:off x="1954784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496" name="楕円 495"/>
        <xdr:cNvSpPr/>
      </xdr:nvSpPr>
      <xdr:spPr>
        <a:xfrm>
          <a:off x="18735040" y="6814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40</xdr:row>
      <xdr:rowOff>160020</xdr:rowOff>
    </xdr:to>
    <xdr:cxnSp macro="">
      <xdr:nvCxnSpPr>
        <xdr:cNvPr id="497" name="直線コネクタ 496"/>
        <xdr:cNvCxnSpPr/>
      </xdr:nvCxnSpPr>
      <xdr:spPr>
        <a:xfrm>
          <a:off x="18778220" y="68656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98" name="楕円 497"/>
        <xdr:cNvSpPr/>
      </xdr:nvSpPr>
      <xdr:spPr>
        <a:xfrm>
          <a:off x="1793748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160020</xdr:rowOff>
    </xdr:to>
    <xdr:cxnSp macro="">
      <xdr:nvCxnSpPr>
        <xdr:cNvPr id="499" name="直線コネクタ 498"/>
        <xdr:cNvCxnSpPr/>
      </xdr:nvCxnSpPr>
      <xdr:spPr>
        <a:xfrm>
          <a:off x="17988280" y="68656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500" name="楕円 499"/>
        <xdr:cNvSpPr/>
      </xdr:nvSpPr>
      <xdr:spPr>
        <a:xfrm>
          <a:off x="1716278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40</xdr:row>
      <xdr:rowOff>160020</xdr:rowOff>
    </xdr:to>
    <xdr:cxnSp macro="">
      <xdr:nvCxnSpPr>
        <xdr:cNvPr id="501" name="直線コネクタ 500"/>
        <xdr:cNvCxnSpPr/>
      </xdr:nvCxnSpPr>
      <xdr:spPr>
        <a:xfrm>
          <a:off x="17213580" y="68656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109220</xdr:rowOff>
    </xdr:from>
    <xdr:to>
      <xdr:col>98</xdr:col>
      <xdr:colOff>38100</xdr:colOff>
      <xdr:row>41</xdr:row>
      <xdr:rowOff>39370</xdr:rowOff>
    </xdr:to>
    <xdr:sp macro="" textlink="">
      <xdr:nvSpPr>
        <xdr:cNvPr id="502" name="楕円 501"/>
        <xdr:cNvSpPr/>
      </xdr:nvSpPr>
      <xdr:spPr>
        <a:xfrm>
          <a:off x="16388080" y="6814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40</xdr:row>
      <xdr:rowOff>160020</xdr:rowOff>
    </xdr:to>
    <xdr:cxnSp macro="">
      <xdr:nvCxnSpPr>
        <xdr:cNvPr id="503" name="直線コネクタ 502"/>
        <xdr:cNvCxnSpPr/>
      </xdr:nvCxnSpPr>
      <xdr:spPr>
        <a:xfrm>
          <a:off x="16431260" y="68656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185611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177762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508" name="n_1mainValue【認定こども園・幼稚園・保育所】&#10;一人当たり面積"/>
        <xdr:cNvSpPr txBox="1"/>
      </xdr:nvSpPr>
      <xdr:spPr>
        <a:xfrm>
          <a:off x="185611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509" name="n_2mainValue【認定こども園・幼稚園・保育所】&#10;一人当たり面積"/>
        <xdr:cNvSpPr txBox="1"/>
      </xdr:nvSpPr>
      <xdr:spPr>
        <a:xfrm>
          <a:off x="1777626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510" name="n_3mainValue【認定こども園・幼稚園・保育所】&#10;一人当たり面積"/>
        <xdr:cNvSpPr txBox="1"/>
      </xdr:nvSpPr>
      <xdr:spPr>
        <a:xfrm>
          <a:off x="1700156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30497</xdr:rowOff>
    </xdr:from>
    <xdr:ext cx="469744" cy="259045"/>
    <xdr:sp macro="" textlink="">
      <xdr:nvSpPr>
        <xdr:cNvPr id="511" name="n_4mainValue【認定こども園・幼稚園・保育所】&#10;一人当たり面積"/>
        <xdr:cNvSpPr txBox="1"/>
      </xdr:nvSpPr>
      <xdr:spPr>
        <a:xfrm>
          <a:off x="1622686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4375764" y="9287147"/>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4414500" y="107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4287500" y="10706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4414500" y="10022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4325600" y="100440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28041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20294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123188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54" name="楕円 553"/>
        <xdr:cNvSpPr/>
      </xdr:nvSpPr>
      <xdr:spPr>
        <a:xfrm>
          <a:off x="14325600" y="98971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55" name="【学校施設】&#10;有形固定資産減価償却率該当値テキスト"/>
        <xdr:cNvSpPr txBox="1"/>
      </xdr:nvSpPr>
      <xdr:spPr>
        <a:xfrm>
          <a:off x="144145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556" name="楕円 555"/>
        <xdr:cNvSpPr/>
      </xdr:nvSpPr>
      <xdr:spPr>
        <a:xfrm>
          <a:off x="13578840" y="989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57150</xdr:rowOff>
    </xdr:to>
    <xdr:cxnSp macro="">
      <xdr:nvCxnSpPr>
        <xdr:cNvPr id="557" name="直線コネクタ 556"/>
        <xdr:cNvCxnSpPr/>
      </xdr:nvCxnSpPr>
      <xdr:spPr>
        <a:xfrm>
          <a:off x="13629640" y="9941379"/>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558" name="楕円 557"/>
        <xdr:cNvSpPr/>
      </xdr:nvSpPr>
      <xdr:spPr>
        <a:xfrm>
          <a:off x="12804140" y="9679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59</xdr:row>
      <xdr:rowOff>50619</xdr:rowOff>
    </xdr:to>
    <xdr:cxnSp macro="">
      <xdr:nvCxnSpPr>
        <xdr:cNvPr id="559" name="直線コネクタ 558"/>
        <xdr:cNvCxnSpPr/>
      </xdr:nvCxnSpPr>
      <xdr:spPr>
        <a:xfrm>
          <a:off x="12854940" y="9726386"/>
          <a:ext cx="774700" cy="2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560" name="楕円 559"/>
        <xdr:cNvSpPr/>
      </xdr:nvSpPr>
      <xdr:spPr>
        <a:xfrm>
          <a:off x="12029440" y="9682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3266</xdr:rowOff>
    </xdr:from>
    <xdr:to>
      <xdr:col>76</xdr:col>
      <xdr:colOff>114300</xdr:colOff>
      <xdr:row>58</xdr:row>
      <xdr:rowOff>6531</xdr:rowOff>
    </xdr:to>
    <xdr:cxnSp macro="">
      <xdr:nvCxnSpPr>
        <xdr:cNvPr id="561" name="直線コネクタ 560"/>
        <xdr:cNvCxnSpPr/>
      </xdr:nvCxnSpPr>
      <xdr:spPr>
        <a:xfrm flipV="1">
          <a:off x="12072620" y="972638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114119</xdr:rowOff>
    </xdr:from>
    <xdr:to>
      <xdr:col>67</xdr:col>
      <xdr:colOff>101600</xdr:colOff>
      <xdr:row>58</xdr:row>
      <xdr:rowOff>44269</xdr:rowOff>
    </xdr:to>
    <xdr:sp macro="" textlink="">
      <xdr:nvSpPr>
        <xdr:cNvPr id="562" name="楕円 561"/>
        <xdr:cNvSpPr/>
      </xdr:nvSpPr>
      <xdr:spPr>
        <a:xfrm>
          <a:off x="11231880" y="9669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164919</xdr:rowOff>
    </xdr:from>
    <xdr:to>
      <xdr:col>71</xdr:col>
      <xdr:colOff>177800</xdr:colOff>
      <xdr:row>58</xdr:row>
      <xdr:rowOff>6531</xdr:rowOff>
    </xdr:to>
    <xdr:cxnSp macro="">
      <xdr:nvCxnSpPr>
        <xdr:cNvPr id="563" name="直線コネクタ 562"/>
        <xdr:cNvCxnSpPr/>
      </xdr:nvCxnSpPr>
      <xdr:spPr>
        <a:xfrm>
          <a:off x="11282680" y="9720399"/>
          <a:ext cx="78994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34372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26752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xdr:cNvSpPr txBox="1"/>
      </xdr:nvSpPr>
      <xdr:spPr>
        <a:xfrm>
          <a:off x="1190054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xdr:cNvSpPr txBox="1"/>
      </xdr:nvSpPr>
      <xdr:spPr>
        <a:xfrm>
          <a:off x="1110298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568" name="n_1mainValue【学校施設】&#10;有形固定資産減価償却率"/>
        <xdr:cNvSpPr txBox="1"/>
      </xdr:nvSpPr>
      <xdr:spPr>
        <a:xfrm>
          <a:off x="134372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569" name="n_2mainValue【学校施設】&#10;有形固定資産減価償却率"/>
        <xdr:cNvSpPr txBox="1"/>
      </xdr:nvSpPr>
      <xdr:spPr>
        <a:xfrm>
          <a:off x="12675244" y="94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570" name="n_3mainValue【学校施設】&#10;有形固定資産減価償却率"/>
        <xdr:cNvSpPr txBox="1"/>
      </xdr:nvSpPr>
      <xdr:spPr>
        <a:xfrm>
          <a:off x="11900544" y="946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60796</xdr:rowOff>
    </xdr:from>
    <xdr:ext cx="405111" cy="259045"/>
    <xdr:sp macro="" textlink="">
      <xdr:nvSpPr>
        <xdr:cNvPr id="571" name="n_4mainValue【学校施設】&#10;有形固定資産減価償却率"/>
        <xdr:cNvSpPr txBox="1"/>
      </xdr:nvSpPr>
      <xdr:spPr>
        <a:xfrm>
          <a:off x="11102984" y="944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19509104" y="929367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195478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1954784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194437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xdr:cNvSpPr txBox="1"/>
      </xdr:nvSpPr>
      <xdr:spPr>
        <a:xfrm>
          <a:off x="19547840" y="9960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194589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187350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71627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638808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70031</xdr:rowOff>
    </xdr:from>
    <xdr:to>
      <xdr:col>116</xdr:col>
      <xdr:colOff>114300</xdr:colOff>
      <xdr:row>60</xdr:row>
      <xdr:rowOff>181</xdr:rowOff>
    </xdr:to>
    <xdr:sp macro="" textlink="">
      <xdr:nvSpPr>
        <xdr:cNvPr id="614" name="楕円 613"/>
        <xdr:cNvSpPr/>
      </xdr:nvSpPr>
      <xdr:spPr>
        <a:xfrm>
          <a:off x="19458940" y="996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92908</xdr:rowOff>
    </xdr:from>
    <xdr:ext cx="469744" cy="259045"/>
    <xdr:sp macro="" textlink="">
      <xdr:nvSpPr>
        <xdr:cNvPr id="615" name="【学校施設】&#10;一人当たり面積該当値テキスト"/>
        <xdr:cNvSpPr txBox="1"/>
      </xdr:nvSpPr>
      <xdr:spPr>
        <a:xfrm>
          <a:off x="19547840" y="981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73297</xdr:rowOff>
    </xdr:from>
    <xdr:to>
      <xdr:col>112</xdr:col>
      <xdr:colOff>38100</xdr:colOff>
      <xdr:row>60</xdr:row>
      <xdr:rowOff>3447</xdr:rowOff>
    </xdr:to>
    <xdr:sp macro="" textlink="">
      <xdr:nvSpPr>
        <xdr:cNvPr id="616" name="楕円 615"/>
        <xdr:cNvSpPr/>
      </xdr:nvSpPr>
      <xdr:spPr>
        <a:xfrm>
          <a:off x="18735040" y="99640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120831</xdr:rowOff>
    </xdr:from>
    <xdr:to>
      <xdr:col>116</xdr:col>
      <xdr:colOff>63500</xdr:colOff>
      <xdr:row>59</xdr:row>
      <xdr:rowOff>124097</xdr:rowOff>
    </xdr:to>
    <xdr:cxnSp macro="">
      <xdr:nvCxnSpPr>
        <xdr:cNvPr id="617" name="直線コネクタ 616"/>
        <xdr:cNvCxnSpPr/>
      </xdr:nvCxnSpPr>
      <xdr:spPr>
        <a:xfrm flipV="1">
          <a:off x="18778220" y="10011591"/>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68399</xdr:rowOff>
    </xdr:from>
    <xdr:to>
      <xdr:col>107</xdr:col>
      <xdr:colOff>101600</xdr:colOff>
      <xdr:row>59</xdr:row>
      <xdr:rowOff>169999</xdr:rowOff>
    </xdr:to>
    <xdr:sp macro="" textlink="">
      <xdr:nvSpPr>
        <xdr:cNvPr id="618" name="楕円 617"/>
        <xdr:cNvSpPr/>
      </xdr:nvSpPr>
      <xdr:spPr>
        <a:xfrm>
          <a:off x="17937480" y="9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119199</xdr:rowOff>
    </xdr:from>
    <xdr:to>
      <xdr:col>111</xdr:col>
      <xdr:colOff>177800</xdr:colOff>
      <xdr:row>59</xdr:row>
      <xdr:rowOff>124097</xdr:rowOff>
    </xdr:to>
    <xdr:cxnSp macro="">
      <xdr:nvCxnSpPr>
        <xdr:cNvPr id="619" name="直線コネクタ 618"/>
        <xdr:cNvCxnSpPr/>
      </xdr:nvCxnSpPr>
      <xdr:spPr>
        <a:xfrm>
          <a:off x="17988280" y="10009959"/>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620" name="楕円 619"/>
        <xdr:cNvSpPr/>
      </xdr:nvSpPr>
      <xdr:spPr>
        <a:xfrm>
          <a:off x="1716278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119199</xdr:rowOff>
    </xdr:from>
    <xdr:to>
      <xdr:col>107</xdr:col>
      <xdr:colOff>50800</xdr:colOff>
      <xdr:row>60</xdr:row>
      <xdr:rowOff>0</xdr:rowOff>
    </xdr:to>
    <xdr:cxnSp macro="">
      <xdr:nvCxnSpPr>
        <xdr:cNvPr id="621" name="直線コネクタ 620"/>
        <xdr:cNvCxnSpPr/>
      </xdr:nvCxnSpPr>
      <xdr:spPr>
        <a:xfrm flipV="1">
          <a:off x="17213580" y="10009959"/>
          <a:ext cx="7747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119017</xdr:rowOff>
    </xdr:from>
    <xdr:to>
      <xdr:col>98</xdr:col>
      <xdr:colOff>38100</xdr:colOff>
      <xdr:row>60</xdr:row>
      <xdr:rowOff>49167</xdr:rowOff>
    </xdr:to>
    <xdr:sp macro="" textlink="">
      <xdr:nvSpPr>
        <xdr:cNvPr id="622" name="楕円 621"/>
        <xdr:cNvSpPr/>
      </xdr:nvSpPr>
      <xdr:spPr>
        <a:xfrm>
          <a:off x="16388080" y="10009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169817</xdr:rowOff>
    </xdr:from>
    <xdr:to>
      <xdr:col>102</xdr:col>
      <xdr:colOff>114300</xdr:colOff>
      <xdr:row>60</xdr:row>
      <xdr:rowOff>0</xdr:rowOff>
    </xdr:to>
    <xdr:cxnSp macro="">
      <xdr:nvCxnSpPr>
        <xdr:cNvPr id="623" name="直線コネクタ 622"/>
        <xdr:cNvCxnSpPr/>
      </xdr:nvCxnSpPr>
      <xdr:spPr>
        <a:xfrm>
          <a:off x="16431260" y="1006057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xdr:cNvSpPr txBox="1"/>
      </xdr:nvSpPr>
      <xdr:spPr>
        <a:xfrm>
          <a:off x="1856112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xdr:cNvSpPr txBox="1"/>
      </xdr:nvSpPr>
      <xdr:spPr>
        <a:xfrm>
          <a:off x="177762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7001567"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6226867" y="97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19974</xdr:rowOff>
    </xdr:from>
    <xdr:ext cx="469744" cy="259045"/>
    <xdr:sp macro="" textlink="">
      <xdr:nvSpPr>
        <xdr:cNvPr id="628" name="n_1mainValue【学校施設】&#10;一人当たり面積"/>
        <xdr:cNvSpPr txBox="1"/>
      </xdr:nvSpPr>
      <xdr:spPr>
        <a:xfrm>
          <a:off x="18561127" y="97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15076</xdr:rowOff>
    </xdr:from>
    <xdr:ext cx="469744" cy="259045"/>
    <xdr:sp macro="" textlink="">
      <xdr:nvSpPr>
        <xdr:cNvPr id="629" name="n_2mainValue【学校施設】&#10;一人当たり面積"/>
        <xdr:cNvSpPr txBox="1"/>
      </xdr:nvSpPr>
      <xdr:spPr>
        <a:xfrm>
          <a:off x="17776267" y="973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41927</xdr:rowOff>
    </xdr:from>
    <xdr:ext cx="469744" cy="259045"/>
    <xdr:sp macro="" textlink="">
      <xdr:nvSpPr>
        <xdr:cNvPr id="630" name="n_3mainValue【学校施設】&#10;一人当たり面積"/>
        <xdr:cNvSpPr txBox="1"/>
      </xdr:nvSpPr>
      <xdr:spPr>
        <a:xfrm>
          <a:off x="1700156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40294</xdr:rowOff>
    </xdr:from>
    <xdr:ext cx="469744" cy="259045"/>
    <xdr:sp macro="" textlink="">
      <xdr:nvSpPr>
        <xdr:cNvPr id="631" name="n_4mainValue【学校施設】&#10;一人当たり面積"/>
        <xdr:cNvSpPr txBox="1"/>
      </xdr:nvSpPr>
      <xdr:spPr>
        <a:xfrm>
          <a:off x="16226867" y="1009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各施設の有形固定資産減価償却率は、類似団体平均より低くなっている。</a:t>
          </a:r>
          <a:endParaRPr lang="ja-JP" altLang="ja-JP" sz="1400">
            <a:effectLst/>
          </a:endParaRPr>
        </a:p>
        <a:p>
          <a:r>
            <a:rPr kumimoji="1" lang="ja-JP" altLang="ja-JP" sz="1100">
              <a:solidFill>
                <a:schemeClr val="dk1"/>
              </a:solidFill>
              <a:effectLst/>
              <a:latin typeface="+mn-lt"/>
              <a:ea typeface="+mn-ea"/>
              <a:cs typeface="+mn-cs"/>
            </a:rPr>
            <a:t>道路、橋りょう・トンネル、公営住宅については、久留米市社会資本総合整備計画に基づき、社会資本整備総合交付金を活用した計画的な整備を進めている。また、老朽化が進行している公営住宅の計画的な除却により償却率が低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認定こども園・幼稚園・保育所については、第２期くるめ子どもの笑顔プランに基づき、私立保育所等の施設整備を実施し償却率が低くなっている。</a:t>
          </a:r>
          <a:endParaRPr lang="ja-JP" altLang="ja-JP" sz="1400">
            <a:effectLst/>
          </a:endParaRPr>
        </a:p>
        <a:p>
          <a:r>
            <a:rPr kumimoji="1" lang="ja-JP" altLang="ja-JP" sz="1100">
              <a:solidFill>
                <a:schemeClr val="dk1"/>
              </a:solidFill>
              <a:effectLst/>
              <a:latin typeface="+mn-lt"/>
              <a:ea typeface="+mn-ea"/>
              <a:cs typeface="+mn-cs"/>
            </a:rPr>
            <a:t>久留米市の学校施設は、</a:t>
          </a:r>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年代後半から</a:t>
          </a:r>
          <a:r>
            <a:rPr kumimoji="1" lang="en-US" altLang="ja-JP" sz="1100">
              <a:solidFill>
                <a:schemeClr val="dk1"/>
              </a:solidFill>
              <a:effectLst/>
              <a:latin typeface="+mn-lt"/>
              <a:ea typeface="+mn-ea"/>
              <a:cs typeface="+mn-cs"/>
            </a:rPr>
            <a:t>1980</a:t>
          </a:r>
          <a:r>
            <a:rPr kumimoji="1" lang="ja-JP" altLang="ja-JP" sz="1100">
              <a:solidFill>
                <a:schemeClr val="dk1"/>
              </a:solidFill>
              <a:effectLst/>
              <a:latin typeface="+mn-lt"/>
              <a:ea typeface="+mn-ea"/>
              <a:cs typeface="+mn-cs"/>
            </a:rPr>
            <a:t>年代に集中的に整備されたものが多く償却率が上昇に転じており、令和２年度に策定した久留米市学校施設長寿命化計画に基づいた、計画的な長寿命化が必要となっている。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304,666
300,201
229.96
170,672,465
169,092,024
989,152
70,294,508
141,907,076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086225" y="550926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12496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02082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124960" y="589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03606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312160" y="600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5146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739900" y="594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965200" y="5969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73" name="楕円 72"/>
        <xdr:cNvSpPr/>
      </xdr:nvSpPr>
      <xdr:spPr>
        <a:xfrm>
          <a:off x="4036060" y="668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121937</xdr:rowOff>
    </xdr:from>
    <xdr:ext cx="405111" cy="259045"/>
    <xdr:sp macro="" textlink="">
      <xdr:nvSpPr>
        <xdr:cNvPr id="74" name="【図書館】&#10;有形固定資産減価償却率該当値テキスト"/>
        <xdr:cNvSpPr txBox="1"/>
      </xdr:nvSpPr>
      <xdr:spPr>
        <a:xfrm>
          <a:off x="412496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101600</xdr:rowOff>
    </xdr:from>
    <xdr:to>
      <xdr:col>20</xdr:col>
      <xdr:colOff>38100</xdr:colOff>
      <xdr:row>40</xdr:row>
      <xdr:rowOff>31750</xdr:rowOff>
    </xdr:to>
    <xdr:sp macro="" textlink="">
      <xdr:nvSpPr>
        <xdr:cNvPr id="75" name="楕円 74"/>
        <xdr:cNvSpPr/>
      </xdr:nvSpPr>
      <xdr:spPr>
        <a:xfrm>
          <a:off x="3312160" y="6639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152400</xdr:rowOff>
    </xdr:from>
    <xdr:to>
      <xdr:col>24</xdr:col>
      <xdr:colOff>63500</xdr:colOff>
      <xdr:row>40</xdr:row>
      <xdr:rowOff>22860</xdr:rowOff>
    </xdr:to>
    <xdr:cxnSp macro="">
      <xdr:nvCxnSpPr>
        <xdr:cNvPr id="76" name="直線コネクタ 75"/>
        <xdr:cNvCxnSpPr/>
      </xdr:nvCxnSpPr>
      <xdr:spPr>
        <a:xfrm>
          <a:off x="3355340" y="669036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170180</xdr:rowOff>
    </xdr:from>
    <xdr:to>
      <xdr:col>15</xdr:col>
      <xdr:colOff>101600</xdr:colOff>
      <xdr:row>40</xdr:row>
      <xdr:rowOff>100330</xdr:rowOff>
    </xdr:to>
    <xdr:sp macro="" textlink="">
      <xdr:nvSpPr>
        <xdr:cNvPr id="77" name="楕円 76"/>
        <xdr:cNvSpPr/>
      </xdr:nvSpPr>
      <xdr:spPr>
        <a:xfrm>
          <a:off x="251460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40</xdr:row>
      <xdr:rowOff>49530</xdr:rowOff>
    </xdr:to>
    <xdr:cxnSp macro="">
      <xdr:nvCxnSpPr>
        <xdr:cNvPr id="78" name="直線コネクタ 77"/>
        <xdr:cNvCxnSpPr/>
      </xdr:nvCxnSpPr>
      <xdr:spPr>
        <a:xfrm flipV="1">
          <a:off x="2565400" y="669036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133985</xdr:rowOff>
    </xdr:from>
    <xdr:to>
      <xdr:col>10</xdr:col>
      <xdr:colOff>165100</xdr:colOff>
      <xdr:row>40</xdr:row>
      <xdr:rowOff>64135</xdr:rowOff>
    </xdr:to>
    <xdr:sp macro="" textlink="">
      <xdr:nvSpPr>
        <xdr:cNvPr id="79" name="楕円 78"/>
        <xdr:cNvSpPr/>
      </xdr:nvSpPr>
      <xdr:spPr>
        <a:xfrm>
          <a:off x="173990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13335</xdr:rowOff>
    </xdr:from>
    <xdr:to>
      <xdr:col>15</xdr:col>
      <xdr:colOff>50800</xdr:colOff>
      <xdr:row>40</xdr:row>
      <xdr:rowOff>49530</xdr:rowOff>
    </xdr:to>
    <xdr:cxnSp macro="">
      <xdr:nvCxnSpPr>
        <xdr:cNvPr id="80" name="直線コネクタ 79"/>
        <xdr:cNvCxnSpPr/>
      </xdr:nvCxnSpPr>
      <xdr:spPr>
        <a:xfrm>
          <a:off x="1790700" y="671893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97790</xdr:rowOff>
    </xdr:from>
    <xdr:to>
      <xdr:col>6</xdr:col>
      <xdr:colOff>38100</xdr:colOff>
      <xdr:row>40</xdr:row>
      <xdr:rowOff>27940</xdr:rowOff>
    </xdr:to>
    <xdr:sp macro="" textlink="">
      <xdr:nvSpPr>
        <xdr:cNvPr id="81" name="楕円 80"/>
        <xdr:cNvSpPr/>
      </xdr:nvSpPr>
      <xdr:spPr>
        <a:xfrm>
          <a:off x="965200" y="663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148590</xdr:rowOff>
    </xdr:from>
    <xdr:to>
      <xdr:col>10</xdr:col>
      <xdr:colOff>114300</xdr:colOff>
      <xdr:row>40</xdr:row>
      <xdr:rowOff>13335</xdr:rowOff>
    </xdr:to>
    <xdr:cxnSp macro="">
      <xdr:nvCxnSpPr>
        <xdr:cNvPr id="82" name="直線コネクタ 81"/>
        <xdr:cNvCxnSpPr/>
      </xdr:nvCxnSpPr>
      <xdr:spPr>
        <a:xfrm>
          <a:off x="1008380" y="668655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17056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38570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61100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83630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22877</xdr:rowOff>
    </xdr:from>
    <xdr:ext cx="405111" cy="259045"/>
    <xdr:sp macro="" textlink="">
      <xdr:nvSpPr>
        <xdr:cNvPr id="87" name="n_1mainValue【図書館】&#10;有形固定資産減価償却率"/>
        <xdr:cNvSpPr txBox="1"/>
      </xdr:nvSpPr>
      <xdr:spPr>
        <a:xfrm>
          <a:off x="317056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88" name="n_2mainValue【図書館】&#10;有形固定資産減価償却率"/>
        <xdr:cNvSpPr txBox="1"/>
      </xdr:nvSpPr>
      <xdr:spPr>
        <a:xfrm>
          <a:off x="238570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55262</xdr:rowOff>
    </xdr:from>
    <xdr:ext cx="405111" cy="259045"/>
    <xdr:sp macro="" textlink="">
      <xdr:nvSpPr>
        <xdr:cNvPr id="89" name="n_3mainValue【図書館】&#10;有形固定資産減価償却率"/>
        <xdr:cNvSpPr txBox="1"/>
      </xdr:nvSpPr>
      <xdr:spPr>
        <a:xfrm>
          <a:off x="161100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19067</xdr:rowOff>
    </xdr:from>
    <xdr:ext cx="405111" cy="259045"/>
    <xdr:sp macro="" textlink="">
      <xdr:nvSpPr>
        <xdr:cNvPr id="90" name="n_4mainValue【図書館】&#10;有形固定資産減価償却率"/>
        <xdr:cNvSpPr txBox="1"/>
      </xdr:nvSpPr>
      <xdr:spPr>
        <a:xfrm>
          <a:off x="83630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68732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8" name="楕円 127"/>
        <xdr:cNvSpPr/>
      </xdr:nvSpPr>
      <xdr:spPr>
        <a:xfrm>
          <a:off x="919226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9" name="【図書館】&#10;一人当たり面積該当値テキスト"/>
        <xdr:cNvSpPr txBox="1"/>
      </xdr:nvSpPr>
      <xdr:spPr>
        <a:xfrm>
          <a:off x="92583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0" name="楕円 129"/>
        <xdr:cNvSpPr/>
      </xdr:nvSpPr>
      <xdr:spPr>
        <a:xfrm>
          <a:off x="84455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31" name="直線コネクタ 130"/>
        <xdr:cNvCxnSpPr/>
      </xdr:nvCxnSpPr>
      <xdr:spPr>
        <a:xfrm>
          <a:off x="8496300" y="63779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2" name="楕円 131"/>
        <xdr:cNvSpPr/>
      </xdr:nvSpPr>
      <xdr:spPr>
        <a:xfrm>
          <a:off x="767080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33" name="直線コネクタ 132"/>
        <xdr:cNvCxnSpPr/>
      </xdr:nvCxnSpPr>
      <xdr:spPr>
        <a:xfrm>
          <a:off x="7713980" y="63779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34" name="楕円 133"/>
        <xdr:cNvSpPr/>
      </xdr:nvSpPr>
      <xdr:spPr>
        <a:xfrm>
          <a:off x="687324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7620</xdr:rowOff>
    </xdr:to>
    <xdr:cxnSp macro="">
      <xdr:nvCxnSpPr>
        <xdr:cNvPr id="135" name="直線コネクタ 134"/>
        <xdr:cNvCxnSpPr/>
      </xdr:nvCxnSpPr>
      <xdr:spPr>
        <a:xfrm>
          <a:off x="6924040" y="63779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36" name="楕円 135"/>
        <xdr:cNvSpPr/>
      </xdr:nvSpPr>
      <xdr:spPr>
        <a:xfrm>
          <a:off x="609854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xdr:rowOff>
    </xdr:from>
    <xdr:to>
      <xdr:col>41</xdr:col>
      <xdr:colOff>50800</xdr:colOff>
      <xdr:row>38</xdr:row>
      <xdr:rowOff>7620</xdr:rowOff>
    </xdr:to>
    <xdr:cxnSp macro="">
      <xdr:nvCxnSpPr>
        <xdr:cNvPr id="137" name="直線コネクタ 136"/>
        <xdr:cNvCxnSpPr/>
      </xdr:nvCxnSpPr>
      <xdr:spPr>
        <a:xfrm>
          <a:off x="6149340" y="63779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671202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59373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2" name="n_1mainValue【図書館】&#10;一人当たり面積"/>
        <xdr:cNvSpPr txBox="1"/>
      </xdr:nvSpPr>
      <xdr:spPr>
        <a:xfrm>
          <a:off x="827158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3" name="n_2mainValue【図書館】&#10;一人当たり面積"/>
        <xdr:cNvSpPr txBox="1"/>
      </xdr:nvSpPr>
      <xdr:spPr>
        <a:xfrm>
          <a:off x="750958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4" name="n_3mainValue【図書館】&#10;一人当たり面積"/>
        <xdr:cNvSpPr txBox="1"/>
      </xdr:nvSpPr>
      <xdr:spPr>
        <a:xfrm>
          <a:off x="67120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5" name="n_4mainValue【図書館】&#10;一人当たり面積"/>
        <xdr:cNvSpPr txBox="1"/>
      </xdr:nvSpPr>
      <xdr:spPr>
        <a:xfrm>
          <a:off x="59373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086225" y="93992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12496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02082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12496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31216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5146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7399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965200" y="982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122555</xdr:rowOff>
    </xdr:from>
    <xdr:to>
      <xdr:col>24</xdr:col>
      <xdr:colOff>114300</xdr:colOff>
      <xdr:row>58</xdr:row>
      <xdr:rowOff>52705</xdr:rowOff>
    </xdr:to>
    <xdr:sp macro="" textlink="">
      <xdr:nvSpPr>
        <xdr:cNvPr id="186" name="楕円 185"/>
        <xdr:cNvSpPr/>
      </xdr:nvSpPr>
      <xdr:spPr>
        <a:xfrm>
          <a:off x="4036060" y="9678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145432</xdr:rowOff>
    </xdr:from>
    <xdr:ext cx="405111" cy="259045"/>
    <xdr:sp macro="" textlink="">
      <xdr:nvSpPr>
        <xdr:cNvPr id="187" name="【体育館・プール】&#10;有形固定資産減価償却率該当値テキスト"/>
        <xdr:cNvSpPr txBox="1"/>
      </xdr:nvSpPr>
      <xdr:spPr>
        <a:xfrm>
          <a:off x="4124960"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76835</xdr:rowOff>
    </xdr:from>
    <xdr:to>
      <xdr:col>20</xdr:col>
      <xdr:colOff>38100</xdr:colOff>
      <xdr:row>58</xdr:row>
      <xdr:rowOff>6985</xdr:rowOff>
    </xdr:to>
    <xdr:sp macro="" textlink="">
      <xdr:nvSpPr>
        <xdr:cNvPr id="188" name="楕円 187"/>
        <xdr:cNvSpPr/>
      </xdr:nvSpPr>
      <xdr:spPr>
        <a:xfrm>
          <a:off x="3312160" y="9632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127635</xdr:rowOff>
    </xdr:from>
    <xdr:to>
      <xdr:col>24</xdr:col>
      <xdr:colOff>63500</xdr:colOff>
      <xdr:row>58</xdr:row>
      <xdr:rowOff>1905</xdr:rowOff>
    </xdr:to>
    <xdr:cxnSp macro="">
      <xdr:nvCxnSpPr>
        <xdr:cNvPr id="189" name="直線コネクタ 188"/>
        <xdr:cNvCxnSpPr/>
      </xdr:nvCxnSpPr>
      <xdr:spPr>
        <a:xfrm>
          <a:off x="3355340" y="968311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190" name="楕円 189"/>
        <xdr:cNvSpPr/>
      </xdr:nvSpPr>
      <xdr:spPr>
        <a:xfrm>
          <a:off x="25146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127635</xdr:rowOff>
    </xdr:from>
    <xdr:to>
      <xdr:col>19</xdr:col>
      <xdr:colOff>177800</xdr:colOff>
      <xdr:row>58</xdr:row>
      <xdr:rowOff>51435</xdr:rowOff>
    </xdr:to>
    <xdr:cxnSp macro="">
      <xdr:nvCxnSpPr>
        <xdr:cNvPr id="191" name="直線コネクタ 190"/>
        <xdr:cNvCxnSpPr/>
      </xdr:nvCxnSpPr>
      <xdr:spPr>
        <a:xfrm flipV="1">
          <a:off x="2565400" y="9683115"/>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92" name="楕円 191"/>
        <xdr:cNvSpPr/>
      </xdr:nvSpPr>
      <xdr:spPr>
        <a:xfrm>
          <a:off x="1739900" y="967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169545</xdr:rowOff>
    </xdr:from>
    <xdr:to>
      <xdr:col>15</xdr:col>
      <xdr:colOff>50800</xdr:colOff>
      <xdr:row>58</xdr:row>
      <xdr:rowOff>51435</xdr:rowOff>
    </xdr:to>
    <xdr:cxnSp macro="">
      <xdr:nvCxnSpPr>
        <xdr:cNvPr id="193" name="直線コネクタ 192"/>
        <xdr:cNvCxnSpPr/>
      </xdr:nvCxnSpPr>
      <xdr:spPr>
        <a:xfrm>
          <a:off x="1790700" y="972502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80645</xdr:rowOff>
    </xdr:from>
    <xdr:to>
      <xdr:col>6</xdr:col>
      <xdr:colOff>38100</xdr:colOff>
      <xdr:row>58</xdr:row>
      <xdr:rowOff>10795</xdr:rowOff>
    </xdr:to>
    <xdr:sp macro="" textlink="">
      <xdr:nvSpPr>
        <xdr:cNvPr id="194" name="楕円 193"/>
        <xdr:cNvSpPr/>
      </xdr:nvSpPr>
      <xdr:spPr>
        <a:xfrm>
          <a:off x="965200" y="9636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131445</xdr:rowOff>
    </xdr:from>
    <xdr:to>
      <xdr:col>10</xdr:col>
      <xdr:colOff>114300</xdr:colOff>
      <xdr:row>57</xdr:row>
      <xdr:rowOff>169545</xdr:rowOff>
    </xdr:to>
    <xdr:cxnSp macro="">
      <xdr:nvCxnSpPr>
        <xdr:cNvPr id="195" name="直線コネクタ 194"/>
        <xdr:cNvCxnSpPr/>
      </xdr:nvCxnSpPr>
      <xdr:spPr>
        <a:xfrm>
          <a:off x="1008380" y="968692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17056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38570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xdr:cNvSpPr txBox="1"/>
      </xdr:nvSpPr>
      <xdr:spPr>
        <a:xfrm>
          <a:off x="161100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xdr:cNvSpPr txBox="1"/>
      </xdr:nvSpPr>
      <xdr:spPr>
        <a:xfrm>
          <a:off x="83630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23512</xdr:rowOff>
    </xdr:from>
    <xdr:ext cx="405111" cy="259045"/>
    <xdr:sp macro="" textlink="">
      <xdr:nvSpPr>
        <xdr:cNvPr id="200" name="n_1mainValue【体育館・プール】&#10;有形固定資産減価償却率"/>
        <xdr:cNvSpPr txBox="1"/>
      </xdr:nvSpPr>
      <xdr:spPr>
        <a:xfrm>
          <a:off x="317056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201" name="n_2mainValue【体育館・プール】&#10;有形固定資産減価償却率"/>
        <xdr:cNvSpPr txBox="1"/>
      </xdr:nvSpPr>
      <xdr:spPr>
        <a:xfrm>
          <a:off x="238570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202" name="n_3mainValue【体育館・プール】&#10;有形固定資産減価償却率"/>
        <xdr:cNvSpPr txBox="1"/>
      </xdr:nvSpPr>
      <xdr:spPr>
        <a:xfrm>
          <a:off x="161100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27322</xdr:rowOff>
    </xdr:from>
    <xdr:ext cx="405111" cy="259045"/>
    <xdr:sp macro="" textlink="">
      <xdr:nvSpPr>
        <xdr:cNvPr id="203" name="n_4mainValue【体育館・プール】&#10;有形固定資産減価償却率"/>
        <xdr:cNvSpPr txBox="1"/>
      </xdr:nvSpPr>
      <xdr:spPr>
        <a:xfrm>
          <a:off x="83630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9219565" y="953414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925830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9154160" y="95341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92583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687324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0985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84074</xdr:rowOff>
    </xdr:from>
    <xdr:to>
      <xdr:col>55</xdr:col>
      <xdr:colOff>50800</xdr:colOff>
      <xdr:row>63</xdr:row>
      <xdr:rowOff>14224</xdr:rowOff>
    </xdr:to>
    <xdr:sp macro="" textlink="">
      <xdr:nvSpPr>
        <xdr:cNvPr id="241" name="楕円 240"/>
        <xdr:cNvSpPr/>
      </xdr:nvSpPr>
      <xdr:spPr>
        <a:xfrm>
          <a:off x="9192260" y="10477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62501</xdr:rowOff>
    </xdr:from>
    <xdr:ext cx="469744" cy="259045"/>
    <xdr:sp macro="" textlink="">
      <xdr:nvSpPr>
        <xdr:cNvPr id="242" name="【体育館・プール】&#10;一人当たり面積該当値テキスト"/>
        <xdr:cNvSpPr txBox="1"/>
      </xdr:nvSpPr>
      <xdr:spPr>
        <a:xfrm>
          <a:off x="9258300"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243" name="楕円 242"/>
        <xdr:cNvSpPr/>
      </xdr:nvSpPr>
      <xdr:spPr>
        <a:xfrm>
          <a:off x="8445500" y="1047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134874</xdr:rowOff>
    </xdr:from>
    <xdr:to>
      <xdr:col>55</xdr:col>
      <xdr:colOff>0</xdr:colOff>
      <xdr:row>62</xdr:row>
      <xdr:rowOff>134874</xdr:rowOff>
    </xdr:to>
    <xdr:cxnSp macro="">
      <xdr:nvCxnSpPr>
        <xdr:cNvPr id="244" name="直線コネクタ 243"/>
        <xdr:cNvCxnSpPr/>
      </xdr:nvCxnSpPr>
      <xdr:spPr>
        <a:xfrm>
          <a:off x="8496300" y="1052855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90932</xdr:rowOff>
    </xdr:from>
    <xdr:to>
      <xdr:col>46</xdr:col>
      <xdr:colOff>38100</xdr:colOff>
      <xdr:row>63</xdr:row>
      <xdr:rowOff>21082</xdr:rowOff>
    </xdr:to>
    <xdr:sp macro="" textlink="">
      <xdr:nvSpPr>
        <xdr:cNvPr id="245" name="楕円 244"/>
        <xdr:cNvSpPr/>
      </xdr:nvSpPr>
      <xdr:spPr>
        <a:xfrm>
          <a:off x="7670800" y="10484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141732</xdr:rowOff>
    </xdr:to>
    <xdr:cxnSp macro="">
      <xdr:nvCxnSpPr>
        <xdr:cNvPr id="246" name="直線コネクタ 245"/>
        <xdr:cNvCxnSpPr/>
      </xdr:nvCxnSpPr>
      <xdr:spPr>
        <a:xfrm flipV="1">
          <a:off x="7713980" y="1052855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113792</xdr:rowOff>
    </xdr:from>
    <xdr:to>
      <xdr:col>41</xdr:col>
      <xdr:colOff>101600</xdr:colOff>
      <xdr:row>63</xdr:row>
      <xdr:rowOff>43942</xdr:rowOff>
    </xdr:to>
    <xdr:sp macro="" textlink="">
      <xdr:nvSpPr>
        <xdr:cNvPr id="247" name="楕円 246"/>
        <xdr:cNvSpPr/>
      </xdr:nvSpPr>
      <xdr:spPr>
        <a:xfrm>
          <a:off x="6873240" y="1050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141732</xdr:rowOff>
    </xdr:from>
    <xdr:to>
      <xdr:col>45</xdr:col>
      <xdr:colOff>177800</xdr:colOff>
      <xdr:row>62</xdr:row>
      <xdr:rowOff>164592</xdr:rowOff>
    </xdr:to>
    <xdr:cxnSp macro="">
      <xdr:nvCxnSpPr>
        <xdr:cNvPr id="248" name="直線コネクタ 247"/>
        <xdr:cNvCxnSpPr/>
      </xdr:nvCxnSpPr>
      <xdr:spPr>
        <a:xfrm flipV="1">
          <a:off x="6924040" y="10535412"/>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113792</xdr:rowOff>
    </xdr:from>
    <xdr:to>
      <xdr:col>36</xdr:col>
      <xdr:colOff>165100</xdr:colOff>
      <xdr:row>63</xdr:row>
      <xdr:rowOff>43942</xdr:rowOff>
    </xdr:to>
    <xdr:sp macro="" textlink="">
      <xdr:nvSpPr>
        <xdr:cNvPr id="249" name="楕円 248"/>
        <xdr:cNvSpPr/>
      </xdr:nvSpPr>
      <xdr:spPr>
        <a:xfrm>
          <a:off x="6098540" y="1050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164592</xdr:rowOff>
    </xdr:from>
    <xdr:to>
      <xdr:col>41</xdr:col>
      <xdr:colOff>50800</xdr:colOff>
      <xdr:row>62</xdr:row>
      <xdr:rowOff>164592</xdr:rowOff>
    </xdr:to>
    <xdr:cxnSp macro="">
      <xdr:nvCxnSpPr>
        <xdr:cNvPr id="250" name="直線コネクタ 249"/>
        <xdr:cNvCxnSpPr/>
      </xdr:nvCxnSpPr>
      <xdr:spPr>
        <a:xfrm>
          <a:off x="6149340" y="1055827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827158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750958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67120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593732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5351</xdr:rowOff>
    </xdr:from>
    <xdr:ext cx="469744" cy="259045"/>
    <xdr:sp macro="" textlink="">
      <xdr:nvSpPr>
        <xdr:cNvPr id="255" name="n_1mainValue【体育館・プール】&#10;一人当たり面積"/>
        <xdr:cNvSpPr txBox="1"/>
      </xdr:nvSpPr>
      <xdr:spPr>
        <a:xfrm>
          <a:off x="827158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12209</xdr:rowOff>
    </xdr:from>
    <xdr:ext cx="469744" cy="259045"/>
    <xdr:sp macro="" textlink="">
      <xdr:nvSpPr>
        <xdr:cNvPr id="256" name="n_2mainValue【体育館・プール】&#10;一人当たり面積"/>
        <xdr:cNvSpPr txBox="1"/>
      </xdr:nvSpPr>
      <xdr:spPr>
        <a:xfrm>
          <a:off x="750958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35069</xdr:rowOff>
    </xdr:from>
    <xdr:ext cx="469744" cy="259045"/>
    <xdr:sp macro="" textlink="">
      <xdr:nvSpPr>
        <xdr:cNvPr id="257" name="n_3mainValue【体育館・プール】&#10;一人当たり面積"/>
        <xdr:cNvSpPr txBox="1"/>
      </xdr:nvSpPr>
      <xdr:spPr>
        <a:xfrm>
          <a:off x="67120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35069</xdr:rowOff>
    </xdr:from>
    <xdr:ext cx="469744" cy="259045"/>
    <xdr:sp macro="" textlink="">
      <xdr:nvSpPr>
        <xdr:cNvPr id="258" name="n_4mainValue【体育館・プール】&#10;一人当たり面積"/>
        <xdr:cNvSpPr txBox="1"/>
      </xdr:nvSpPr>
      <xdr:spPr>
        <a:xfrm>
          <a:off x="59373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086225" y="1307744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12496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020820" y="1422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124960" y="128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02082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124960" y="1324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03606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312160" y="13354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5146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7399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965200" y="13292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xdr:rowOff>
    </xdr:from>
    <xdr:to>
      <xdr:col>24</xdr:col>
      <xdr:colOff>114300</xdr:colOff>
      <xdr:row>82</xdr:row>
      <xdr:rowOff>118618</xdr:rowOff>
    </xdr:to>
    <xdr:sp macro="" textlink="">
      <xdr:nvSpPr>
        <xdr:cNvPr id="297" name="楕円 296"/>
        <xdr:cNvSpPr/>
      </xdr:nvSpPr>
      <xdr:spPr>
        <a:xfrm>
          <a:off x="4036060" y="137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166895</xdr:rowOff>
    </xdr:from>
    <xdr:ext cx="405111" cy="259045"/>
    <xdr:sp macro="" textlink="">
      <xdr:nvSpPr>
        <xdr:cNvPr id="298" name="【福祉施設】&#10;有形固定資産減価償却率該当値テキスト"/>
        <xdr:cNvSpPr txBox="1"/>
      </xdr:nvSpPr>
      <xdr:spPr>
        <a:xfrm>
          <a:off x="4124960" y="1374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145035</xdr:rowOff>
    </xdr:from>
    <xdr:to>
      <xdr:col>20</xdr:col>
      <xdr:colOff>38100</xdr:colOff>
      <xdr:row>82</xdr:row>
      <xdr:rowOff>75185</xdr:rowOff>
    </xdr:to>
    <xdr:sp macro="" textlink="">
      <xdr:nvSpPr>
        <xdr:cNvPr id="299" name="楕円 298"/>
        <xdr:cNvSpPr/>
      </xdr:nvSpPr>
      <xdr:spPr>
        <a:xfrm>
          <a:off x="3312160" y="13723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24385</xdr:rowOff>
    </xdr:from>
    <xdr:to>
      <xdr:col>24</xdr:col>
      <xdr:colOff>63500</xdr:colOff>
      <xdr:row>82</xdr:row>
      <xdr:rowOff>67818</xdr:rowOff>
    </xdr:to>
    <xdr:cxnSp macro="">
      <xdr:nvCxnSpPr>
        <xdr:cNvPr id="300" name="直線コネクタ 299"/>
        <xdr:cNvCxnSpPr/>
      </xdr:nvCxnSpPr>
      <xdr:spPr>
        <a:xfrm>
          <a:off x="3355340" y="13770865"/>
          <a:ext cx="73152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58165</xdr:rowOff>
    </xdr:from>
    <xdr:to>
      <xdr:col>15</xdr:col>
      <xdr:colOff>101600</xdr:colOff>
      <xdr:row>81</xdr:row>
      <xdr:rowOff>159765</xdr:rowOff>
    </xdr:to>
    <xdr:sp macro="" textlink="">
      <xdr:nvSpPr>
        <xdr:cNvPr id="301" name="楕円 300"/>
        <xdr:cNvSpPr/>
      </xdr:nvSpPr>
      <xdr:spPr>
        <a:xfrm>
          <a:off x="2514600" y="136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82</xdr:row>
      <xdr:rowOff>24385</xdr:rowOff>
    </xdr:to>
    <xdr:cxnSp macro="">
      <xdr:nvCxnSpPr>
        <xdr:cNvPr id="302" name="直線コネクタ 301"/>
        <xdr:cNvCxnSpPr/>
      </xdr:nvCxnSpPr>
      <xdr:spPr>
        <a:xfrm>
          <a:off x="2565400" y="13687805"/>
          <a:ext cx="789940" cy="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3" name="楕円 302"/>
        <xdr:cNvSpPr/>
      </xdr:nvSpPr>
      <xdr:spPr>
        <a:xfrm>
          <a:off x="1739900" y="139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108965</xdr:rowOff>
    </xdr:from>
    <xdr:to>
      <xdr:col>15</xdr:col>
      <xdr:colOff>50800</xdr:colOff>
      <xdr:row>83</xdr:row>
      <xdr:rowOff>60961</xdr:rowOff>
    </xdr:to>
    <xdr:cxnSp macro="">
      <xdr:nvCxnSpPr>
        <xdr:cNvPr id="304" name="直線コネクタ 303"/>
        <xdr:cNvCxnSpPr/>
      </xdr:nvCxnSpPr>
      <xdr:spPr>
        <a:xfrm flipV="1">
          <a:off x="1790700" y="13687805"/>
          <a:ext cx="774700" cy="28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138176</xdr:rowOff>
    </xdr:from>
    <xdr:to>
      <xdr:col>6</xdr:col>
      <xdr:colOff>38100</xdr:colOff>
      <xdr:row>83</xdr:row>
      <xdr:rowOff>68326</xdr:rowOff>
    </xdr:to>
    <xdr:sp macro="" textlink="">
      <xdr:nvSpPr>
        <xdr:cNvPr id="305" name="楕円 304"/>
        <xdr:cNvSpPr/>
      </xdr:nvSpPr>
      <xdr:spPr>
        <a:xfrm>
          <a:off x="965200" y="13884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17526</xdr:rowOff>
    </xdr:from>
    <xdr:to>
      <xdr:col>10</xdr:col>
      <xdr:colOff>114300</xdr:colOff>
      <xdr:row>83</xdr:row>
      <xdr:rowOff>60961</xdr:rowOff>
    </xdr:to>
    <xdr:cxnSp macro="">
      <xdr:nvCxnSpPr>
        <xdr:cNvPr id="306" name="直線コネクタ 305"/>
        <xdr:cNvCxnSpPr/>
      </xdr:nvCxnSpPr>
      <xdr:spPr>
        <a:xfrm>
          <a:off x="1008380" y="13931646"/>
          <a:ext cx="78232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17056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3857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6110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836304" y="1307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66312</xdr:rowOff>
    </xdr:from>
    <xdr:ext cx="405111" cy="259045"/>
    <xdr:sp macro="" textlink="">
      <xdr:nvSpPr>
        <xdr:cNvPr id="311" name="n_1mainValue【福祉施設】&#10;有形固定資産減価償却率"/>
        <xdr:cNvSpPr txBox="1"/>
      </xdr:nvSpPr>
      <xdr:spPr>
        <a:xfrm>
          <a:off x="3170564" y="138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150892</xdr:rowOff>
    </xdr:from>
    <xdr:ext cx="405111" cy="259045"/>
    <xdr:sp macro="" textlink="">
      <xdr:nvSpPr>
        <xdr:cNvPr id="312" name="n_2mainValue【福祉施設】&#10;有形固定資産減価償却率"/>
        <xdr:cNvSpPr txBox="1"/>
      </xdr:nvSpPr>
      <xdr:spPr>
        <a:xfrm>
          <a:off x="2385704" y="1372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3" name="n_3mainValue【福祉施設】&#10;有形固定資産減価償却率"/>
        <xdr:cNvSpPr txBox="1"/>
      </xdr:nvSpPr>
      <xdr:spPr>
        <a:xfrm>
          <a:off x="161100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59453</xdr:rowOff>
    </xdr:from>
    <xdr:ext cx="405111" cy="259045"/>
    <xdr:sp macro="" textlink="">
      <xdr:nvSpPr>
        <xdr:cNvPr id="314" name="n_4mainValue【福祉施設】&#10;有形固定資産減価償却率"/>
        <xdr:cNvSpPr txBox="1"/>
      </xdr:nvSpPr>
      <xdr:spPr>
        <a:xfrm>
          <a:off x="836304" y="1397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9219565" y="1305251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9258300" y="1385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0985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30843</xdr:rowOff>
    </xdr:from>
    <xdr:to>
      <xdr:col>55</xdr:col>
      <xdr:colOff>50800</xdr:colOff>
      <xdr:row>86</xdr:row>
      <xdr:rowOff>132443</xdr:rowOff>
    </xdr:to>
    <xdr:sp macro="" textlink="">
      <xdr:nvSpPr>
        <xdr:cNvPr id="356" name="楕円 355"/>
        <xdr:cNvSpPr/>
      </xdr:nvSpPr>
      <xdr:spPr>
        <a:xfrm>
          <a:off x="9192260" y="14447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117220</xdr:rowOff>
    </xdr:from>
    <xdr:ext cx="469744" cy="259045"/>
    <xdr:sp macro="" textlink="">
      <xdr:nvSpPr>
        <xdr:cNvPr id="357" name="【福祉施設】&#10;一人当たり面積該当値テキスト"/>
        <xdr:cNvSpPr txBox="1"/>
      </xdr:nvSpPr>
      <xdr:spPr>
        <a:xfrm>
          <a:off x="9258300" y="143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30843</xdr:rowOff>
    </xdr:from>
    <xdr:to>
      <xdr:col>50</xdr:col>
      <xdr:colOff>165100</xdr:colOff>
      <xdr:row>86</xdr:row>
      <xdr:rowOff>132443</xdr:rowOff>
    </xdr:to>
    <xdr:sp macro="" textlink="">
      <xdr:nvSpPr>
        <xdr:cNvPr id="358" name="楕円 357"/>
        <xdr:cNvSpPr/>
      </xdr:nvSpPr>
      <xdr:spPr>
        <a:xfrm>
          <a:off x="8445500" y="144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81643</xdr:rowOff>
    </xdr:from>
    <xdr:to>
      <xdr:col>55</xdr:col>
      <xdr:colOff>0</xdr:colOff>
      <xdr:row>86</xdr:row>
      <xdr:rowOff>81643</xdr:rowOff>
    </xdr:to>
    <xdr:cxnSp macro="">
      <xdr:nvCxnSpPr>
        <xdr:cNvPr id="359" name="直線コネクタ 358"/>
        <xdr:cNvCxnSpPr/>
      </xdr:nvCxnSpPr>
      <xdr:spPr>
        <a:xfrm>
          <a:off x="8496300" y="1449868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9071</xdr:rowOff>
    </xdr:from>
    <xdr:to>
      <xdr:col>46</xdr:col>
      <xdr:colOff>38100</xdr:colOff>
      <xdr:row>86</xdr:row>
      <xdr:rowOff>110671</xdr:rowOff>
    </xdr:to>
    <xdr:sp macro="" textlink="">
      <xdr:nvSpPr>
        <xdr:cNvPr id="360" name="楕円 359"/>
        <xdr:cNvSpPr/>
      </xdr:nvSpPr>
      <xdr:spPr>
        <a:xfrm>
          <a:off x="7670800" y="14426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59871</xdr:rowOff>
    </xdr:from>
    <xdr:to>
      <xdr:col>50</xdr:col>
      <xdr:colOff>114300</xdr:colOff>
      <xdr:row>86</xdr:row>
      <xdr:rowOff>81643</xdr:rowOff>
    </xdr:to>
    <xdr:cxnSp macro="">
      <xdr:nvCxnSpPr>
        <xdr:cNvPr id="361" name="直線コネクタ 360"/>
        <xdr:cNvCxnSpPr/>
      </xdr:nvCxnSpPr>
      <xdr:spPr>
        <a:xfrm>
          <a:off x="7713980" y="14476911"/>
          <a:ext cx="7823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30843</xdr:rowOff>
    </xdr:from>
    <xdr:to>
      <xdr:col>41</xdr:col>
      <xdr:colOff>101600</xdr:colOff>
      <xdr:row>86</xdr:row>
      <xdr:rowOff>132443</xdr:rowOff>
    </xdr:to>
    <xdr:sp macro="" textlink="">
      <xdr:nvSpPr>
        <xdr:cNvPr id="362" name="楕円 361"/>
        <xdr:cNvSpPr/>
      </xdr:nvSpPr>
      <xdr:spPr>
        <a:xfrm>
          <a:off x="6873240" y="144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59871</xdr:rowOff>
    </xdr:from>
    <xdr:to>
      <xdr:col>45</xdr:col>
      <xdr:colOff>177800</xdr:colOff>
      <xdr:row>86</xdr:row>
      <xdr:rowOff>81643</xdr:rowOff>
    </xdr:to>
    <xdr:cxnSp macro="">
      <xdr:nvCxnSpPr>
        <xdr:cNvPr id="363" name="直線コネクタ 362"/>
        <xdr:cNvCxnSpPr/>
      </xdr:nvCxnSpPr>
      <xdr:spPr>
        <a:xfrm flipV="1">
          <a:off x="6924040" y="14476911"/>
          <a:ext cx="78994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30843</xdr:rowOff>
    </xdr:from>
    <xdr:to>
      <xdr:col>36</xdr:col>
      <xdr:colOff>165100</xdr:colOff>
      <xdr:row>86</xdr:row>
      <xdr:rowOff>132443</xdr:rowOff>
    </xdr:to>
    <xdr:sp macro="" textlink="">
      <xdr:nvSpPr>
        <xdr:cNvPr id="364" name="楕円 363"/>
        <xdr:cNvSpPr/>
      </xdr:nvSpPr>
      <xdr:spPr>
        <a:xfrm>
          <a:off x="6098540" y="144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81643</xdr:rowOff>
    </xdr:from>
    <xdr:to>
      <xdr:col>41</xdr:col>
      <xdr:colOff>50800</xdr:colOff>
      <xdr:row>86</xdr:row>
      <xdr:rowOff>81643</xdr:rowOff>
    </xdr:to>
    <xdr:cxnSp macro="">
      <xdr:nvCxnSpPr>
        <xdr:cNvPr id="365" name="直線コネクタ 364"/>
        <xdr:cNvCxnSpPr/>
      </xdr:nvCxnSpPr>
      <xdr:spPr>
        <a:xfrm>
          <a:off x="6149340" y="144986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59373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123570</xdr:rowOff>
    </xdr:from>
    <xdr:ext cx="469744" cy="259045"/>
    <xdr:sp macro="" textlink="">
      <xdr:nvSpPr>
        <xdr:cNvPr id="370" name="n_1mainValue【福祉施設】&#10;一人当たり面積"/>
        <xdr:cNvSpPr txBox="1"/>
      </xdr:nvSpPr>
      <xdr:spPr>
        <a:xfrm>
          <a:off x="8271587"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101798</xdr:rowOff>
    </xdr:from>
    <xdr:ext cx="469744" cy="259045"/>
    <xdr:sp macro="" textlink="">
      <xdr:nvSpPr>
        <xdr:cNvPr id="371" name="n_2mainValue【福祉施設】&#10;一人当たり面積"/>
        <xdr:cNvSpPr txBox="1"/>
      </xdr:nvSpPr>
      <xdr:spPr>
        <a:xfrm>
          <a:off x="7509587" y="145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123570</xdr:rowOff>
    </xdr:from>
    <xdr:ext cx="469744" cy="259045"/>
    <xdr:sp macro="" textlink="">
      <xdr:nvSpPr>
        <xdr:cNvPr id="372" name="n_3mainValue【福祉施設】&#10;一人当たり面積"/>
        <xdr:cNvSpPr txBox="1"/>
      </xdr:nvSpPr>
      <xdr:spPr>
        <a:xfrm>
          <a:off x="6712027"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123570</xdr:rowOff>
    </xdr:from>
    <xdr:ext cx="469744" cy="259045"/>
    <xdr:sp macro="" textlink="">
      <xdr:nvSpPr>
        <xdr:cNvPr id="373" name="n_4mainValue【福祉施設】&#10;一人当たり面積"/>
        <xdr:cNvSpPr txBox="1"/>
      </xdr:nvSpPr>
      <xdr:spPr>
        <a:xfrm>
          <a:off x="5937327"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xdr:cNvSpPr txBox="1"/>
      </xdr:nvSpPr>
      <xdr:spPr>
        <a:xfrm>
          <a:off x="4124960" y="1726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03606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312160" y="1726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5146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73990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965200" y="17242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10161</xdr:rowOff>
    </xdr:from>
    <xdr:to>
      <xdr:col>24</xdr:col>
      <xdr:colOff>114300</xdr:colOff>
      <xdr:row>100</xdr:row>
      <xdr:rowOff>111761</xdr:rowOff>
    </xdr:to>
    <xdr:sp macro="" textlink="">
      <xdr:nvSpPr>
        <xdr:cNvPr id="414" name="楕円 413"/>
        <xdr:cNvSpPr/>
      </xdr:nvSpPr>
      <xdr:spPr>
        <a:xfrm>
          <a:off x="4036060" y="167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33038</xdr:rowOff>
    </xdr:from>
    <xdr:ext cx="405111" cy="259045"/>
    <xdr:sp macro="" textlink="">
      <xdr:nvSpPr>
        <xdr:cNvPr id="415" name="【市民会館】&#10;有形固定資産減価償却率該当値テキスト"/>
        <xdr:cNvSpPr txBox="1"/>
      </xdr:nvSpPr>
      <xdr:spPr>
        <a:xfrm>
          <a:off x="4124960" y="166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137795</xdr:rowOff>
    </xdr:from>
    <xdr:to>
      <xdr:col>20</xdr:col>
      <xdr:colOff>38100</xdr:colOff>
      <xdr:row>100</xdr:row>
      <xdr:rowOff>67945</xdr:rowOff>
    </xdr:to>
    <xdr:sp macro="" textlink="">
      <xdr:nvSpPr>
        <xdr:cNvPr id="416" name="楕円 415"/>
        <xdr:cNvSpPr/>
      </xdr:nvSpPr>
      <xdr:spPr>
        <a:xfrm>
          <a:off x="3312160" y="16734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17145</xdr:rowOff>
    </xdr:from>
    <xdr:to>
      <xdr:col>24</xdr:col>
      <xdr:colOff>63500</xdr:colOff>
      <xdr:row>100</xdr:row>
      <xdr:rowOff>60961</xdr:rowOff>
    </xdr:to>
    <xdr:cxnSp macro="">
      <xdr:nvCxnSpPr>
        <xdr:cNvPr id="417" name="直線コネクタ 416"/>
        <xdr:cNvCxnSpPr/>
      </xdr:nvCxnSpPr>
      <xdr:spPr>
        <a:xfrm>
          <a:off x="3355340" y="16781145"/>
          <a:ext cx="7315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63500</xdr:rowOff>
    </xdr:from>
    <xdr:to>
      <xdr:col>15</xdr:col>
      <xdr:colOff>101600</xdr:colOff>
      <xdr:row>100</xdr:row>
      <xdr:rowOff>165100</xdr:rowOff>
    </xdr:to>
    <xdr:sp macro="" textlink="">
      <xdr:nvSpPr>
        <xdr:cNvPr id="418" name="楕円 417"/>
        <xdr:cNvSpPr/>
      </xdr:nvSpPr>
      <xdr:spPr>
        <a:xfrm>
          <a:off x="25146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17145</xdr:rowOff>
    </xdr:from>
    <xdr:to>
      <xdr:col>19</xdr:col>
      <xdr:colOff>177800</xdr:colOff>
      <xdr:row>100</xdr:row>
      <xdr:rowOff>114300</xdr:rowOff>
    </xdr:to>
    <xdr:cxnSp macro="">
      <xdr:nvCxnSpPr>
        <xdr:cNvPr id="419" name="直線コネクタ 418"/>
        <xdr:cNvCxnSpPr/>
      </xdr:nvCxnSpPr>
      <xdr:spPr>
        <a:xfrm flipV="1">
          <a:off x="2565400" y="16781145"/>
          <a:ext cx="78994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143511</xdr:rowOff>
    </xdr:from>
    <xdr:to>
      <xdr:col>10</xdr:col>
      <xdr:colOff>165100</xdr:colOff>
      <xdr:row>100</xdr:row>
      <xdr:rowOff>73661</xdr:rowOff>
    </xdr:to>
    <xdr:sp macro="" textlink="">
      <xdr:nvSpPr>
        <xdr:cNvPr id="420" name="楕円 419"/>
        <xdr:cNvSpPr/>
      </xdr:nvSpPr>
      <xdr:spPr>
        <a:xfrm>
          <a:off x="1739900" y="16739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22861</xdr:rowOff>
    </xdr:from>
    <xdr:to>
      <xdr:col>15</xdr:col>
      <xdr:colOff>50800</xdr:colOff>
      <xdr:row>100</xdr:row>
      <xdr:rowOff>114300</xdr:rowOff>
    </xdr:to>
    <xdr:cxnSp macro="">
      <xdr:nvCxnSpPr>
        <xdr:cNvPr id="421" name="直線コネクタ 420"/>
        <xdr:cNvCxnSpPr/>
      </xdr:nvCxnSpPr>
      <xdr:spPr>
        <a:xfrm>
          <a:off x="1790700" y="16786861"/>
          <a:ext cx="7747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74930</xdr:rowOff>
    </xdr:from>
    <xdr:to>
      <xdr:col>6</xdr:col>
      <xdr:colOff>38100</xdr:colOff>
      <xdr:row>100</xdr:row>
      <xdr:rowOff>5080</xdr:rowOff>
    </xdr:to>
    <xdr:sp macro="" textlink="">
      <xdr:nvSpPr>
        <xdr:cNvPr id="422" name="楕円 421"/>
        <xdr:cNvSpPr/>
      </xdr:nvSpPr>
      <xdr:spPr>
        <a:xfrm>
          <a:off x="965200" y="16671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125730</xdr:rowOff>
    </xdr:from>
    <xdr:to>
      <xdr:col>10</xdr:col>
      <xdr:colOff>114300</xdr:colOff>
      <xdr:row>100</xdr:row>
      <xdr:rowOff>22861</xdr:rowOff>
    </xdr:to>
    <xdr:cxnSp macro="">
      <xdr:nvCxnSpPr>
        <xdr:cNvPr id="423" name="直線コネクタ 422"/>
        <xdr:cNvCxnSpPr/>
      </xdr:nvCxnSpPr>
      <xdr:spPr>
        <a:xfrm>
          <a:off x="1008380" y="16722090"/>
          <a:ext cx="7823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xdr:cNvSpPr txBox="1"/>
      </xdr:nvSpPr>
      <xdr:spPr>
        <a:xfrm>
          <a:off x="317056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xdr:cNvSpPr txBox="1"/>
      </xdr:nvSpPr>
      <xdr:spPr>
        <a:xfrm>
          <a:off x="23857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xdr:cNvSpPr txBox="1"/>
      </xdr:nvSpPr>
      <xdr:spPr>
        <a:xfrm>
          <a:off x="1611004" y="1736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xdr:cNvSpPr txBox="1"/>
      </xdr:nvSpPr>
      <xdr:spPr>
        <a:xfrm>
          <a:off x="836304" y="1733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84472</xdr:rowOff>
    </xdr:from>
    <xdr:ext cx="405111" cy="259045"/>
    <xdr:sp macro="" textlink="">
      <xdr:nvSpPr>
        <xdr:cNvPr id="428" name="n_1mainValue【市民会館】&#10;有形固定資産減価償却率"/>
        <xdr:cNvSpPr txBox="1"/>
      </xdr:nvSpPr>
      <xdr:spPr>
        <a:xfrm>
          <a:off x="3170564" y="1651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10177</xdr:rowOff>
    </xdr:from>
    <xdr:ext cx="405111" cy="259045"/>
    <xdr:sp macro="" textlink="">
      <xdr:nvSpPr>
        <xdr:cNvPr id="429" name="n_2mainValue【市民会館】&#10;有形固定資産減価償却率"/>
        <xdr:cNvSpPr txBox="1"/>
      </xdr:nvSpPr>
      <xdr:spPr>
        <a:xfrm>
          <a:off x="2385704" y="1660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90188</xdr:rowOff>
    </xdr:from>
    <xdr:ext cx="405111" cy="259045"/>
    <xdr:sp macro="" textlink="">
      <xdr:nvSpPr>
        <xdr:cNvPr id="430" name="n_3mainValue【市民会館】&#10;有形固定資産減価償却率"/>
        <xdr:cNvSpPr txBox="1"/>
      </xdr:nvSpPr>
      <xdr:spPr>
        <a:xfrm>
          <a:off x="1611004" y="1651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21607</xdr:rowOff>
    </xdr:from>
    <xdr:ext cx="405111" cy="259045"/>
    <xdr:sp macro="" textlink="">
      <xdr:nvSpPr>
        <xdr:cNvPr id="431" name="n_4mainValue【市民会館】&#10;有形固定資産減価償却率"/>
        <xdr:cNvSpPr txBox="1"/>
      </xdr:nvSpPr>
      <xdr:spPr>
        <a:xfrm>
          <a:off x="83630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7670800" y="17621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467" name="楕円 466"/>
        <xdr:cNvSpPr/>
      </xdr:nvSpPr>
      <xdr:spPr>
        <a:xfrm>
          <a:off x="9192260" y="17238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468" name="【市民会館】&#10;一人当たり面積該当値テキスト"/>
        <xdr:cNvSpPr txBox="1"/>
      </xdr:nvSpPr>
      <xdr:spPr>
        <a:xfrm>
          <a:off x="9258300" y="1709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69" name="楕円 468"/>
        <xdr:cNvSpPr/>
      </xdr:nvSpPr>
      <xdr:spPr>
        <a:xfrm>
          <a:off x="844550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19050</xdr:rowOff>
    </xdr:to>
    <xdr:cxnSp macro="">
      <xdr:nvCxnSpPr>
        <xdr:cNvPr id="470" name="直線コネクタ 469"/>
        <xdr:cNvCxnSpPr/>
      </xdr:nvCxnSpPr>
      <xdr:spPr>
        <a:xfrm>
          <a:off x="8496300" y="172859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133986</xdr:rowOff>
    </xdr:from>
    <xdr:to>
      <xdr:col>46</xdr:col>
      <xdr:colOff>38100</xdr:colOff>
      <xdr:row>103</xdr:row>
      <xdr:rowOff>64136</xdr:rowOff>
    </xdr:to>
    <xdr:sp macro="" textlink="">
      <xdr:nvSpPr>
        <xdr:cNvPr id="471" name="楕円 470"/>
        <xdr:cNvSpPr/>
      </xdr:nvSpPr>
      <xdr:spPr>
        <a:xfrm>
          <a:off x="7670800" y="17233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13336</xdr:rowOff>
    </xdr:from>
    <xdr:to>
      <xdr:col>50</xdr:col>
      <xdr:colOff>114300</xdr:colOff>
      <xdr:row>103</xdr:row>
      <xdr:rowOff>19050</xdr:rowOff>
    </xdr:to>
    <xdr:cxnSp macro="">
      <xdr:nvCxnSpPr>
        <xdr:cNvPr id="472" name="直線コネクタ 471"/>
        <xdr:cNvCxnSpPr/>
      </xdr:nvCxnSpPr>
      <xdr:spPr>
        <a:xfrm>
          <a:off x="7713980" y="17280256"/>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133986</xdr:rowOff>
    </xdr:from>
    <xdr:to>
      <xdr:col>41</xdr:col>
      <xdr:colOff>101600</xdr:colOff>
      <xdr:row>103</xdr:row>
      <xdr:rowOff>64136</xdr:rowOff>
    </xdr:to>
    <xdr:sp macro="" textlink="">
      <xdr:nvSpPr>
        <xdr:cNvPr id="473" name="楕円 472"/>
        <xdr:cNvSpPr/>
      </xdr:nvSpPr>
      <xdr:spPr>
        <a:xfrm>
          <a:off x="6873240" y="1723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13336</xdr:rowOff>
    </xdr:from>
    <xdr:to>
      <xdr:col>45</xdr:col>
      <xdr:colOff>177800</xdr:colOff>
      <xdr:row>103</xdr:row>
      <xdr:rowOff>13336</xdr:rowOff>
    </xdr:to>
    <xdr:cxnSp macro="">
      <xdr:nvCxnSpPr>
        <xdr:cNvPr id="474" name="直線コネクタ 473"/>
        <xdr:cNvCxnSpPr/>
      </xdr:nvCxnSpPr>
      <xdr:spPr>
        <a:xfrm>
          <a:off x="6924040" y="172802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139700</xdr:rowOff>
    </xdr:from>
    <xdr:to>
      <xdr:col>36</xdr:col>
      <xdr:colOff>165100</xdr:colOff>
      <xdr:row>103</xdr:row>
      <xdr:rowOff>69850</xdr:rowOff>
    </xdr:to>
    <xdr:sp macro="" textlink="">
      <xdr:nvSpPr>
        <xdr:cNvPr id="475" name="楕円 474"/>
        <xdr:cNvSpPr/>
      </xdr:nvSpPr>
      <xdr:spPr>
        <a:xfrm>
          <a:off x="609854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13336</xdr:rowOff>
    </xdr:from>
    <xdr:to>
      <xdr:col>41</xdr:col>
      <xdr:colOff>50800</xdr:colOff>
      <xdr:row>103</xdr:row>
      <xdr:rowOff>19050</xdr:rowOff>
    </xdr:to>
    <xdr:cxnSp macro="">
      <xdr:nvCxnSpPr>
        <xdr:cNvPr id="476" name="直線コネクタ 475"/>
        <xdr:cNvCxnSpPr/>
      </xdr:nvCxnSpPr>
      <xdr:spPr>
        <a:xfrm flipV="1">
          <a:off x="6149340" y="17280256"/>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7509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86377</xdr:rowOff>
    </xdr:from>
    <xdr:ext cx="469744" cy="259045"/>
    <xdr:sp macro="" textlink="">
      <xdr:nvSpPr>
        <xdr:cNvPr id="481" name="n_1mainValue【市民会館】&#10;一人当たり面積"/>
        <xdr:cNvSpPr txBox="1"/>
      </xdr:nvSpPr>
      <xdr:spPr>
        <a:xfrm>
          <a:off x="8271587" y="1701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80663</xdr:rowOff>
    </xdr:from>
    <xdr:ext cx="469744" cy="259045"/>
    <xdr:sp macro="" textlink="">
      <xdr:nvSpPr>
        <xdr:cNvPr id="482" name="n_2mainValue【市民会館】&#10;一人当たり面積"/>
        <xdr:cNvSpPr txBox="1"/>
      </xdr:nvSpPr>
      <xdr:spPr>
        <a:xfrm>
          <a:off x="7509587" y="170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80663</xdr:rowOff>
    </xdr:from>
    <xdr:ext cx="469744" cy="259045"/>
    <xdr:sp macro="" textlink="">
      <xdr:nvSpPr>
        <xdr:cNvPr id="483" name="n_3mainValue【市民会館】&#10;一人当たり面積"/>
        <xdr:cNvSpPr txBox="1"/>
      </xdr:nvSpPr>
      <xdr:spPr>
        <a:xfrm>
          <a:off x="6712027" y="170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86377</xdr:rowOff>
    </xdr:from>
    <xdr:ext cx="469744" cy="259045"/>
    <xdr:sp macro="" textlink="">
      <xdr:nvSpPr>
        <xdr:cNvPr id="484" name="n_4mainValue【市民会館】&#10;一人当たり面積"/>
        <xdr:cNvSpPr txBox="1"/>
      </xdr:nvSpPr>
      <xdr:spPr>
        <a:xfrm>
          <a:off x="5937327" y="1701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4375764" y="55264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44145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42875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4414500"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4287500" y="552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44145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357884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28041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123188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25" name="楕円 524"/>
        <xdr:cNvSpPr/>
      </xdr:nvSpPr>
      <xdr:spPr>
        <a:xfrm>
          <a:off x="14325600" y="62909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66692</xdr:rowOff>
    </xdr:from>
    <xdr:ext cx="405111" cy="259045"/>
    <xdr:sp macro="" textlink="">
      <xdr:nvSpPr>
        <xdr:cNvPr id="526" name="【一般廃棄物処理施設】&#10;有形固定資産減価償却率該当値テキスト"/>
        <xdr:cNvSpPr txBox="1"/>
      </xdr:nvSpPr>
      <xdr:spPr>
        <a:xfrm>
          <a:off x="14414500"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xdr:rowOff>
    </xdr:from>
    <xdr:to>
      <xdr:col>81</xdr:col>
      <xdr:colOff>101600</xdr:colOff>
      <xdr:row>37</xdr:row>
      <xdr:rowOff>106045</xdr:rowOff>
    </xdr:to>
    <xdr:sp macro="" textlink="">
      <xdr:nvSpPr>
        <xdr:cNvPr id="527" name="楕円 526"/>
        <xdr:cNvSpPr/>
      </xdr:nvSpPr>
      <xdr:spPr>
        <a:xfrm>
          <a:off x="1357884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55245</xdr:rowOff>
    </xdr:from>
    <xdr:to>
      <xdr:col>85</xdr:col>
      <xdr:colOff>127000</xdr:colOff>
      <xdr:row>37</xdr:row>
      <xdr:rowOff>139065</xdr:rowOff>
    </xdr:to>
    <xdr:cxnSp macro="">
      <xdr:nvCxnSpPr>
        <xdr:cNvPr id="528" name="直線コネクタ 527"/>
        <xdr:cNvCxnSpPr/>
      </xdr:nvCxnSpPr>
      <xdr:spPr>
        <a:xfrm>
          <a:off x="13629640" y="6257925"/>
          <a:ext cx="74676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29" name="楕円 528"/>
        <xdr:cNvSpPr/>
      </xdr:nvSpPr>
      <xdr:spPr>
        <a:xfrm>
          <a:off x="1280414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38</xdr:row>
      <xdr:rowOff>144780</xdr:rowOff>
    </xdr:to>
    <xdr:cxnSp macro="">
      <xdr:nvCxnSpPr>
        <xdr:cNvPr id="530" name="直線コネクタ 529"/>
        <xdr:cNvCxnSpPr/>
      </xdr:nvCxnSpPr>
      <xdr:spPr>
        <a:xfrm flipV="1">
          <a:off x="12854940" y="6257925"/>
          <a:ext cx="7747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31" name="楕円 530"/>
        <xdr:cNvSpPr/>
      </xdr:nvSpPr>
      <xdr:spPr>
        <a:xfrm>
          <a:off x="1202944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144780</xdr:rowOff>
    </xdr:to>
    <xdr:cxnSp macro="">
      <xdr:nvCxnSpPr>
        <xdr:cNvPr id="532" name="直線コネクタ 531"/>
        <xdr:cNvCxnSpPr/>
      </xdr:nvCxnSpPr>
      <xdr:spPr>
        <a:xfrm>
          <a:off x="12072620" y="646938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42545</xdr:rowOff>
    </xdr:from>
    <xdr:to>
      <xdr:col>67</xdr:col>
      <xdr:colOff>101600</xdr:colOff>
      <xdr:row>39</xdr:row>
      <xdr:rowOff>144145</xdr:rowOff>
    </xdr:to>
    <xdr:sp macro="" textlink="">
      <xdr:nvSpPr>
        <xdr:cNvPr id="533" name="楕円 532"/>
        <xdr:cNvSpPr/>
      </xdr:nvSpPr>
      <xdr:spPr>
        <a:xfrm>
          <a:off x="1123188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39</xdr:row>
      <xdr:rowOff>93345</xdr:rowOff>
    </xdr:to>
    <xdr:cxnSp macro="">
      <xdr:nvCxnSpPr>
        <xdr:cNvPr id="534" name="直線コネクタ 533"/>
        <xdr:cNvCxnSpPr/>
      </xdr:nvCxnSpPr>
      <xdr:spPr>
        <a:xfrm flipV="1">
          <a:off x="11282680" y="6469380"/>
          <a:ext cx="78994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34372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26752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19005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110298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122572</xdr:rowOff>
    </xdr:from>
    <xdr:ext cx="405111" cy="259045"/>
    <xdr:sp macro="" textlink="">
      <xdr:nvSpPr>
        <xdr:cNvPr id="539" name="n_1mainValue【一般廃棄物処理施設】&#10;有形固定資産減価償却率"/>
        <xdr:cNvSpPr txBox="1"/>
      </xdr:nvSpPr>
      <xdr:spPr>
        <a:xfrm>
          <a:off x="134372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40" name="n_2mainValue【一般廃棄物処理施設】&#10;有形固定資産減価償却率"/>
        <xdr:cNvSpPr txBox="1"/>
      </xdr:nvSpPr>
      <xdr:spPr>
        <a:xfrm>
          <a:off x="126752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41" name="n_3mainValue【一般廃棄物処理施設】&#10;有形固定資産減価償却率"/>
        <xdr:cNvSpPr txBox="1"/>
      </xdr:nvSpPr>
      <xdr:spPr>
        <a:xfrm>
          <a:off x="119005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135272</xdr:rowOff>
    </xdr:from>
    <xdr:ext cx="405111" cy="259045"/>
    <xdr:sp macro="" textlink="">
      <xdr:nvSpPr>
        <xdr:cNvPr id="542" name="n_4mainValue【一般廃棄物処理施設】&#10;有形固定資産減価償却率"/>
        <xdr:cNvSpPr txBox="1"/>
      </xdr:nvSpPr>
      <xdr:spPr>
        <a:xfrm>
          <a:off x="1110298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19509104" y="5635775"/>
          <a:ext cx="0" cy="142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19547840" y="706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19443700" y="7058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19547840" y="54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19443700" y="5635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19547840" y="649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19458940" y="651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18735040" y="6522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17937480" y="654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71627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6388080" y="6581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94376</xdr:rowOff>
    </xdr:from>
    <xdr:to>
      <xdr:col>116</xdr:col>
      <xdr:colOff>114300</xdr:colOff>
      <xdr:row>39</xdr:row>
      <xdr:rowOff>24526</xdr:rowOff>
    </xdr:to>
    <xdr:sp macro="" textlink="">
      <xdr:nvSpPr>
        <xdr:cNvPr id="582" name="楕円 581"/>
        <xdr:cNvSpPr/>
      </xdr:nvSpPr>
      <xdr:spPr>
        <a:xfrm>
          <a:off x="19458940" y="6464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117253</xdr:rowOff>
    </xdr:from>
    <xdr:ext cx="534377" cy="259045"/>
    <xdr:sp macro="" textlink="">
      <xdr:nvSpPr>
        <xdr:cNvPr id="583" name="【一般廃棄物処理施設】&#10;一人当たり有形固定資産（償却資産）額該当値テキスト"/>
        <xdr:cNvSpPr txBox="1"/>
      </xdr:nvSpPr>
      <xdr:spPr>
        <a:xfrm>
          <a:off x="19547840" y="631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68849</xdr:rowOff>
    </xdr:from>
    <xdr:to>
      <xdr:col>112</xdr:col>
      <xdr:colOff>38100</xdr:colOff>
      <xdr:row>38</xdr:row>
      <xdr:rowOff>170449</xdr:rowOff>
    </xdr:to>
    <xdr:sp macro="" textlink="">
      <xdr:nvSpPr>
        <xdr:cNvPr id="584" name="楕円 583"/>
        <xdr:cNvSpPr/>
      </xdr:nvSpPr>
      <xdr:spPr>
        <a:xfrm>
          <a:off x="18735040" y="6439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119649</xdr:rowOff>
    </xdr:from>
    <xdr:to>
      <xdr:col>116</xdr:col>
      <xdr:colOff>63500</xdr:colOff>
      <xdr:row>38</xdr:row>
      <xdr:rowOff>145176</xdr:rowOff>
    </xdr:to>
    <xdr:cxnSp macro="">
      <xdr:nvCxnSpPr>
        <xdr:cNvPr id="585" name="直線コネクタ 584"/>
        <xdr:cNvCxnSpPr/>
      </xdr:nvCxnSpPr>
      <xdr:spPr>
        <a:xfrm>
          <a:off x="18778220" y="6489969"/>
          <a:ext cx="73152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130434</xdr:rowOff>
    </xdr:from>
    <xdr:to>
      <xdr:col>107</xdr:col>
      <xdr:colOff>101600</xdr:colOff>
      <xdr:row>40</xdr:row>
      <xdr:rowOff>60584</xdr:rowOff>
    </xdr:to>
    <xdr:sp macro="" textlink="">
      <xdr:nvSpPr>
        <xdr:cNvPr id="586" name="楕円 585"/>
        <xdr:cNvSpPr/>
      </xdr:nvSpPr>
      <xdr:spPr>
        <a:xfrm>
          <a:off x="17937480" y="6668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119649</xdr:rowOff>
    </xdr:from>
    <xdr:to>
      <xdr:col>111</xdr:col>
      <xdr:colOff>177800</xdr:colOff>
      <xdr:row>40</xdr:row>
      <xdr:rowOff>9784</xdr:rowOff>
    </xdr:to>
    <xdr:cxnSp macro="">
      <xdr:nvCxnSpPr>
        <xdr:cNvPr id="587" name="直線コネクタ 586"/>
        <xdr:cNvCxnSpPr/>
      </xdr:nvCxnSpPr>
      <xdr:spPr>
        <a:xfrm flipV="1">
          <a:off x="17988280" y="6489969"/>
          <a:ext cx="789940" cy="22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145925</xdr:rowOff>
    </xdr:from>
    <xdr:to>
      <xdr:col>102</xdr:col>
      <xdr:colOff>165100</xdr:colOff>
      <xdr:row>40</xdr:row>
      <xdr:rowOff>76075</xdr:rowOff>
    </xdr:to>
    <xdr:sp macro="" textlink="">
      <xdr:nvSpPr>
        <xdr:cNvPr id="588" name="楕円 587"/>
        <xdr:cNvSpPr/>
      </xdr:nvSpPr>
      <xdr:spPr>
        <a:xfrm>
          <a:off x="17162780" y="6683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9784</xdr:rowOff>
    </xdr:from>
    <xdr:to>
      <xdr:col>107</xdr:col>
      <xdr:colOff>50800</xdr:colOff>
      <xdr:row>40</xdr:row>
      <xdr:rowOff>25275</xdr:rowOff>
    </xdr:to>
    <xdr:cxnSp macro="">
      <xdr:nvCxnSpPr>
        <xdr:cNvPr id="589" name="直線コネクタ 588"/>
        <xdr:cNvCxnSpPr/>
      </xdr:nvCxnSpPr>
      <xdr:spPr>
        <a:xfrm flipV="1">
          <a:off x="17213580" y="6715384"/>
          <a:ext cx="7747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28943</xdr:rowOff>
    </xdr:from>
    <xdr:to>
      <xdr:col>98</xdr:col>
      <xdr:colOff>38100</xdr:colOff>
      <xdr:row>40</xdr:row>
      <xdr:rowOff>130543</xdr:rowOff>
    </xdr:to>
    <xdr:sp macro="" textlink="">
      <xdr:nvSpPr>
        <xdr:cNvPr id="590" name="楕円 589"/>
        <xdr:cNvSpPr/>
      </xdr:nvSpPr>
      <xdr:spPr>
        <a:xfrm>
          <a:off x="16388080" y="67345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25275</xdr:rowOff>
    </xdr:from>
    <xdr:to>
      <xdr:col>102</xdr:col>
      <xdr:colOff>114300</xdr:colOff>
      <xdr:row>40</xdr:row>
      <xdr:rowOff>79743</xdr:rowOff>
    </xdr:to>
    <xdr:cxnSp macro="">
      <xdr:nvCxnSpPr>
        <xdr:cNvPr id="591" name="直線コネクタ 590"/>
        <xdr:cNvCxnSpPr/>
      </xdr:nvCxnSpPr>
      <xdr:spPr>
        <a:xfrm flipV="1">
          <a:off x="16431260" y="6730875"/>
          <a:ext cx="78232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18528811" y="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xdr:cNvSpPr txBox="1"/>
      </xdr:nvSpPr>
      <xdr:spPr>
        <a:xfrm>
          <a:off x="17766811" y="63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xdr:cNvSpPr txBox="1"/>
      </xdr:nvSpPr>
      <xdr:spPr>
        <a:xfrm>
          <a:off x="16969251" y="63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xdr:cNvSpPr txBox="1"/>
      </xdr:nvSpPr>
      <xdr:spPr>
        <a:xfrm>
          <a:off x="16194551" y="63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15526</xdr:rowOff>
    </xdr:from>
    <xdr:ext cx="534377" cy="259045"/>
    <xdr:sp macro="" textlink="">
      <xdr:nvSpPr>
        <xdr:cNvPr id="596" name="n_1mainValue【一般廃棄物処理施設】&#10;一人当たり有形固定資産（償却資産）額"/>
        <xdr:cNvSpPr txBox="1"/>
      </xdr:nvSpPr>
      <xdr:spPr>
        <a:xfrm>
          <a:off x="18528811" y="62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51711</xdr:rowOff>
    </xdr:from>
    <xdr:ext cx="534377" cy="259045"/>
    <xdr:sp macro="" textlink="">
      <xdr:nvSpPr>
        <xdr:cNvPr id="597" name="n_2mainValue【一般廃棄物処理施設】&#10;一人当たり有形固定資産（償却資産）額"/>
        <xdr:cNvSpPr txBox="1"/>
      </xdr:nvSpPr>
      <xdr:spPr>
        <a:xfrm>
          <a:off x="17766811" y="67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67202</xdr:rowOff>
    </xdr:from>
    <xdr:ext cx="534377" cy="259045"/>
    <xdr:sp macro="" textlink="">
      <xdr:nvSpPr>
        <xdr:cNvPr id="598" name="n_3mainValue【一般廃棄物処理施設】&#10;一人当たり有形固定資産（償却資産）額"/>
        <xdr:cNvSpPr txBox="1"/>
      </xdr:nvSpPr>
      <xdr:spPr>
        <a:xfrm>
          <a:off x="16969251" y="67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121670</xdr:rowOff>
    </xdr:from>
    <xdr:ext cx="534377" cy="259045"/>
    <xdr:sp macro="" textlink="">
      <xdr:nvSpPr>
        <xdr:cNvPr id="599" name="n_4mainValue【一般廃棄物処理施設】&#10;一人当たり有形固定資産（償却資産）額"/>
        <xdr:cNvSpPr txBox="1"/>
      </xdr:nvSpPr>
      <xdr:spPr>
        <a:xfrm>
          <a:off x="16194551" y="68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4375764" y="9315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44145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4287500" y="10647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44145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202944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123188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xdr:rowOff>
    </xdr:from>
    <xdr:to>
      <xdr:col>85</xdr:col>
      <xdr:colOff>177800</xdr:colOff>
      <xdr:row>58</xdr:row>
      <xdr:rowOff>106045</xdr:rowOff>
    </xdr:to>
    <xdr:sp macro="" textlink="">
      <xdr:nvSpPr>
        <xdr:cNvPr id="639" name="楕円 638"/>
        <xdr:cNvSpPr/>
      </xdr:nvSpPr>
      <xdr:spPr>
        <a:xfrm>
          <a:off x="14325600" y="97275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27322</xdr:rowOff>
    </xdr:from>
    <xdr:ext cx="405111" cy="259045"/>
    <xdr:sp macro="" textlink="">
      <xdr:nvSpPr>
        <xdr:cNvPr id="640" name="【保健センター・保健所】&#10;有形固定資産減価償却率該当値テキスト"/>
        <xdr:cNvSpPr txBox="1"/>
      </xdr:nvSpPr>
      <xdr:spPr>
        <a:xfrm>
          <a:off x="14414500"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641" name="楕円 640"/>
        <xdr:cNvSpPr/>
      </xdr:nvSpPr>
      <xdr:spPr>
        <a:xfrm>
          <a:off x="13578840" y="969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55245</xdr:rowOff>
    </xdr:to>
    <xdr:cxnSp macro="">
      <xdr:nvCxnSpPr>
        <xdr:cNvPr id="642" name="直線コネクタ 641"/>
        <xdr:cNvCxnSpPr/>
      </xdr:nvCxnSpPr>
      <xdr:spPr>
        <a:xfrm>
          <a:off x="13629640" y="973836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643" name="楕円 642"/>
        <xdr:cNvSpPr/>
      </xdr:nvSpPr>
      <xdr:spPr>
        <a:xfrm>
          <a:off x="12804140" y="964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15240</xdr:rowOff>
    </xdr:to>
    <xdr:cxnSp macro="">
      <xdr:nvCxnSpPr>
        <xdr:cNvPr id="644" name="直線コネクタ 643"/>
        <xdr:cNvCxnSpPr/>
      </xdr:nvCxnSpPr>
      <xdr:spPr>
        <a:xfrm>
          <a:off x="12854940" y="970026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53975</xdr:rowOff>
    </xdr:from>
    <xdr:to>
      <xdr:col>72</xdr:col>
      <xdr:colOff>38100</xdr:colOff>
      <xdr:row>57</xdr:row>
      <xdr:rowOff>155575</xdr:rowOff>
    </xdr:to>
    <xdr:sp macro="" textlink="">
      <xdr:nvSpPr>
        <xdr:cNvPr id="645" name="楕円 644"/>
        <xdr:cNvSpPr/>
      </xdr:nvSpPr>
      <xdr:spPr>
        <a:xfrm>
          <a:off x="12029440" y="9609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57</xdr:row>
      <xdr:rowOff>144780</xdr:rowOff>
    </xdr:to>
    <xdr:cxnSp macro="">
      <xdr:nvCxnSpPr>
        <xdr:cNvPr id="646" name="直線コネクタ 645"/>
        <xdr:cNvCxnSpPr/>
      </xdr:nvCxnSpPr>
      <xdr:spPr>
        <a:xfrm>
          <a:off x="12072620" y="966025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17780</xdr:rowOff>
    </xdr:from>
    <xdr:to>
      <xdr:col>67</xdr:col>
      <xdr:colOff>101600</xdr:colOff>
      <xdr:row>57</xdr:row>
      <xdr:rowOff>119380</xdr:rowOff>
    </xdr:to>
    <xdr:sp macro="" textlink="">
      <xdr:nvSpPr>
        <xdr:cNvPr id="647" name="楕円 646"/>
        <xdr:cNvSpPr/>
      </xdr:nvSpPr>
      <xdr:spPr>
        <a:xfrm>
          <a:off x="1123188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68580</xdr:rowOff>
    </xdr:from>
    <xdr:to>
      <xdr:col>71</xdr:col>
      <xdr:colOff>177800</xdr:colOff>
      <xdr:row>57</xdr:row>
      <xdr:rowOff>104775</xdr:rowOff>
    </xdr:to>
    <xdr:cxnSp macro="">
      <xdr:nvCxnSpPr>
        <xdr:cNvPr id="648" name="直線コネクタ 647"/>
        <xdr:cNvCxnSpPr/>
      </xdr:nvCxnSpPr>
      <xdr:spPr>
        <a:xfrm>
          <a:off x="11282680" y="962406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xdr:cNvSpPr txBox="1"/>
      </xdr:nvSpPr>
      <xdr:spPr>
        <a:xfrm>
          <a:off x="119005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xdr:cNvSpPr txBox="1"/>
      </xdr:nvSpPr>
      <xdr:spPr>
        <a:xfrm>
          <a:off x="1110298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653" name="n_1mainValue【保健センター・保健所】&#10;有形固定資産減価償却率"/>
        <xdr:cNvSpPr txBox="1"/>
      </xdr:nvSpPr>
      <xdr:spPr>
        <a:xfrm>
          <a:off x="134372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654" name="n_2mainValue【保健センター・保健所】&#10;有形固定資産減価償却率"/>
        <xdr:cNvSpPr txBox="1"/>
      </xdr:nvSpPr>
      <xdr:spPr>
        <a:xfrm>
          <a:off x="126752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652</xdr:rowOff>
    </xdr:from>
    <xdr:ext cx="405111" cy="259045"/>
    <xdr:sp macro="" textlink="">
      <xdr:nvSpPr>
        <xdr:cNvPr id="655" name="n_3mainValue【保健センター・保健所】&#10;有形固定資産減価償却率"/>
        <xdr:cNvSpPr txBox="1"/>
      </xdr:nvSpPr>
      <xdr:spPr>
        <a:xfrm>
          <a:off x="119005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135907</xdr:rowOff>
    </xdr:from>
    <xdr:ext cx="405111" cy="259045"/>
    <xdr:sp macro="" textlink="">
      <xdr:nvSpPr>
        <xdr:cNvPr id="656" name="n_4mainValue【保健センター・保健所】&#10;有形固定資産減価償却率"/>
        <xdr:cNvSpPr txBox="1"/>
      </xdr:nvSpPr>
      <xdr:spPr>
        <a:xfrm>
          <a:off x="1110298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19509104" y="9309354"/>
          <a:ext cx="0"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19547840" y="90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194437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179374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7162780" y="1043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6388080" y="10466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694" name="楕円 693"/>
        <xdr:cNvSpPr/>
      </xdr:nvSpPr>
      <xdr:spPr>
        <a:xfrm>
          <a:off x="1945894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58945</xdr:rowOff>
    </xdr:from>
    <xdr:ext cx="469744" cy="259045"/>
    <xdr:sp macro="" textlink="">
      <xdr:nvSpPr>
        <xdr:cNvPr id="695" name="【保健センター・保健所】&#10;一人当たり面積該当値テキスト"/>
        <xdr:cNvSpPr txBox="1"/>
      </xdr:nvSpPr>
      <xdr:spPr>
        <a:xfrm>
          <a:off x="19547840" y="1028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696" name="楕円 695"/>
        <xdr:cNvSpPr/>
      </xdr:nvSpPr>
      <xdr:spPr>
        <a:xfrm>
          <a:off x="18735040" y="10429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86868</xdr:rowOff>
    </xdr:to>
    <xdr:cxnSp macro="">
      <xdr:nvCxnSpPr>
        <xdr:cNvPr id="697" name="直線コネクタ 696"/>
        <xdr:cNvCxnSpPr/>
      </xdr:nvCxnSpPr>
      <xdr:spPr>
        <a:xfrm>
          <a:off x="18778220" y="1048054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698" name="楕円 697"/>
        <xdr:cNvSpPr/>
      </xdr:nvSpPr>
      <xdr:spPr>
        <a:xfrm>
          <a:off x="1793748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86868</xdr:rowOff>
    </xdr:to>
    <xdr:cxnSp macro="">
      <xdr:nvCxnSpPr>
        <xdr:cNvPr id="699" name="直線コネクタ 698"/>
        <xdr:cNvCxnSpPr/>
      </xdr:nvCxnSpPr>
      <xdr:spPr>
        <a:xfrm>
          <a:off x="17988280" y="1048054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700" name="楕円 699"/>
        <xdr:cNvSpPr/>
      </xdr:nvSpPr>
      <xdr:spPr>
        <a:xfrm>
          <a:off x="1716278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86868</xdr:rowOff>
    </xdr:to>
    <xdr:cxnSp macro="">
      <xdr:nvCxnSpPr>
        <xdr:cNvPr id="701" name="直線コネクタ 700"/>
        <xdr:cNvCxnSpPr/>
      </xdr:nvCxnSpPr>
      <xdr:spPr>
        <a:xfrm>
          <a:off x="17213580" y="1048054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702" name="楕円 701"/>
        <xdr:cNvSpPr/>
      </xdr:nvSpPr>
      <xdr:spPr>
        <a:xfrm>
          <a:off x="16388080" y="10429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86868</xdr:rowOff>
    </xdr:to>
    <xdr:cxnSp macro="">
      <xdr:nvCxnSpPr>
        <xdr:cNvPr id="703" name="直線コネクタ 702"/>
        <xdr:cNvCxnSpPr/>
      </xdr:nvCxnSpPr>
      <xdr:spPr>
        <a:xfrm>
          <a:off x="16431260" y="1048054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xdr:cNvSpPr txBox="1"/>
      </xdr:nvSpPr>
      <xdr:spPr>
        <a:xfrm>
          <a:off x="177762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xdr:cNvSpPr txBox="1"/>
      </xdr:nvSpPr>
      <xdr:spPr>
        <a:xfrm>
          <a:off x="170015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xdr:cNvSpPr txBox="1"/>
      </xdr:nvSpPr>
      <xdr:spPr>
        <a:xfrm>
          <a:off x="1622686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154195</xdr:rowOff>
    </xdr:from>
    <xdr:ext cx="469744" cy="259045"/>
    <xdr:sp macro="" textlink="">
      <xdr:nvSpPr>
        <xdr:cNvPr id="708" name="n_1mainValue【保健センター・保健所】&#10;一人当たり面積"/>
        <xdr:cNvSpPr txBox="1"/>
      </xdr:nvSpPr>
      <xdr:spPr>
        <a:xfrm>
          <a:off x="185611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154195</xdr:rowOff>
    </xdr:from>
    <xdr:ext cx="469744" cy="259045"/>
    <xdr:sp macro="" textlink="">
      <xdr:nvSpPr>
        <xdr:cNvPr id="709" name="n_2mainValue【保健センター・保健所】&#10;一人当たり面積"/>
        <xdr:cNvSpPr txBox="1"/>
      </xdr:nvSpPr>
      <xdr:spPr>
        <a:xfrm>
          <a:off x="1777626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154195</xdr:rowOff>
    </xdr:from>
    <xdr:ext cx="469744" cy="259045"/>
    <xdr:sp macro="" textlink="">
      <xdr:nvSpPr>
        <xdr:cNvPr id="710" name="n_3mainValue【保健センター・保健所】&#10;一人当たり面積"/>
        <xdr:cNvSpPr txBox="1"/>
      </xdr:nvSpPr>
      <xdr:spPr>
        <a:xfrm>
          <a:off x="1700156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154195</xdr:rowOff>
    </xdr:from>
    <xdr:ext cx="469744" cy="259045"/>
    <xdr:sp macro="" textlink="">
      <xdr:nvSpPr>
        <xdr:cNvPr id="711" name="n_4mainValue【保健センター・保健所】&#10;一人当たり面積"/>
        <xdr:cNvSpPr txBox="1"/>
      </xdr:nvSpPr>
      <xdr:spPr>
        <a:xfrm>
          <a:off x="1622686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4375764" y="13237845"/>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44145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4287500" y="14388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44145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4287500" y="1323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4414500" y="1364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4325600" y="136690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28041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2029440" y="13602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10161</xdr:rowOff>
    </xdr:from>
    <xdr:to>
      <xdr:col>85</xdr:col>
      <xdr:colOff>177800</xdr:colOff>
      <xdr:row>79</xdr:row>
      <xdr:rowOff>111761</xdr:rowOff>
    </xdr:to>
    <xdr:sp macro="" textlink="">
      <xdr:nvSpPr>
        <xdr:cNvPr id="752" name="楕円 751"/>
        <xdr:cNvSpPr/>
      </xdr:nvSpPr>
      <xdr:spPr>
        <a:xfrm>
          <a:off x="14325600" y="132537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96538</xdr:rowOff>
    </xdr:from>
    <xdr:ext cx="405111" cy="259045"/>
    <xdr:sp macro="" textlink="">
      <xdr:nvSpPr>
        <xdr:cNvPr id="753" name="【消防施設】&#10;有形固定資産減価償却率該当値テキスト"/>
        <xdr:cNvSpPr txBox="1"/>
      </xdr:nvSpPr>
      <xdr:spPr>
        <a:xfrm>
          <a:off x="14414500" y="1317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154939</xdr:rowOff>
    </xdr:from>
    <xdr:to>
      <xdr:col>81</xdr:col>
      <xdr:colOff>101600</xdr:colOff>
      <xdr:row>79</xdr:row>
      <xdr:rowOff>85089</xdr:rowOff>
    </xdr:to>
    <xdr:sp macro="" textlink="">
      <xdr:nvSpPr>
        <xdr:cNvPr id="754" name="楕円 753"/>
        <xdr:cNvSpPr/>
      </xdr:nvSpPr>
      <xdr:spPr>
        <a:xfrm>
          <a:off x="13578840" y="13230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34289</xdr:rowOff>
    </xdr:from>
    <xdr:to>
      <xdr:col>85</xdr:col>
      <xdr:colOff>127000</xdr:colOff>
      <xdr:row>79</xdr:row>
      <xdr:rowOff>60961</xdr:rowOff>
    </xdr:to>
    <xdr:cxnSp macro="">
      <xdr:nvCxnSpPr>
        <xdr:cNvPr id="755" name="直線コネクタ 754"/>
        <xdr:cNvCxnSpPr/>
      </xdr:nvCxnSpPr>
      <xdr:spPr>
        <a:xfrm>
          <a:off x="13629640" y="13277849"/>
          <a:ext cx="74676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78739</xdr:rowOff>
    </xdr:from>
    <xdr:to>
      <xdr:col>76</xdr:col>
      <xdr:colOff>165100</xdr:colOff>
      <xdr:row>78</xdr:row>
      <xdr:rowOff>8889</xdr:rowOff>
    </xdr:to>
    <xdr:sp macro="" textlink="">
      <xdr:nvSpPr>
        <xdr:cNvPr id="756" name="楕円 755"/>
        <xdr:cNvSpPr/>
      </xdr:nvSpPr>
      <xdr:spPr>
        <a:xfrm>
          <a:off x="12804140" y="12987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129539</xdr:rowOff>
    </xdr:from>
    <xdr:to>
      <xdr:col>81</xdr:col>
      <xdr:colOff>50800</xdr:colOff>
      <xdr:row>79</xdr:row>
      <xdr:rowOff>34289</xdr:rowOff>
    </xdr:to>
    <xdr:cxnSp macro="">
      <xdr:nvCxnSpPr>
        <xdr:cNvPr id="757" name="直線コネクタ 756"/>
        <xdr:cNvCxnSpPr/>
      </xdr:nvCxnSpPr>
      <xdr:spPr>
        <a:xfrm>
          <a:off x="12854940" y="13037819"/>
          <a:ext cx="7747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53975</xdr:rowOff>
    </xdr:from>
    <xdr:to>
      <xdr:col>72</xdr:col>
      <xdr:colOff>38100</xdr:colOff>
      <xdr:row>77</xdr:row>
      <xdr:rowOff>155575</xdr:rowOff>
    </xdr:to>
    <xdr:sp macro="" textlink="">
      <xdr:nvSpPr>
        <xdr:cNvPr id="758" name="楕円 757"/>
        <xdr:cNvSpPr/>
      </xdr:nvSpPr>
      <xdr:spPr>
        <a:xfrm>
          <a:off x="12029440" y="12962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104775</xdr:rowOff>
    </xdr:from>
    <xdr:to>
      <xdr:col>76</xdr:col>
      <xdr:colOff>114300</xdr:colOff>
      <xdr:row>77</xdr:row>
      <xdr:rowOff>129539</xdr:rowOff>
    </xdr:to>
    <xdr:cxnSp macro="">
      <xdr:nvCxnSpPr>
        <xdr:cNvPr id="759" name="直線コネクタ 758"/>
        <xdr:cNvCxnSpPr/>
      </xdr:nvCxnSpPr>
      <xdr:spPr>
        <a:xfrm>
          <a:off x="12072620" y="13013055"/>
          <a:ext cx="7823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40639</xdr:rowOff>
    </xdr:from>
    <xdr:to>
      <xdr:col>67</xdr:col>
      <xdr:colOff>101600</xdr:colOff>
      <xdr:row>77</xdr:row>
      <xdr:rowOff>142239</xdr:rowOff>
    </xdr:to>
    <xdr:sp macro="" textlink="">
      <xdr:nvSpPr>
        <xdr:cNvPr id="760" name="楕円 759"/>
        <xdr:cNvSpPr/>
      </xdr:nvSpPr>
      <xdr:spPr>
        <a:xfrm>
          <a:off x="11231880" y="12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91439</xdr:rowOff>
    </xdr:from>
    <xdr:to>
      <xdr:col>71</xdr:col>
      <xdr:colOff>177800</xdr:colOff>
      <xdr:row>77</xdr:row>
      <xdr:rowOff>104775</xdr:rowOff>
    </xdr:to>
    <xdr:cxnSp macro="">
      <xdr:nvCxnSpPr>
        <xdr:cNvPr id="761" name="直線コネクタ 760"/>
        <xdr:cNvCxnSpPr/>
      </xdr:nvCxnSpPr>
      <xdr:spPr>
        <a:xfrm>
          <a:off x="11282680" y="12999719"/>
          <a:ext cx="78994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xdr:cNvSpPr txBox="1"/>
      </xdr:nvSpPr>
      <xdr:spPr>
        <a:xfrm>
          <a:off x="1343724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xdr:cNvSpPr txBox="1"/>
      </xdr:nvSpPr>
      <xdr:spPr>
        <a:xfrm>
          <a:off x="1267524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xdr:cNvSpPr txBox="1"/>
      </xdr:nvSpPr>
      <xdr:spPr>
        <a:xfrm>
          <a:off x="1190054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xdr:cNvSpPr txBox="1"/>
      </xdr:nvSpPr>
      <xdr:spPr>
        <a:xfrm>
          <a:off x="1110298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101616</xdr:rowOff>
    </xdr:from>
    <xdr:ext cx="405111" cy="259045"/>
    <xdr:sp macro="" textlink="">
      <xdr:nvSpPr>
        <xdr:cNvPr id="766" name="n_1mainValue【消防施設】&#10;有形固定資産減価償却率"/>
        <xdr:cNvSpPr txBox="1"/>
      </xdr:nvSpPr>
      <xdr:spPr>
        <a:xfrm>
          <a:off x="13437244" y="1300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25416</xdr:rowOff>
    </xdr:from>
    <xdr:ext cx="405111" cy="259045"/>
    <xdr:sp macro="" textlink="">
      <xdr:nvSpPr>
        <xdr:cNvPr id="767" name="n_2mainValue【消防施設】&#10;有形固定資産減価償却率"/>
        <xdr:cNvSpPr txBox="1"/>
      </xdr:nvSpPr>
      <xdr:spPr>
        <a:xfrm>
          <a:off x="12675244" y="1276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652</xdr:rowOff>
    </xdr:from>
    <xdr:ext cx="405111" cy="259045"/>
    <xdr:sp macro="" textlink="">
      <xdr:nvSpPr>
        <xdr:cNvPr id="768" name="n_3mainValue【消防施設】&#10;有形固定資産減価償却率"/>
        <xdr:cNvSpPr txBox="1"/>
      </xdr:nvSpPr>
      <xdr:spPr>
        <a:xfrm>
          <a:off x="11900544" y="1274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158766</xdr:rowOff>
    </xdr:from>
    <xdr:ext cx="405111" cy="259045"/>
    <xdr:sp macro="" textlink="">
      <xdr:nvSpPr>
        <xdr:cNvPr id="769" name="n_4mainValue【消防施設】&#10;有形固定資産減価償却率"/>
        <xdr:cNvSpPr txBox="1"/>
      </xdr:nvSpPr>
      <xdr:spPr>
        <a:xfrm>
          <a:off x="11102984" y="1273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19509104" y="1305433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1954784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19443700" y="1305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809" name="楕円 808"/>
        <xdr:cNvSpPr/>
      </xdr:nvSpPr>
      <xdr:spPr>
        <a:xfrm>
          <a:off x="1945894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810" name="【消防施設】&#10;一人当たり面積該当値テキスト"/>
        <xdr:cNvSpPr txBox="1"/>
      </xdr:nvSpPr>
      <xdr:spPr>
        <a:xfrm>
          <a:off x="19547840"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811" name="楕円 810"/>
        <xdr:cNvSpPr/>
      </xdr:nvSpPr>
      <xdr:spPr>
        <a:xfrm>
          <a:off x="1873504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114300</xdr:rowOff>
    </xdr:to>
    <xdr:cxnSp macro="">
      <xdr:nvCxnSpPr>
        <xdr:cNvPr id="812" name="直線コネクタ 811"/>
        <xdr:cNvCxnSpPr/>
      </xdr:nvCxnSpPr>
      <xdr:spPr>
        <a:xfrm flipV="1">
          <a:off x="18778220" y="1383538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813" name="楕円 812"/>
        <xdr:cNvSpPr/>
      </xdr:nvSpPr>
      <xdr:spPr>
        <a:xfrm>
          <a:off x="1793748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114300</xdr:rowOff>
    </xdr:to>
    <xdr:cxnSp macro="">
      <xdr:nvCxnSpPr>
        <xdr:cNvPr id="814" name="直線コネクタ 813"/>
        <xdr:cNvCxnSpPr/>
      </xdr:nvCxnSpPr>
      <xdr:spPr>
        <a:xfrm>
          <a:off x="17988280" y="1382268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815" name="楕円 814"/>
        <xdr:cNvSpPr/>
      </xdr:nvSpPr>
      <xdr:spPr>
        <a:xfrm>
          <a:off x="17162780" y="137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101600</xdr:rowOff>
    </xdr:to>
    <xdr:cxnSp macro="">
      <xdr:nvCxnSpPr>
        <xdr:cNvPr id="816" name="直線コネクタ 815"/>
        <xdr:cNvCxnSpPr/>
      </xdr:nvCxnSpPr>
      <xdr:spPr>
        <a:xfrm flipV="1">
          <a:off x="17213580" y="1382268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817" name="楕円 816"/>
        <xdr:cNvSpPr/>
      </xdr:nvSpPr>
      <xdr:spPr>
        <a:xfrm>
          <a:off x="16388080" y="13797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818" name="直線コネクタ 817"/>
        <xdr:cNvCxnSpPr/>
      </xdr:nvCxnSpPr>
      <xdr:spPr>
        <a:xfrm>
          <a:off x="16431260" y="138480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xdr:cNvSpPr txBox="1"/>
      </xdr:nvSpPr>
      <xdr:spPr>
        <a:xfrm>
          <a:off x="177762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xdr:cNvSpPr txBox="1"/>
      </xdr:nvSpPr>
      <xdr:spPr>
        <a:xfrm>
          <a:off x="170015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823" name="n_1mainValue【消防施設】&#10;一人当たり面積"/>
        <xdr:cNvSpPr txBox="1"/>
      </xdr:nvSpPr>
      <xdr:spPr>
        <a:xfrm>
          <a:off x="185611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824" name="n_2mainValue【消防施設】&#10;一人当たり面積"/>
        <xdr:cNvSpPr txBox="1"/>
      </xdr:nvSpPr>
      <xdr:spPr>
        <a:xfrm>
          <a:off x="1777626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825" name="n_3mainValue【消防施設】&#10;一人当たり面積"/>
        <xdr:cNvSpPr txBox="1"/>
      </xdr:nvSpPr>
      <xdr:spPr>
        <a:xfrm>
          <a:off x="1700156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826" name="n_4mainValue【消防施設】&#10;一人当たり面積"/>
        <xdr:cNvSpPr txBox="1"/>
      </xdr:nvSpPr>
      <xdr:spPr>
        <a:xfrm>
          <a:off x="1622686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4375764" y="17007840"/>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4414500" y="1678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4287500" y="1700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xdr:cNvSpPr txBox="1"/>
      </xdr:nvSpPr>
      <xdr:spPr>
        <a:xfrm>
          <a:off x="144145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4325600" y="176828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357884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2804140" y="1773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2029440" y="17699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12318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66" name="楕円 865"/>
        <xdr:cNvSpPr/>
      </xdr:nvSpPr>
      <xdr:spPr>
        <a:xfrm>
          <a:off x="14325600" y="176428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63516</xdr:rowOff>
    </xdr:from>
    <xdr:ext cx="405111" cy="259045"/>
    <xdr:sp macro="" textlink="">
      <xdr:nvSpPr>
        <xdr:cNvPr id="867" name="【庁舎】&#10;有形固定資産減価償却率該当値テキスト"/>
        <xdr:cNvSpPr txBox="1"/>
      </xdr:nvSpPr>
      <xdr:spPr>
        <a:xfrm>
          <a:off x="14414500" y="174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57786</xdr:rowOff>
    </xdr:from>
    <xdr:to>
      <xdr:col>81</xdr:col>
      <xdr:colOff>101600</xdr:colOff>
      <xdr:row>105</xdr:row>
      <xdr:rowOff>159386</xdr:rowOff>
    </xdr:to>
    <xdr:sp macro="" textlink="">
      <xdr:nvSpPr>
        <xdr:cNvPr id="868" name="楕円 867"/>
        <xdr:cNvSpPr/>
      </xdr:nvSpPr>
      <xdr:spPr>
        <a:xfrm>
          <a:off x="1357884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91439</xdr:rowOff>
    </xdr:from>
    <xdr:to>
      <xdr:col>85</xdr:col>
      <xdr:colOff>127000</xdr:colOff>
      <xdr:row>105</xdr:row>
      <xdr:rowOff>108586</xdr:rowOff>
    </xdr:to>
    <xdr:cxnSp macro="">
      <xdr:nvCxnSpPr>
        <xdr:cNvPr id="869" name="直線コネクタ 868"/>
        <xdr:cNvCxnSpPr/>
      </xdr:nvCxnSpPr>
      <xdr:spPr>
        <a:xfrm flipV="1">
          <a:off x="13629640" y="17693639"/>
          <a:ext cx="74676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29211</xdr:rowOff>
    </xdr:from>
    <xdr:to>
      <xdr:col>76</xdr:col>
      <xdr:colOff>165100</xdr:colOff>
      <xdr:row>105</xdr:row>
      <xdr:rowOff>130811</xdr:rowOff>
    </xdr:to>
    <xdr:sp macro="" textlink="">
      <xdr:nvSpPr>
        <xdr:cNvPr id="870" name="楕円 869"/>
        <xdr:cNvSpPr/>
      </xdr:nvSpPr>
      <xdr:spPr>
        <a:xfrm>
          <a:off x="1280414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80011</xdr:rowOff>
    </xdr:from>
    <xdr:to>
      <xdr:col>81</xdr:col>
      <xdr:colOff>50800</xdr:colOff>
      <xdr:row>105</xdr:row>
      <xdr:rowOff>108586</xdr:rowOff>
    </xdr:to>
    <xdr:cxnSp macro="">
      <xdr:nvCxnSpPr>
        <xdr:cNvPr id="871" name="直線コネクタ 870"/>
        <xdr:cNvCxnSpPr/>
      </xdr:nvCxnSpPr>
      <xdr:spPr>
        <a:xfrm>
          <a:off x="12854940" y="17682211"/>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xdr:rowOff>
    </xdr:from>
    <xdr:to>
      <xdr:col>72</xdr:col>
      <xdr:colOff>38100</xdr:colOff>
      <xdr:row>105</xdr:row>
      <xdr:rowOff>106045</xdr:rowOff>
    </xdr:to>
    <xdr:sp macro="" textlink="">
      <xdr:nvSpPr>
        <xdr:cNvPr id="872" name="楕円 871"/>
        <xdr:cNvSpPr/>
      </xdr:nvSpPr>
      <xdr:spPr>
        <a:xfrm>
          <a:off x="12029440" y="176066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80011</xdr:rowOff>
    </xdr:to>
    <xdr:cxnSp macro="">
      <xdr:nvCxnSpPr>
        <xdr:cNvPr id="873" name="直線コネクタ 872"/>
        <xdr:cNvCxnSpPr/>
      </xdr:nvCxnSpPr>
      <xdr:spPr>
        <a:xfrm>
          <a:off x="12072620" y="17657445"/>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137795</xdr:rowOff>
    </xdr:from>
    <xdr:to>
      <xdr:col>67</xdr:col>
      <xdr:colOff>101600</xdr:colOff>
      <xdr:row>105</xdr:row>
      <xdr:rowOff>67945</xdr:rowOff>
    </xdr:to>
    <xdr:sp macro="" textlink="">
      <xdr:nvSpPr>
        <xdr:cNvPr id="874" name="楕円 873"/>
        <xdr:cNvSpPr/>
      </xdr:nvSpPr>
      <xdr:spPr>
        <a:xfrm>
          <a:off x="11231880" y="1757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17145</xdr:rowOff>
    </xdr:from>
    <xdr:to>
      <xdr:col>71</xdr:col>
      <xdr:colOff>177800</xdr:colOff>
      <xdr:row>105</xdr:row>
      <xdr:rowOff>55245</xdr:rowOff>
    </xdr:to>
    <xdr:cxnSp macro="">
      <xdr:nvCxnSpPr>
        <xdr:cNvPr id="875" name="直線コネクタ 874"/>
        <xdr:cNvCxnSpPr/>
      </xdr:nvCxnSpPr>
      <xdr:spPr>
        <a:xfrm>
          <a:off x="11282680" y="1761934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3437244" y="177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xdr:cNvSpPr txBox="1"/>
      </xdr:nvSpPr>
      <xdr:spPr>
        <a:xfrm>
          <a:off x="12675244" y="178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xdr:cNvSpPr txBox="1"/>
      </xdr:nvSpPr>
      <xdr:spPr>
        <a:xfrm>
          <a:off x="11900544" y="177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xdr:cNvSpPr txBox="1"/>
      </xdr:nvSpPr>
      <xdr:spPr>
        <a:xfrm>
          <a:off x="1110298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4463</xdr:rowOff>
    </xdr:from>
    <xdr:ext cx="405111" cy="259045"/>
    <xdr:sp macro="" textlink="">
      <xdr:nvSpPr>
        <xdr:cNvPr id="880" name="n_1mainValue【庁舎】&#10;有形固定資産減価償却率"/>
        <xdr:cNvSpPr txBox="1"/>
      </xdr:nvSpPr>
      <xdr:spPr>
        <a:xfrm>
          <a:off x="13437244" y="1743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147338</xdr:rowOff>
    </xdr:from>
    <xdr:ext cx="405111" cy="259045"/>
    <xdr:sp macro="" textlink="">
      <xdr:nvSpPr>
        <xdr:cNvPr id="881" name="n_2mainValue【庁舎】&#10;有形固定資産減価償却率"/>
        <xdr:cNvSpPr txBox="1"/>
      </xdr:nvSpPr>
      <xdr:spPr>
        <a:xfrm>
          <a:off x="1267524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122572</xdr:rowOff>
    </xdr:from>
    <xdr:ext cx="405111" cy="259045"/>
    <xdr:sp macro="" textlink="">
      <xdr:nvSpPr>
        <xdr:cNvPr id="882" name="n_3mainValue【庁舎】&#10;有形固定資産減価償却率"/>
        <xdr:cNvSpPr txBox="1"/>
      </xdr:nvSpPr>
      <xdr:spPr>
        <a:xfrm>
          <a:off x="1190054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84472</xdr:rowOff>
    </xdr:from>
    <xdr:ext cx="405111" cy="259045"/>
    <xdr:sp macro="" textlink="">
      <xdr:nvSpPr>
        <xdr:cNvPr id="883" name="n_4mainValue【庁舎】&#10;有形固定資産減価償却率"/>
        <xdr:cNvSpPr txBox="1"/>
      </xdr:nvSpPr>
      <xdr:spPr>
        <a:xfrm>
          <a:off x="11102984" y="173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19509104" y="1701927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194437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179374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71627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638808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17780</xdr:rowOff>
    </xdr:from>
    <xdr:to>
      <xdr:col>116</xdr:col>
      <xdr:colOff>114300</xdr:colOff>
      <xdr:row>105</xdr:row>
      <xdr:rowOff>119380</xdr:rowOff>
    </xdr:to>
    <xdr:sp macro="" textlink="">
      <xdr:nvSpPr>
        <xdr:cNvPr id="923" name="楕円 922"/>
        <xdr:cNvSpPr/>
      </xdr:nvSpPr>
      <xdr:spPr>
        <a:xfrm>
          <a:off x="1945894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40657</xdr:rowOff>
    </xdr:from>
    <xdr:ext cx="469744" cy="259045"/>
    <xdr:sp macro="" textlink="">
      <xdr:nvSpPr>
        <xdr:cNvPr id="924" name="【庁舎】&#10;一人当たり面積該当値テキスト"/>
        <xdr:cNvSpPr txBox="1"/>
      </xdr:nvSpPr>
      <xdr:spPr>
        <a:xfrm>
          <a:off x="19547840"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925" name="楕円 924"/>
        <xdr:cNvSpPr/>
      </xdr:nvSpPr>
      <xdr:spPr>
        <a:xfrm>
          <a:off x="18735040" y="1762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68580</xdr:rowOff>
    </xdr:from>
    <xdr:to>
      <xdr:col>116</xdr:col>
      <xdr:colOff>63500</xdr:colOff>
      <xdr:row>105</xdr:row>
      <xdr:rowOff>76200</xdr:rowOff>
    </xdr:to>
    <xdr:cxnSp macro="">
      <xdr:nvCxnSpPr>
        <xdr:cNvPr id="926" name="直線コネクタ 925"/>
        <xdr:cNvCxnSpPr/>
      </xdr:nvCxnSpPr>
      <xdr:spPr>
        <a:xfrm flipV="1">
          <a:off x="18778220" y="1767078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29211</xdr:rowOff>
    </xdr:from>
    <xdr:to>
      <xdr:col>107</xdr:col>
      <xdr:colOff>101600</xdr:colOff>
      <xdr:row>105</xdr:row>
      <xdr:rowOff>130811</xdr:rowOff>
    </xdr:to>
    <xdr:sp macro="" textlink="">
      <xdr:nvSpPr>
        <xdr:cNvPr id="927" name="楕円 926"/>
        <xdr:cNvSpPr/>
      </xdr:nvSpPr>
      <xdr:spPr>
        <a:xfrm>
          <a:off x="1793748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80011</xdr:rowOff>
    </xdr:to>
    <xdr:cxnSp macro="">
      <xdr:nvCxnSpPr>
        <xdr:cNvPr id="928" name="直線コネクタ 927"/>
        <xdr:cNvCxnSpPr/>
      </xdr:nvCxnSpPr>
      <xdr:spPr>
        <a:xfrm flipV="1">
          <a:off x="17988280" y="1767840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17780</xdr:rowOff>
    </xdr:from>
    <xdr:to>
      <xdr:col>102</xdr:col>
      <xdr:colOff>165100</xdr:colOff>
      <xdr:row>105</xdr:row>
      <xdr:rowOff>119380</xdr:rowOff>
    </xdr:to>
    <xdr:sp macro="" textlink="">
      <xdr:nvSpPr>
        <xdr:cNvPr id="929" name="楕円 928"/>
        <xdr:cNvSpPr/>
      </xdr:nvSpPr>
      <xdr:spPr>
        <a:xfrm>
          <a:off x="1716278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80011</xdr:rowOff>
    </xdr:to>
    <xdr:cxnSp macro="">
      <xdr:nvCxnSpPr>
        <xdr:cNvPr id="930" name="直線コネクタ 929"/>
        <xdr:cNvCxnSpPr/>
      </xdr:nvCxnSpPr>
      <xdr:spPr>
        <a:xfrm>
          <a:off x="17213580" y="17670780"/>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17780</xdr:rowOff>
    </xdr:from>
    <xdr:to>
      <xdr:col>98</xdr:col>
      <xdr:colOff>38100</xdr:colOff>
      <xdr:row>105</xdr:row>
      <xdr:rowOff>119380</xdr:rowOff>
    </xdr:to>
    <xdr:sp macro="" textlink="">
      <xdr:nvSpPr>
        <xdr:cNvPr id="931" name="楕円 930"/>
        <xdr:cNvSpPr/>
      </xdr:nvSpPr>
      <xdr:spPr>
        <a:xfrm>
          <a:off x="16388080" y="1761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68580</xdr:rowOff>
    </xdr:from>
    <xdr:to>
      <xdr:col>102</xdr:col>
      <xdr:colOff>114300</xdr:colOff>
      <xdr:row>105</xdr:row>
      <xdr:rowOff>68580</xdr:rowOff>
    </xdr:to>
    <xdr:cxnSp macro="">
      <xdr:nvCxnSpPr>
        <xdr:cNvPr id="932" name="直線コネクタ 931"/>
        <xdr:cNvCxnSpPr/>
      </xdr:nvCxnSpPr>
      <xdr:spPr>
        <a:xfrm>
          <a:off x="16431260" y="176707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xdr:cNvSpPr txBox="1"/>
      </xdr:nvSpPr>
      <xdr:spPr>
        <a:xfrm>
          <a:off x="177762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xdr:cNvSpPr txBox="1"/>
      </xdr:nvSpPr>
      <xdr:spPr>
        <a:xfrm>
          <a:off x="170015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xdr:cNvSpPr txBox="1"/>
      </xdr:nvSpPr>
      <xdr:spPr>
        <a:xfrm>
          <a:off x="162268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937" name="n_1mainValue【庁舎】&#10;一人当たり面積"/>
        <xdr:cNvSpPr txBox="1"/>
      </xdr:nvSpPr>
      <xdr:spPr>
        <a:xfrm>
          <a:off x="185611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147338</xdr:rowOff>
    </xdr:from>
    <xdr:ext cx="469744" cy="259045"/>
    <xdr:sp macro="" textlink="">
      <xdr:nvSpPr>
        <xdr:cNvPr id="938" name="n_2mainValue【庁舎】&#10;一人当たり面積"/>
        <xdr:cNvSpPr txBox="1"/>
      </xdr:nvSpPr>
      <xdr:spPr>
        <a:xfrm>
          <a:off x="1777626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135907</xdr:rowOff>
    </xdr:from>
    <xdr:ext cx="469744" cy="259045"/>
    <xdr:sp macro="" textlink="">
      <xdr:nvSpPr>
        <xdr:cNvPr id="939" name="n_3mainValue【庁舎】&#10;一人当たり面積"/>
        <xdr:cNvSpPr txBox="1"/>
      </xdr:nvSpPr>
      <xdr:spPr>
        <a:xfrm>
          <a:off x="1700156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135907</xdr:rowOff>
    </xdr:from>
    <xdr:ext cx="469744" cy="259045"/>
    <xdr:sp macro="" textlink="">
      <xdr:nvSpPr>
        <xdr:cNvPr id="940" name="n_4mainValue【庁舎】&#10;一人当たり面積"/>
        <xdr:cNvSpPr txBox="1"/>
      </xdr:nvSpPr>
      <xdr:spPr>
        <a:xfrm>
          <a:off x="1622686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各施設の有形固定資産減価償却率は、概ねの施設で類似団体平均より低くなっているが、図書館と福祉施設は償却率が高くなっており、老朽化に対する今後の対応が課題となっている。</a:t>
          </a:r>
          <a:endParaRPr lang="ja-JP" altLang="ja-JP" sz="1400">
            <a:effectLst/>
          </a:endParaRPr>
        </a:p>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年度の久留米アリーナ開館、保健センターについては、平成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年度の南部保健センター開設、市民会館は、平成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年度の久留米シティプラザ開館と旧市民会館の除却等により、それぞれの償却率が低くなっている。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304,666
300,201
229.96
170,672,465
169,092,024
989,152
70,294,508
141,907,076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市税を中心とした歳入確保対策を継続して行っているが、類似団体平均を下回っており、ほぼ横ばいである。市町村合併前の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年度）を念頭に置き、今後も継続して収納率向上対策に取り組む。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依然、類似団体平均を上回っているが、令和２年度は、前年度比で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ポイント改善した。歳入面では、地方消費税交付金、地方交付税、臨時財政対策債が増加し、歳出面では、退職手当、児童扶養手当が減少したことが主な要因である。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今後は企業誘致や市街地の再開発等による税収の増加に取り組むほか、市債の抑制による公債費負担の低減、行政のデジタル化や公共施設の最適化等行政改革による経費の削減に努める。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42863</xdr:rowOff>
    </xdr:from>
    <xdr:to>
      <xdr:col>23</xdr:col>
      <xdr:colOff>133350</xdr:colOff>
      <xdr:row>66</xdr:row>
      <xdr:rowOff>76518</xdr:rowOff>
    </xdr:to>
    <xdr:cxnSp macro="">
      <xdr:nvCxnSpPr>
        <xdr:cNvPr id="130" name="直線コネクタ 129"/>
        <xdr:cNvCxnSpPr/>
      </xdr:nvCxnSpPr>
      <xdr:spPr>
        <a:xfrm flipV="1">
          <a:off x="4114800" y="11187113"/>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6668</xdr:rowOff>
    </xdr:from>
    <xdr:to>
      <xdr:col>19</xdr:col>
      <xdr:colOff>133350</xdr:colOff>
      <xdr:row>66</xdr:row>
      <xdr:rowOff>76518</xdr:rowOff>
    </xdr:to>
    <xdr:cxnSp macro="">
      <xdr:nvCxnSpPr>
        <xdr:cNvPr id="133" name="直線コネクタ 132"/>
        <xdr:cNvCxnSpPr/>
      </xdr:nvCxnSpPr>
      <xdr:spPr>
        <a:xfrm>
          <a:off x="3225800" y="1115091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141922</xdr:rowOff>
    </xdr:from>
    <xdr:to>
      <xdr:col>15</xdr:col>
      <xdr:colOff>82550</xdr:colOff>
      <xdr:row>65</xdr:row>
      <xdr:rowOff>6668</xdr:rowOff>
    </xdr:to>
    <xdr:cxnSp macro="">
      <xdr:nvCxnSpPr>
        <xdr:cNvPr id="136" name="直線コネクタ 135"/>
        <xdr:cNvCxnSpPr/>
      </xdr:nvCxnSpPr>
      <xdr:spPr>
        <a:xfrm>
          <a:off x="2336800" y="111147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141922</xdr:rowOff>
    </xdr:from>
    <xdr:to>
      <xdr:col>11</xdr:col>
      <xdr:colOff>31750</xdr:colOff>
      <xdr:row>64</xdr:row>
      <xdr:rowOff>141922</xdr:rowOff>
    </xdr:to>
    <xdr:cxnSp macro="">
      <xdr:nvCxnSpPr>
        <xdr:cNvPr id="139" name="直線コネクタ 138"/>
        <xdr:cNvCxnSpPr/>
      </xdr:nvCxnSpPr>
      <xdr:spPr>
        <a:xfrm>
          <a:off x="1447800" y="11114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163513</xdr:rowOff>
    </xdr:from>
    <xdr:to>
      <xdr:col>23</xdr:col>
      <xdr:colOff>184150</xdr:colOff>
      <xdr:row>65</xdr:row>
      <xdr:rowOff>93663</xdr:rowOff>
    </xdr:to>
    <xdr:sp macro="" textlink="">
      <xdr:nvSpPr>
        <xdr:cNvPr id="149" name="楕円 148"/>
        <xdr:cNvSpPr/>
      </xdr:nvSpPr>
      <xdr:spPr>
        <a:xfrm>
          <a:off x="49022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135590</xdr:rowOff>
    </xdr:from>
    <xdr:ext cx="762000" cy="259045"/>
    <xdr:sp macro="" textlink="">
      <xdr:nvSpPr>
        <xdr:cNvPr id="150" name="財政構造の弾力性該当値テキスト"/>
        <xdr:cNvSpPr txBox="1"/>
      </xdr:nvSpPr>
      <xdr:spPr>
        <a:xfrm>
          <a:off x="5041900" y="1110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25718</xdr:rowOff>
    </xdr:from>
    <xdr:to>
      <xdr:col>19</xdr:col>
      <xdr:colOff>184150</xdr:colOff>
      <xdr:row>66</xdr:row>
      <xdr:rowOff>127318</xdr:rowOff>
    </xdr:to>
    <xdr:sp macro="" textlink="">
      <xdr:nvSpPr>
        <xdr:cNvPr id="151" name="楕円 150"/>
        <xdr:cNvSpPr/>
      </xdr:nvSpPr>
      <xdr:spPr>
        <a:xfrm>
          <a:off x="4064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112095</xdr:rowOff>
    </xdr:from>
    <xdr:ext cx="736600" cy="259045"/>
    <xdr:sp macro="" textlink="">
      <xdr:nvSpPr>
        <xdr:cNvPr id="152" name="テキスト ボックス 151"/>
        <xdr:cNvSpPr txBox="1"/>
      </xdr:nvSpPr>
      <xdr:spPr>
        <a:xfrm>
          <a:off x="3733800" y="1142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127318</xdr:rowOff>
    </xdr:from>
    <xdr:to>
      <xdr:col>15</xdr:col>
      <xdr:colOff>133350</xdr:colOff>
      <xdr:row>65</xdr:row>
      <xdr:rowOff>57468</xdr:rowOff>
    </xdr:to>
    <xdr:sp macro="" textlink="">
      <xdr:nvSpPr>
        <xdr:cNvPr id="153" name="楕円 152"/>
        <xdr:cNvSpPr/>
      </xdr:nvSpPr>
      <xdr:spPr>
        <a:xfrm>
          <a:off x="3175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42245</xdr:rowOff>
    </xdr:from>
    <xdr:ext cx="762000" cy="259045"/>
    <xdr:sp macro="" textlink="">
      <xdr:nvSpPr>
        <xdr:cNvPr id="154" name="テキスト ボックス 153"/>
        <xdr:cNvSpPr txBox="1"/>
      </xdr:nvSpPr>
      <xdr:spPr>
        <a:xfrm>
          <a:off x="2844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91122</xdr:rowOff>
    </xdr:from>
    <xdr:to>
      <xdr:col>11</xdr:col>
      <xdr:colOff>82550</xdr:colOff>
      <xdr:row>65</xdr:row>
      <xdr:rowOff>21272</xdr:rowOff>
    </xdr:to>
    <xdr:sp macro="" textlink="">
      <xdr:nvSpPr>
        <xdr:cNvPr id="155" name="楕円 154"/>
        <xdr:cNvSpPr/>
      </xdr:nvSpPr>
      <xdr:spPr>
        <a:xfrm>
          <a:off x="2286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6049</xdr:rowOff>
    </xdr:from>
    <xdr:ext cx="762000" cy="259045"/>
    <xdr:sp macro="" textlink="">
      <xdr:nvSpPr>
        <xdr:cNvPr id="156" name="テキスト ボックス 155"/>
        <xdr:cNvSpPr txBox="1"/>
      </xdr:nvSpPr>
      <xdr:spPr>
        <a:xfrm>
          <a:off x="1955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91122</xdr:rowOff>
    </xdr:from>
    <xdr:to>
      <xdr:col>7</xdr:col>
      <xdr:colOff>31750</xdr:colOff>
      <xdr:row>65</xdr:row>
      <xdr:rowOff>21272</xdr:rowOff>
    </xdr:to>
    <xdr:sp macro="" textlink="">
      <xdr:nvSpPr>
        <xdr:cNvPr id="157" name="楕円 156"/>
        <xdr:cNvSpPr/>
      </xdr:nvSpPr>
      <xdr:spPr>
        <a:xfrm>
          <a:off x="1397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6049</xdr:rowOff>
    </xdr:from>
    <xdr:ext cx="762000" cy="259045"/>
    <xdr:sp macro="" textlink="">
      <xdr:nvSpPr>
        <xdr:cNvPr id="158" name="テキスト ボックス 157"/>
        <xdr:cNvSpPr txBox="1"/>
      </xdr:nvSpPr>
      <xdr:spPr>
        <a:xfrm>
          <a:off x="1066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活用に向けた備品購入経費等の増加の影響により前年度比で上昇しているものの、行財政政改革で一貫して取り組んできた人件費抑制の効果もあり、類似団体の平均を下回っている。今後は公の施設への指定管理制度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制度など、民間活力の積極的な活用を行い、コストの低減を図っていく。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13630</xdr:rowOff>
    </xdr:from>
    <xdr:to>
      <xdr:col>23</xdr:col>
      <xdr:colOff>133350</xdr:colOff>
      <xdr:row>83</xdr:row>
      <xdr:rowOff>123233</xdr:rowOff>
    </xdr:to>
    <xdr:cxnSp macro="">
      <xdr:nvCxnSpPr>
        <xdr:cNvPr id="195" name="直線コネクタ 194"/>
        <xdr:cNvCxnSpPr/>
      </xdr:nvCxnSpPr>
      <xdr:spPr>
        <a:xfrm>
          <a:off x="4114800" y="14243980"/>
          <a:ext cx="838200" cy="10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128375</xdr:rowOff>
    </xdr:from>
    <xdr:to>
      <xdr:col>19</xdr:col>
      <xdr:colOff>133350</xdr:colOff>
      <xdr:row>83</xdr:row>
      <xdr:rowOff>13630</xdr:rowOff>
    </xdr:to>
    <xdr:cxnSp macro="">
      <xdr:nvCxnSpPr>
        <xdr:cNvPr id="198" name="直線コネクタ 197"/>
        <xdr:cNvCxnSpPr/>
      </xdr:nvCxnSpPr>
      <xdr:spPr>
        <a:xfrm>
          <a:off x="3225800" y="14187275"/>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100763</xdr:rowOff>
    </xdr:from>
    <xdr:to>
      <xdr:col>15</xdr:col>
      <xdr:colOff>82550</xdr:colOff>
      <xdr:row>82</xdr:row>
      <xdr:rowOff>128375</xdr:rowOff>
    </xdr:to>
    <xdr:cxnSp macro="">
      <xdr:nvCxnSpPr>
        <xdr:cNvPr id="201" name="直線コネクタ 200"/>
        <xdr:cNvCxnSpPr/>
      </xdr:nvCxnSpPr>
      <xdr:spPr>
        <a:xfrm>
          <a:off x="2336800" y="14159663"/>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96300</xdr:rowOff>
    </xdr:from>
    <xdr:to>
      <xdr:col>11</xdr:col>
      <xdr:colOff>31750</xdr:colOff>
      <xdr:row>82</xdr:row>
      <xdr:rowOff>100763</xdr:rowOff>
    </xdr:to>
    <xdr:cxnSp macro="">
      <xdr:nvCxnSpPr>
        <xdr:cNvPr id="204" name="直線コネクタ 203"/>
        <xdr:cNvCxnSpPr/>
      </xdr:nvCxnSpPr>
      <xdr:spPr>
        <a:xfrm>
          <a:off x="1447800" y="14155200"/>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72433</xdr:rowOff>
    </xdr:from>
    <xdr:to>
      <xdr:col>23</xdr:col>
      <xdr:colOff>184150</xdr:colOff>
      <xdr:row>84</xdr:row>
      <xdr:rowOff>2583</xdr:rowOff>
    </xdr:to>
    <xdr:sp macro="" textlink="">
      <xdr:nvSpPr>
        <xdr:cNvPr id="214" name="楕円 213"/>
        <xdr:cNvSpPr/>
      </xdr:nvSpPr>
      <xdr:spPr>
        <a:xfrm>
          <a:off x="4902200" y="143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88960</xdr:rowOff>
    </xdr:from>
    <xdr:ext cx="762000" cy="259045"/>
    <xdr:sp macro="" textlink="">
      <xdr:nvSpPr>
        <xdr:cNvPr id="215" name="人件費・物件費等の状況該当値テキスト"/>
        <xdr:cNvSpPr txBox="1"/>
      </xdr:nvSpPr>
      <xdr:spPr>
        <a:xfrm>
          <a:off x="5041900" y="1414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134280</xdr:rowOff>
    </xdr:from>
    <xdr:to>
      <xdr:col>19</xdr:col>
      <xdr:colOff>184150</xdr:colOff>
      <xdr:row>83</xdr:row>
      <xdr:rowOff>64430</xdr:rowOff>
    </xdr:to>
    <xdr:sp macro="" textlink="">
      <xdr:nvSpPr>
        <xdr:cNvPr id="216" name="楕円 215"/>
        <xdr:cNvSpPr/>
      </xdr:nvSpPr>
      <xdr:spPr>
        <a:xfrm>
          <a:off x="4064000" y="141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74607</xdr:rowOff>
    </xdr:from>
    <xdr:ext cx="736600" cy="259045"/>
    <xdr:sp macro="" textlink="">
      <xdr:nvSpPr>
        <xdr:cNvPr id="217" name="テキスト ボックス 216"/>
        <xdr:cNvSpPr txBox="1"/>
      </xdr:nvSpPr>
      <xdr:spPr>
        <a:xfrm>
          <a:off x="3733800" y="139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77575</xdr:rowOff>
    </xdr:from>
    <xdr:to>
      <xdr:col>15</xdr:col>
      <xdr:colOff>133350</xdr:colOff>
      <xdr:row>83</xdr:row>
      <xdr:rowOff>7725</xdr:rowOff>
    </xdr:to>
    <xdr:sp macro="" textlink="">
      <xdr:nvSpPr>
        <xdr:cNvPr id="218" name="楕円 217"/>
        <xdr:cNvSpPr/>
      </xdr:nvSpPr>
      <xdr:spPr>
        <a:xfrm>
          <a:off x="3175000" y="141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17902</xdr:rowOff>
    </xdr:from>
    <xdr:ext cx="762000" cy="259045"/>
    <xdr:sp macro="" textlink="">
      <xdr:nvSpPr>
        <xdr:cNvPr id="219" name="テキスト ボックス 218"/>
        <xdr:cNvSpPr txBox="1"/>
      </xdr:nvSpPr>
      <xdr:spPr>
        <a:xfrm>
          <a:off x="2844800" y="1390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49963</xdr:rowOff>
    </xdr:from>
    <xdr:to>
      <xdr:col>11</xdr:col>
      <xdr:colOff>82550</xdr:colOff>
      <xdr:row>82</xdr:row>
      <xdr:rowOff>151563</xdr:rowOff>
    </xdr:to>
    <xdr:sp macro="" textlink="">
      <xdr:nvSpPr>
        <xdr:cNvPr id="220" name="楕円 219"/>
        <xdr:cNvSpPr/>
      </xdr:nvSpPr>
      <xdr:spPr>
        <a:xfrm>
          <a:off x="2286000" y="141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161740</xdr:rowOff>
    </xdr:from>
    <xdr:ext cx="762000" cy="259045"/>
    <xdr:sp macro="" textlink="">
      <xdr:nvSpPr>
        <xdr:cNvPr id="221" name="テキスト ボックス 220"/>
        <xdr:cNvSpPr txBox="1"/>
      </xdr:nvSpPr>
      <xdr:spPr>
        <a:xfrm>
          <a:off x="1955800" y="138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45500</xdr:rowOff>
    </xdr:from>
    <xdr:to>
      <xdr:col>7</xdr:col>
      <xdr:colOff>31750</xdr:colOff>
      <xdr:row>82</xdr:row>
      <xdr:rowOff>147100</xdr:rowOff>
    </xdr:to>
    <xdr:sp macro="" textlink="">
      <xdr:nvSpPr>
        <xdr:cNvPr id="222" name="楕円 221"/>
        <xdr:cNvSpPr/>
      </xdr:nvSpPr>
      <xdr:spPr>
        <a:xfrm>
          <a:off x="1397000" y="14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157277</xdr:rowOff>
    </xdr:from>
    <xdr:ext cx="762000" cy="259045"/>
    <xdr:sp macro="" textlink="">
      <xdr:nvSpPr>
        <xdr:cNvPr id="223" name="テキスト ボックス 222"/>
        <xdr:cNvSpPr txBox="1"/>
      </xdr:nvSpPr>
      <xdr:spPr>
        <a:xfrm>
          <a:off x="1066800" y="138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査定昇給における上位区分の昇給号数が国より低くなっている等の要因により、ラスパイレス指数は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を下回っている。今後も他団体の状況やラスパイレス指数の数値を注視し、必要に応じて給与制度の見直しを行っていく。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59" name="直線コネクタ 258"/>
        <xdr:cNvCxnSpPr/>
      </xdr:nvCxnSpPr>
      <xdr:spPr>
        <a:xfrm flipV="1">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2" name="直線コネクタ 261"/>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169636</xdr:rowOff>
    </xdr:to>
    <xdr:cxnSp macro="">
      <xdr:nvCxnSpPr>
        <xdr:cNvPr id="265" name="直線コネクタ 264"/>
        <xdr:cNvCxnSpPr/>
      </xdr:nvCxnSpPr>
      <xdr:spPr>
        <a:xfrm flipV="1">
          <a:off x="14401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49893</xdr:rowOff>
    </xdr:to>
    <xdr:cxnSp macro="">
      <xdr:nvCxnSpPr>
        <xdr:cNvPr id="268" name="直線コネクタ 267"/>
        <xdr:cNvCxnSpPr/>
      </xdr:nvCxnSpPr>
      <xdr:spPr>
        <a:xfrm flipV="1">
          <a:off x="13512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1" name="テキスト ボックス 280"/>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令和元年度までは、第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）に基づき適切な定員管理に努めた。令和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年度は新型コロナの影響や定年延長制導入等の流動的な要因があるため、総職員数の抑制及び多様な任用形態の活用の視点に立って定員管理に努めた結果、類似団体の平均よりも少ない職員数となっている。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44027</xdr:rowOff>
    </xdr:to>
    <xdr:cxnSp macro="">
      <xdr:nvCxnSpPr>
        <xdr:cNvPr id="322" name="直線コネクタ 321"/>
        <xdr:cNvCxnSpPr/>
      </xdr:nvCxnSpPr>
      <xdr:spPr>
        <a:xfrm flipV="1">
          <a:off x="16179800" y="101515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44027</xdr:rowOff>
    </xdr:from>
    <xdr:to>
      <xdr:col>77</xdr:col>
      <xdr:colOff>44450</xdr:colOff>
      <xdr:row>59</xdr:row>
      <xdr:rowOff>44027</xdr:rowOff>
    </xdr:to>
    <xdr:cxnSp macro="">
      <xdr:nvCxnSpPr>
        <xdr:cNvPr id="325" name="直線コネクタ 324"/>
        <xdr:cNvCxnSpPr/>
      </xdr:nvCxnSpPr>
      <xdr:spPr>
        <a:xfrm>
          <a:off x="15290800" y="1015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35983</xdr:rowOff>
    </xdr:from>
    <xdr:to>
      <xdr:col>72</xdr:col>
      <xdr:colOff>203200</xdr:colOff>
      <xdr:row>59</xdr:row>
      <xdr:rowOff>44027</xdr:rowOff>
    </xdr:to>
    <xdr:cxnSp macro="">
      <xdr:nvCxnSpPr>
        <xdr:cNvPr id="328" name="直線コネクタ 327"/>
        <xdr:cNvCxnSpPr/>
      </xdr:nvCxnSpPr>
      <xdr:spPr>
        <a:xfrm>
          <a:off x="14401800" y="1015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35983</xdr:rowOff>
    </xdr:to>
    <xdr:cxnSp macro="">
      <xdr:nvCxnSpPr>
        <xdr:cNvPr id="331" name="直線コネクタ 330"/>
        <xdr:cNvCxnSpPr/>
      </xdr:nvCxnSpPr>
      <xdr:spPr>
        <a:xfrm>
          <a:off x="13512800" y="1013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156633</xdr:rowOff>
    </xdr:from>
    <xdr:to>
      <xdr:col>81</xdr:col>
      <xdr:colOff>95250</xdr:colOff>
      <xdr:row>59</xdr:row>
      <xdr:rowOff>86783</xdr:rowOff>
    </xdr:to>
    <xdr:sp macro="" textlink="">
      <xdr:nvSpPr>
        <xdr:cNvPr id="341" name="楕円 340"/>
        <xdr:cNvSpPr/>
      </xdr:nvSpPr>
      <xdr:spPr>
        <a:xfrm>
          <a:off x="16967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1710</xdr:rowOff>
    </xdr:from>
    <xdr:ext cx="762000" cy="259045"/>
    <xdr:sp macro="" textlink="">
      <xdr:nvSpPr>
        <xdr:cNvPr id="342" name="定員管理の状況該当値テキスト"/>
        <xdr:cNvSpPr txBox="1"/>
      </xdr:nvSpPr>
      <xdr:spPr>
        <a:xfrm>
          <a:off x="17106900" y="99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164677</xdr:rowOff>
    </xdr:from>
    <xdr:to>
      <xdr:col>77</xdr:col>
      <xdr:colOff>95250</xdr:colOff>
      <xdr:row>59</xdr:row>
      <xdr:rowOff>94827</xdr:rowOff>
    </xdr:to>
    <xdr:sp macro="" textlink="">
      <xdr:nvSpPr>
        <xdr:cNvPr id="343" name="楕円 342"/>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105004</xdr:rowOff>
    </xdr:from>
    <xdr:ext cx="736600" cy="259045"/>
    <xdr:sp macro="" textlink="">
      <xdr:nvSpPr>
        <xdr:cNvPr id="344" name="テキスト ボックス 343"/>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164677</xdr:rowOff>
    </xdr:from>
    <xdr:to>
      <xdr:col>73</xdr:col>
      <xdr:colOff>44450</xdr:colOff>
      <xdr:row>59</xdr:row>
      <xdr:rowOff>94827</xdr:rowOff>
    </xdr:to>
    <xdr:sp macro="" textlink="">
      <xdr:nvSpPr>
        <xdr:cNvPr id="345" name="楕円 344"/>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105004</xdr:rowOff>
    </xdr:from>
    <xdr:ext cx="762000" cy="259045"/>
    <xdr:sp macro="" textlink="">
      <xdr:nvSpPr>
        <xdr:cNvPr id="346" name="テキスト ボックス 345"/>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156633</xdr:rowOff>
    </xdr:from>
    <xdr:to>
      <xdr:col>68</xdr:col>
      <xdr:colOff>203200</xdr:colOff>
      <xdr:row>59</xdr:row>
      <xdr:rowOff>86783</xdr:rowOff>
    </xdr:to>
    <xdr:sp macro="" textlink="">
      <xdr:nvSpPr>
        <xdr:cNvPr id="347" name="楕円 346"/>
        <xdr:cNvSpPr/>
      </xdr:nvSpPr>
      <xdr:spPr>
        <a:xfrm>
          <a:off x="14351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96960</xdr:rowOff>
    </xdr:from>
    <xdr:ext cx="762000" cy="259045"/>
    <xdr:sp macro="" textlink="">
      <xdr:nvSpPr>
        <xdr:cNvPr id="348" name="テキスト ボックス 347"/>
        <xdr:cNvSpPr txBox="1"/>
      </xdr:nvSpPr>
      <xdr:spPr>
        <a:xfrm>
          <a:off x="14020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9" name="楕円 348"/>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50" name="テキスト ボックス 349"/>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類似団体平均を下回っており、前年度並みである。今後も、交付税措置のある地方債を積極的に活用し、実質公債費比率の上昇抑制に努める。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6350</xdr:rowOff>
    </xdr:to>
    <xdr:cxnSp macro="">
      <xdr:nvCxnSpPr>
        <xdr:cNvPr id="383" name="直線コネクタ 382"/>
        <xdr:cNvCxnSpPr/>
      </xdr:nvCxnSpPr>
      <xdr:spPr>
        <a:xfrm>
          <a:off x="16179800" y="68563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39</xdr:row>
      <xdr:rowOff>169756</xdr:rowOff>
    </xdr:to>
    <xdr:cxnSp macro="">
      <xdr:nvCxnSpPr>
        <xdr:cNvPr id="386" name="直線コネクタ 385"/>
        <xdr:cNvCxnSpPr/>
      </xdr:nvCxnSpPr>
      <xdr:spPr>
        <a:xfrm>
          <a:off x="15290800" y="684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14394</xdr:rowOff>
    </xdr:to>
    <xdr:cxnSp macro="">
      <xdr:nvCxnSpPr>
        <xdr:cNvPr id="389" name="直線コネクタ 388"/>
        <xdr:cNvCxnSpPr/>
      </xdr:nvCxnSpPr>
      <xdr:spPr>
        <a:xfrm flipV="1">
          <a:off x="14401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14394</xdr:rowOff>
    </xdr:to>
    <xdr:cxnSp macro="">
      <xdr:nvCxnSpPr>
        <xdr:cNvPr id="392" name="直線コネクタ 391"/>
        <xdr:cNvCxnSpPr/>
      </xdr:nvCxnSpPr>
      <xdr:spPr>
        <a:xfrm>
          <a:off x="13512800" y="687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2" name="楕円 401"/>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3"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4" name="楕円 403"/>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5" name="テキスト ボックス 40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6" name="楕円 405"/>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7" name="テキスト ボックス 406"/>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8" name="楕円 407"/>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9" name="テキスト ボックス 40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0" name="楕円 409"/>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1" name="テキスト ボックス 410"/>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a:latin typeface="ＭＳ Ｐゴシック" panose="020B0600070205080204" pitchFamily="50" charset="-128"/>
              <a:ea typeface="ＭＳ Ｐゴシック" panose="020B0600070205080204" pitchFamily="50" charset="-128"/>
            </a:rPr>
            <a:t>類似団体平均を下回っていることに加え、前年度と比較して</a:t>
          </a:r>
          <a:r>
            <a:rPr kumimoji="1" lang="en-US" altLang="ja-JP" sz="1300" b="0">
              <a:latin typeface="ＭＳ Ｐゴシック" panose="020B0600070205080204" pitchFamily="50" charset="-128"/>
              <a:ea typeface="ＭＳ Ｐゴシック" panose="020B0600070205080204" pitchFamily="50" charset="-128"/>
            </a:rPr>
            <a:t>8.8</a:t>
          </a:r>
          <a:r>
            <a:rPr kumimoji="1" lang="ja-JP" altLang="en-US" sz="1300" b="0">
              <a:latin typeface="ＭＳ Ｐゴシック" panose="020B0600070205080204" pitchFamily="50" charset="-128"/>
              <a:ea typeface="ＭＳ Ｐゴシック" panose="020B0600070205080204" pitchFamily="50" charset="-128"/>
            </a:rPr>
            <a:t>ポイント改善している。これは、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主に財政調整基金及びふるさと・久留米応援基金等の増による充当可能財源の増が挙げられる。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今後次世代の負担を少しでも軽減できるよう、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借入れ抑制などに努める。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160994</xdr:rowOff>
    </xdr:from>
    <xdr:to>
      <xdr:col>81</xdr:col>
      <xdr:colOff>44450</xdr:colOff>
      <xdr:row>15</xdr:row>
      <xdr:rowOff>60325</xdr:rowOff>
    </xdr:to>
    <xdr:cxnSp macro="">
      <xdr:nvCxnSpPr>
        <xdr:cNvPr id="445" name="直線コネクタ 444"/>
        <xdr:cNvCxnSpPr/>
      </xdr:nvCxnSpPr>
      <xdr:spPr>
        <a:xfrm flipV="1">
          <a:off x="16179800" y="2561294"/>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23326</xdr:rowOff>
    </xdr:from>
    <xdr:to>
      <xdr:col>77</xdr:col>
      <xdr:colOff>44450</xdr:colOff>
      <xdr:row>15</xdr:row>
      <xdr:rowOff>60325</xdr:rowOff>
    </xdr:to>
    <xdr:cxnSp macro="">
      <xdr:nvCxnSpPr>
        <xdr:cNvPr id="448" name="直線コネクタ 447"/>
        <xdr:cNvCxnSpPr/>
      </xdr:nvCxnSpPr>
      <xdr:spPr>
        <a:xfrm>
          <a:off x="15290800" y="259507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xdr:rowOff>
    </xdr:from>
    <xdr:to>
      <xdr:col>72</xdr:col>
      <xdr:colOff>203200</xdr:colOff>
      <xdr:row>15</xdr:row>
      <xdr:rowOff>23326</xdr:rowOff>
    </xdr:to>
    <xdr:cxnSp macro="">
      <xdr:nvCxnSpPr>
        <xdr:cNvPr id="451" name="直線コネクタ 450"/>
        <xdr:cNvCxnSpPr/>
      </xdr:nvCxnSpPr>
      <xdr:spPr>
        <a:xfrm>
          <a:off x="14401800" y="258381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134451</xdr:rowOff>
    </xdr:from>
    <xdr:to>
      <xdr:col>68</xdr:col>
      <xdr:colOff>152400</xdr:colOff>
      <xdr:row>15</xdr:row>
      <xdr:rowOff>12065</xdr:rowOff>
    </xdr:to>
    <xdr:cxnSp macro="">
      <xdr:nvCxnSpPr>
        <xdr:cNvPr id="454" name="直線コネクタ 453"/>
        <xdr:cNvCxnSpPr/>
      </xdr:nvCxnSpPr>
      <xdr:spPr>
        <a:xfrm>
          <a:off x="13512800" y="253475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6" name="テキスト ボックス 455"/>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110194</xdr:rowOff>
    </xdr:from>
    <xdr:to>
      <xdr:col>81</xdr:col>
      <xdr:colOff>95250</xdr:colOff>
      <xdr:row>15</xdr:row>
      <xdr:rowOff>40344</xdr:rowOff>
    </xdr:to>
    <xdr:sp macro="" textlink="">
      <xdr:nvSpPr>
        <xdr:cNvPr id="464" name="楕円 463"/>
        <xdr:cNvSpPr/>
      </xdr:nvSpPr>
      <xdr:spPr>
        <a:xfrm>
          <a:off x="169672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126721</xdr:rowOff>
    </xdr:from>
    <xdr:ext cx="762000" cy="259045"/>
    <xdr:sp macro="" textlink="">
      <xdr:nvSpPr>
        <xdr:cNvPr id="465" name="将来負担の状況該当値テキスト"/>
        <xdr:cNvSpPr txBox="1"/>
      </xdr:nvSpPr>
      <xdr:spPr>
        <a:xfrm>
          <a:off x="17106900" y="23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6" name="楕円 465"/>
        <xdr:cNvSpPr/>
      </xdr:nvSpPr>
      <xdr:spPr>
        <a:xfrm>
          <a:off x="16129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67" name="テキスト ボックス 46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143976</xdr:rowOff>
    </xdr:from>
    <xdr:to>
      <xdr:col>73</xdr:col>
      <xdr:colOff>44450</xdr:colOff>
      <xdr:row>15</xdr:row>
      <xdr:rowOff>74126</xdr:rowOff>
    </xdr:to>
    <xdr:sp macro="" textlink="">
      <xdr:nvSpPr>
        <xdr:cNvPr id="468" name="楕円 467"/>
        <xdr:cNvSpPr/>
      </xdr:nvSpPr>
      <xdr:spPr>
        <a:xfrm>
          <a:off x="152400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84303</xdr:rowOff>
    </xdr:from>
    <xdr:ext cx="762000" cy="259045"/>
    <xdr:sp macro="" textlink="">
      <xdr:nvSpPr>
        <xdr:cNvPr id="469" name="テキスト ボックス 468"/>
        <xdr:cNvSpPr txBox="1"/>
      </xdr:nvSpPr>
      <xdr:spPr>
        <a:xfrm>
          <a:off x="14909800" y="231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132715</xdr:rowOff>
    </xdr:from>
    <xdr:to>
      <xdr:col>68</xdr:col>
      <xdr:colOff>203200</xdr:colOff>
      <xdr:row>15</xdr:row>
      <xdr:rowOff>62865</xdr:rowOff>
    </xdr:to>
    <xdr:sp macro="" textlink="">
      <xdr:nvSpPr>
        <xdr:cNvPr id="470" name="楕円 469"/>
        <xdr:cNvSpPr/>
      </xdr:nvSpPr>
      <xdr:spPr>
        <a:xfrm>
          <a:off x="14351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73042</xdr:rowOff>
    </xdr:from>
    <xdr:ext cx="762000" cy="259045"/>
    <xdr:sp macro="" textlink="">
      <xdr:nvSpPr>
        <xdr:cNvPr id="471" name="テキスト ボックス 470"/>
        <xdr:cNvSpPr txBox="1"/>
      </xdr:nvSpPr>
      <xdr:spPr>
        <a:xfrm>
          <a:off x="14020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83651</xdr:rowOff>
    </xdr:from>
    <xdr:to>
      <xdr:col>64</xdr:col>
      <xdr:colOff>152400</xdr:colOff>
      <xdr:row>15</xdr:row>
      <xdr:rowOff>13801</xdr:rowOff>
    </xdr:to>
    <xdr:sp macro="" textlink="">
      <xdr:nvSpPr>
        <xdr:cNvPr id="472" name="楕円 471"/>
        <xdr:cNvSpPr/>
      </xdr:nvSpPr>
      <xdr:spPr>
        <a:xfrm>
          <a:off x="13462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23978</xdr:rowOff>
    </xdr:from>
    <xdr:ext cx="762000" cy="259045"/>
    <xdr:sp macro="" textlink="">
      <xdr:nvSpPr>
        <xdr:cNvPr id="473" name="テキスト ボックス 472"/>
        <xdr:cNvSpPr txBox="1"/>
      </xdr:nvSpPr>
      <xdr:spPr>
        <a:xfrm>
          <a:off x="13131800" y="225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304,666
300,201
229.96
170,672,465
169,092,024
989,152
70,294,508
141,907,076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これまでの給与制度の見直しにより、人件費にかかる経常収支比率は類似団体の平均よりも低くなっている。今後も人件費については適切に管理していく。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62230</xdr:rowOff>
    </xdr:to>
    <xdr:cxnSp macro="">
      <xdr:nvCxnSpPr>
        <xdr:cNvPr id="66" name="直線コネクタ 65"/>
        <xdr:cNvCxnSpPr/>
      </xdr:nvCxnSpPr>
      <xdr:spPr>
        <a:xfrm>
          <a:off x="3987800" y="6009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8890</xdr:rowOff>
    </xdr:to>
    <xdr:cxnSp macro="">
      <xdr:nvCxnSpPr>
        <xdr:cNvPr id="69" name="直線コネクタ 68"/>
        <xdr:cNvCxnSpPr/>
      </xdr:nvCxnSpPr>
      <xdr:spPr>
        <a:xfrm>
          <a:off x="3098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127000</xdr:rowOff>
    </xdr:to>
    <xdr:cxnSp macro="">
      <xdr:nvCxnSpPr>
        <xdr:cNvPr id="72" name="直線コネクタ 71"/>
        <xdr:cNvCxnSpPr/>
      </xdr:nvCxnSpPr>
      <xdr:spPr>
        <a:xfrm>
          <a:off x="2209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149860</xdr:rowOff>
    </xdr:to>
    <xdr:cxnSp macro="">
      <xdr:nvCxnSpPr>
        <xdr:cNvPr id="75" name="直線コネクタ 74"/>
        <xdr:cNvCxnSpPr/>
      </xdr:nvCxnSpPr>
      <xdr:spPr>
        <a:xfrm flipV="1">
          <a:off x="1320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平均値を上回っている。前年度と比較して大きく減少しているが、会計年度任用職員の任用開始のため、臨時職員賃金が皆減したことが主な要因である。今後も行財政改革推進計画に基づき民間委託などを推進し、効率的な行政運営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18</xdr:row>
      <xdr:rowOff>61686</xdr:rowOff>
    </xdr:to>
    <xdr:cxnSp macro="">
      <xdr:nvCxnSpPr>
        <xdr:cNvPr id="129" name="直線コネクタ 128"/>
        <xdr:cNvCxnSpPr/>
      </xdr:nvCxnSpPr>
      <xdr:spPr>
        <a:xfrm flipV="1">
          <a:off x="15671800" y="29191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61686</xdr:rowOff>
    </xdr:to>
    <xdr:cxnSp macro="">
      <xdr:nvCxnSpPr>
        <xdr:cNvPr id="132" name="直線コネクタ 131"/>
        <xdr:cNvCxnSpPr/>
      </xdr:nvCxnSpPr>
      <xdr:spPr>
        <a:xfrm>
          <a:off x="14782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7257</xdr:rowOff>
    </xdr:to>
    <xdr:cxnSp macro="">
      <xdr:nvCxnSpPr>
        <xdr:cNvPr id="135" name="直線コネクタ 134"/>
        <xdr:cNvCxnSpPr/>
      </xdr:nvCxnSpPr>
      <xdr:spPr>
        <a:xfrm>
          <a:off x="13893800" y="3006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91621</xdr:rowOff>
    </xdr:to>
    <xdr:cxnSp macro="">
      <xdr:nvCxnSpPr>
        <xdr:cNvPr id="138" name="直線コネクタ 137"/>
        <xdr:cNvCxnSpPr/>
      </xdr:nvCxnSpPr>
      <xdr:spPr>
        <a:xfrm>
          <a:off x="13004800" y="2940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扶助費に係る経常収支比率は、類似団体の平均を上回っているものの、前年度と比較して減少している。これは、児童扶養手当や障害児通所支援給付費等の減少によるものである。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69850</xdr:rowOff>
    </xdr:to>
    <xdr:cxnSp macro="">
      <xdr:nvCxnSpPr>
        <xdr:cNvPr id="190" name="直線コネクタ 189"/>
        <xdr:cNvCxnSpPr/>
      </xdr:nvCxnSpPr>
      <xdr:spPr>
        <a:xfrm flipV="1">
          <a:off x="3987800" y="1007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59</xdr:row>
      <xdr:rowOff>69850</xdr:rowOff>
    </xdr:to>
    <xdr:cxnSp macro="">
      <xdr:nvCxnSpPr>
        <xdr:cNvPr id="193" name="直線コネクタ 192"/>
        <xdr:cNvCxnSpPr/>
      </xdr:nvCxnSpPr>
      <xdr:spPr>
        <a:xfrm>
          <a:off x="3098800" y="1002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127000</xdr:rowOff>
    </xdr:to>
    <xdr:cxnSp macro="">
      <xdr:nvCxnSpPr>
        <xdr:cNvPr id="196" name="直線コネクタ 195"/>
        <xdr:cNvCxnSpPr/>
      </xdr:nvCxnSpPr>
      <xdr:spPr>
        <a:xfrm flipV="1">
          <a:off x="2209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127000</xdr:rowOff>
    </xdr:to>
    <xdr:cxnSp macro="">
      <xdr:nvCxnSpPr>
        <xdr:cNvPr id="199" name="直線コネクタ 198"/>
        <xdr:cNvCxnSpPr/>
      </xdr:nvCxnSpPr>
      <xdr:spPr>
        <a:xfrm>
          <a:off x="1320800" y="996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3" name="楕円 212"/>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4" name="テキスト ボックス 213"/>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の平均値を上回っている。その他は、国民健康保険事業、介護保険事業、後期高齢者医療事業等の特別会計への繰出金が主な内容である。特別会計に関しては、独立採算の基本原則を踏まえて、保険料収納率の向上対策を強化するなど歳入の確保に努めるとともに、一層の経費節減に努め、一般会計からの繰出金の縮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31750</xdr:rowOff>
    </xdr:to>
    <xdr:cxnSp macro="">
      <xdr:nvCxnSpPr>
        <xdr:cNvPr id="251" name="直線コネクタ 250"/>
        <xdr:cNvCxnSpPr/>
      </xdr:nvCxnSpPr>
      <xdr:spPr>
        <a:xfrm flipV="1">
          <a:off x="15671800" y="1008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31750</xdr:rowOff>
    </xdr:to>
    <xdr:cxnSp macro="">
      <xdr:nvCxnSpPr>
        <xdr:cNvPr id="254" name="直線コネクタ 253"/>
        <xdr:cNvCxnSpPr/>
      </xdr:nvCxnSpPr>
      <xdr:spPr>
        <a:xfrm>
          <a:off x="14782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127000</xdr:rowOff>
    </xdr:to>
    <xdr:cxnSp macro="">
      <xdr:nvCxnSpPr>
        <xdr:cNvPr id="257" name="直線コネクタ 256"/>
        <xdr:cNvCxnSpPr/>
      </xdr:nvCxnSpPr>
      <xdr:spPr>
        <a:xfrm flipV="1">
          <a:off x="13893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19050</xdr:rowOff>
    </xdr:to>
    <xdr:cxnSp macro="">
      <xdr:nvCxnSpPr>
        <xdr:cNvPr id="260" name="直線コネクタ 259"/>
        <xdr:cNvCxnSpPr/>
      </xdr:nvCxnSpPr>
      <xdr:spPr>
        <a:xfrm flipV="1">
          <a:off x="13004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0" name="楕円 269"/>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1"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8" name="楕円 277"/>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79" name="テキスト ボックス 278"/>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平均値を上回っているものの、前年度と比較して減少している。補助費等の多くは外郭を含む団体への補助金であり、今後も引き続き行財政改革推進計画に基づき、補助金事業の見直しを進めるとともに、外郭団体等の経営健全化を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312" name="直線コネクタ 311"/>
        <xdr:cNvCxnSpPr/>
      </xdr:nvCxnSpPr>
      <xdr:spPr>
        <a:xfrm flipV="1">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12700</xdr:rowOff>
    </xdr:to>
    <xdr:cxnSp macro="">
      <xdr:nvCxnSpPr>
        <xdr:cNvPr id="315" name="直線コネクタ 314"/>
        <xdr:cNvCxnSpPr/>
      </xdr:nvCxnSpPr>
      <xdr:spPr>
        <a:xfrm flipV="1">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12700</xdr:rowOff>
    </xdr:to>
    <xdr:cxnSp macro="">
      <xdr:nvCxnSpPr>
        <xdr:cNvPr id="318" name="直線コネクタ 317"/>
        <xdr:cNvCxnSpPr/>
      </xdr:nvCxnSpPr>
      <xdr:spPr>
        <a:xfrm>
          <a:off x="13893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35560</xdr:rowOff>
    </xdr:to>
    <xdr:cxnSp macro="">
      <xdr:nvCxnSpPr>
        <xdr:cNvPr id="321" name="直線コネクタ 320"/>
        <xdr:cNvCxnSpPr/>
      </xdr:nvCxnSpPr>
      <xdr:spPr>
        <a:xfrm flipV="1">
          <a:off x="13004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1" name="楕円 330"/>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59707</xdr:rowOff>
    </xdr:from>
    <xdr:ext cx="762000" cy="259045"/>
    <xdr:sp macro="" textlink="">
      <xdr:nvSpPr>
        <xdr:cNvPr id="332" name="補助費等該当値テキスト"/>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3" name="楕円 33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34" name="テキスト ボックス 333"/>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6" name="テキスト ボックス 33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37" name="楕円 336"/>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33037</xdr:rowOff>
    </xdr:from>
    <xdr:ext cx="762000" cy="259045"/>
    <xdr:sp macro="" textlink="">
      <xdr:nvSpPr>
        <xdr:cNvPr id="338" name="テキスト ボックス 337"/>
        <xdr:cNvSpPr txBox="1"/>
      </xdr:nvSpPr>
      <xdr:spPr>
        <a:xfrm>
          <a:off x="13512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9" name="楕円 338"/>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40" name="テキスト ボックス 339"/>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の平均値を上回っており、前年と比較してほぼ横ばいとなっている。今後、公共施設の更新等による影響なども見込まれるが、的確な地方債の活用を図り、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157480</xdr:rowOff>
    </xdr:to>
    <xdr:cxnSp macro="">
      <xdr:nvCxnSpPr>
        <xdr:cNvPr id="373" name="直線コネクタ 372"/>
        <xdr:cNvCxnSpPr/>
      </xdr:nvCxnSpPr>
      <xdr:spPr>
        <a:xfrm flipV="1">
          <a:off x="3987800" y="1350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157480</xdr:rowOff>
    </xdr:to>
    <xdr:cxnSp macro="">
      <xdr:nvCxnSpPr>
        <xdr:cNvPr id="376" name="直線コネクタ 375"/>
        <xdr:cNvCxnSpPr/>
      </xdr:nvCxnSpPr>
      <xdr:spPr>
        <a:xfrm>
          <a:off x="3098800" y="1346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96520</xdr:rowOff>
    </xdr:to>
    <xdr:cxnSp macro="">
      <xdr:nvCxnSpPr>
        <xdr:cNvPr id="379" name="直線コネクタ 378"/>
        <xdr:cNvCxnSpPr/>
      </xdr:nvCxnSpPr>
      <xdr:spPr>
        <a:xfrm flipV="1">
          <a:off x="2209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96520</xdr:rowOff>
    </xdr:to>
    <xdr:cxnSp macro="">
      <xdr:nvCxnSpPr>
        <xdr:cNvPr id="382" name="直線コネクタ 381"/>
        <xdr:cNvCxnSpPr/>
      </xdr:nvCxnSpPr>
      <xdr:spPr>
        <a:xfrm>
          <a:off x="1320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2" name="楕円 391"/>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3"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4" name="楕円 393"/>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5" name="テキスト ボックス 394"/>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6" name="楕円 395"/>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7" name="テキスト ボックス 396"/>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8" name="楕円 397"/>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9" name="テキスト ボックス 398"/>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400" name="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物件費、扶助費、補助費等において類似団体の平均値を上回っている。前述した取組みを実施しつつ、効果的な財政運営に努めていく。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78</xdr:row>
      <xdr:rowOff>12700</xdr:rowOff>
    </xdr:to>
    <xdr:cxnSp macro="">
      <xdr:nvCxnSpPr>
        <xdr:cNvPr id="434" name="直線コネクタ 433"/>
        <xdr:cNvCxnSpPr/>
      </xdr:nvCxnSpPr>
      <xdr:spPr>
        <a:xfrm flipV="1">
          <a:off x="15671800" y="131495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78</xdr:row>
      <xdr:rowOff>12700</xdr:rowOff>
    </xdr:to>
    <xdr:cxnSp macro="">
      <xdr:nvCxnSpPr>
        <xdr:cNvPr id="437" name="直線コネクタ 436"/>
        <xdr:cNvCxnSpPr/>
      </xdr:nvCxnSpPr>
      <xdr:spPr>
        <a:xfrm>
          <a:off x="14782800" y="131495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119380</xdr:rowOff>
    </xdr:to>
    <xdr:cxnSp macro="">
      <xdr:nvCxnSpPr>
        <xdr:cNvPr id="440" name="直線コネクタ 439"/>
        <xdr:cNvCxnSpPr/>
      </xdr:nvCxnSpPr>
      <xdr:spPr>
        <a:xfrm>
          <a:off x="13893800" y="13096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88900</xdr:rowOff>
    </xdr:to>
    <xdr:cxnSp macro="">
      <xdr:nvCxnSpPr>
        <xdr:cNvPr id="443" name="直線コネクタ 442"/>
        <xdr:cNvCxnSpPr/>
      </xdr:nvCxnSpPr>
      <xdr:spPr>
        <a:xfrm flipV="1">
          <a:off x="13004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3" name="楕円 452"/>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40657</xdr:rowOff>
    </xdr:from>
    <xdr:ext cx="762000" cy="259045"/>
    <xdr:sp macro="" textlink="">
      <xdr:nvSpPr>
        <xdr:cNvPr id="454" name="公債費以外該当値テキスト"/>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5" name="楕円 454"/>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6" name="テキスト ボックス 455"/>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7" name="楕円 456"/>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58" name="テキスト ボックス 457"/>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59" name="楕円 458"/>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60" name="テキスト ボックス 459"/>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1" name="楕円 460"/>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2" name="テキスト ボックス 461"/>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148473</xdr:rowOff>
    </xdr:from>
    <xdr:to>
      <xdr:col>29</xdr:col>
      <xdr:colOff>127000</xdr:colOff>
      <xdr:row>17</xdr:row>
      <xdr:rowOff>9027</xdr:rowOff>
    </xdr:to>
    <xdr:cxnSp macro="">
      <xdr:nvCxnSpPr>
        <xdr:cNvPr id="48" name="直線コネクタ 47"/>
        <xdr:cNvCxnSpPr/>
      </xdr:nvCxnSpPr>
      <xdr:spPr bwMode="auto">
        <a:xfrm flipV="1">
          <a:off x="5003800" y="2939298"/>
          <a:ext cx="6477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167173</xdr:rowOff>
    </xdr:from>
    <xdr:to>
      <xdr:col>26</xdr:col>
      <xdr:colOff>50800</xdr:colOff>
      <xdr:row>17</xdr:row>
      <xdr:rowOff>9027</xdr:rowOff>
    </xdr:to>
    <xdr:cxnSp macro="">
      <xdr:nvCxnSpPr>
        <xdr:cNvPr id="51" name="直線コネクタ 50"/>
        <xdr:cNvCxnSpPr/>
      </xdr:nvCxnSpPr>
      <xdr:spPr bwMode="auto">
        <a:xfrm>
          <a:off x="4305300" y="2957998"/>
          <a:ext cx="698500" cy="1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167173</xdr:rowOff>
    </xdr:from>
    <xdr:to>
      <xdr:col>22</xdr:col>
      <xdr:colOff>114300</xdr:colOff>
      <xdr:row>17</xdr:row>
      <xdr:rowOff>20274</xdr:rowOff>
    </xdr:to>
    <xdr:cxnSp macro="">
      <xdr:nvCxnSpPr>
        <xdr:cNvPr id="54" name="直線コネクタ 53"/>
        <xdr:cNvCxnSpPr/>
      </xdr:nvCxnSpPr>
      <xdr:spPr bwMode="auto">
        <a:xfrm flipV="1">
          <a:off x="3606800" y="2957998"/>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9759</xdr:rowOff>
    </xdr:from>
    <xdr:to>
      <xdr:col>18</xdr:col>
      <xdr:colOff>177800</xdr:colOff>
      <xdr:row>17</xdr:row>
      <xdr:rowOff>20274</xdr:rowOff>
    </xdr:to>
    <xdr:cxnSp macro="">
      <xdr:nvCxnSpPr>
        <xdr:cNvPr id="57" name="直線コネクタ 56"/>
        <xdr:cNvCxnSpPr/>
      </xdr:nvCxnSpPr>
      <xdr:spPr bwMode="auto">
        <a:xfrm>
          <a:off x="2908300" y="2972034"/>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97673</xdr:rowOff>
    </xdr:from>
    <xdr:to>
      <xdr:col>29</xdr:col>
      <xdr:colOff>177800</xdr:colOff>
      <xdr:row>17</xdr:row>
      <xdr:rowOff>27823</xdr:rowOff>
    </xdr:to>
    <xdr:sp macro="" textlink="">
      <xdr:nvSpPr>
        <xdr:cNvPr id="67" name="楕円 66"/>
        <xdr:cNvSpPr/>
      </xdr:nvSpPr>
      <xdr:spPr bwMode="auto">
        <a:xfrm>
          <a:off x="5600700" y="288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69750</xdr:rowOff>
    </xdr:from>
    <xdr:ext cx="762000" cy="259045"/>
    <xdr:sp macro="" textlink="">
      <xdr:nvSpPr>
        <xdr:cNvPr id="68" name="人口1人当たり決算額の推移該当値テキスト130"/>
        <xdr:cNvSpPr txBox="1"/>
      </xdr:nvSpPr>
      <xdr:spPr>
        <a:xfrm>
          <a:off x="5740400" y="286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129677</xdr:rowOff>
    </xdr:from>
    <xdr:to>
      <xdr:col>26</xdr:col>
      <xdr:colOff>101600</xdr:colOff>
      <xdr:row>17</xdr:row>
      <xdr:rowOff>59827</xdr:rowOff>
    </xdr:to>
    <xdr:sp macro="" textlink="">
      <xdr:nvSpPr>
        <xdr:cNvPr id="69" name="楕円 68"/>
        <xdr:cNvSpPr/>
      </xdr:nvSpPr>
      <xdr:spPr bwMode="auto">
        <a:xfrm>
          <a:off x="4953000" y="292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44604</xdr:rowOff>
    </xdr:from>
    <xdr:ext cx="736600" cy="259045"/>
    <xdr:sp macro="" textlink="">
      <xdr:nvSpPr>
        <xdr:cNvPr id="70" name="テキスト ボックス 69"/>
        <xdr:cNvSpPr txBox="1"/>
      </xdr:nvSpPr>
      <xdr:spPr>
        <a:xfrm>
          <a:off x="4622800" y="300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116373</xdr:rowOff>
    </xdr:from>
    <xdr:to>
      <xdr:col>22</xdr:col>
      <xdr:colOff>165100</xdr:colOff>
      <xdr:row>17</xdr:row>
      <xdr:rowOff>46523</xdr:rowOff>
    </xdr:to>
    <xdr:sp macro="" textlink="">
      <xdr:nvSpPr>
        <xdr:cNvPr id="71" name="楕円 70"/>
        <xdr:cNvSpPr/>
      </xdr:nvSpPr>
      <xdr:spPr bwMode="auto">
        <a:xfrm>
          <a:off x="4254500" y="290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31300</xdr:rowOff>
    </xdr:from>
    <xdr:ext cx="762000" cy="259045"/>
    <xdr:sp macro="" textlink="">
      <xdr:nvSpPr>
        <xdr:cNvPr id="72" name="テキスト ボックス 71"/>
        <xdr:cNvSpPr txBox="1"/>
      </xdr:nvSpPr>
      <xdr:spPr>
        <a:xfrm>
          <a:off x="3924300" y="299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140924</xdr:rowOff>
    </xdr:from>
    <xdr:to>
      <xdr:col>19</xdr:col>
      <xdr:colOff>38100</xdr:colOff>
      <xdr:row>17</xdr:row>
      <xdr:rowOff>71074</xdr:rowOff>
    </xdr:to>
    <xdr:sp macro="" textlink="">
      <xdr:nvSpPr>
        <xdr:cNvPr id="73" name="楕円 72"/>
        <xdr:cNvSpPr/>
      </xdr:nvSpPr>
      <xdr:spPr bwMode="auto">
        <a:xfrm>
          <a:off x="3556000" y="293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55851</xdr:rowOff>
    </xdr:from>
    <xdr:ext cx="762000" cy="259045"/>
    <xdr:sp macro="" textlink="">
      <xdr:nvSpPr>
        <xdr:cNvPr id="74" name="テキスト ボックス 73"/>
        <xdr:cNvSpPr txBox="1"/>
      </xdr:nvSpPr>
      <xdr:spPr>
        <a:xfrm>
          <a:off x="3225800" y="30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130409</xdr:rowOff>
    </xdr:from>
    <xdr:to>
      <xdr:col>15</xdr:col>
      <xdr:colOff>101600</xdr:colOff>
      <xdr:row>17</xdr:row>
      <xdr:rowOff>60559</xdr:rowOff>
    </xdr:to>
    <xdr:sp macro="" textlink="">
      <xdr:nvSpPr>
        <xdr:cNvPr id="75" name="楕円 74"/>
        <xdr:cNvSpPr/>
      </xdr:nvSpPr>
      <xdr:spPr bwMode="auto">
        <a:xfrm>
          <a:off x="2857500" y="292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70736</xdr:rowOff>
    </xdr:from>
    <xdr:ext cx="762000" cy="259045"/>
    <xdr:sp macro="" textlink="">
      <xdr:nvSpPr>
        <xdr:cNvPr id="76" name="テキスト ボックス 75"/>
        <xdr:cNvSpPr txBox="1"/>
      </xdr:nvSpPr>
      <xdr:spPr>
        <a:xfrm>
          <a:off x="2527300" y="26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286524</xdr:rowOff>
    </xdr:from>
    <xdr:to>
      <xdr:col>29</xdr:col>
      <xdr:colOff>127000</xdr:colOff>
      <xdr:row>35</xdr:row>
      <xdr:rowOff>296088</xdr:rowOff>
    </xdr:to>
    <xdr:cxnSp macro="">
      <xdr:nvCxnSpPr>
        <xdr:cNvPr id="109" name="直線コネクタ 108"/>
        <xdr:cNvCxnSpPr/>
      </xdr:nvCxnSpPr>
      <xdr:spPr bwMode="auto">
        <a:xfrm flipV="1">
          <a:off x="5003800" y="6896874"/>
          <a:ext cx="647700" cy="9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296088</xdr:rowOff>
    </xdr:from>
    <xdr:to>
      <xdr:col>26</xdr:col>
      <xdr:colOff>50800</xdr:colOff>
      <xdr:row>35</xdr:row>
      <xdr:rowOff>325196</xdr:rowOff>
    </xdr:to>
    <xdr:cxnSp macro="">
      <xdr:nvCxnSpPr>
        <xdr:cNvPr id="112" name="直線コネクタ 111"/>
        <xdr:cNvCxnSpPr/>
      </xdr:nvCxnSpPr>
      <xdr:spPr bwMode="auto">
        <a:xfrm flipV="1">
          <a:off x="4305300" y="6906438"/>
          <a:ext cx="698500" cy="2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315176</xdr:rowOff>
    </xdr:from>
    <xdr:to>
      <xdr:col>22</xdr:col>
      <xdr:colOff>114300</xdr:colOff>
      <xdr:row>35</xdr:row>
      <xdr:rowOff>325196</xdr:rowOff>
    </xdr:to>
    <xdr:cxnSp macro="">
      <xdr:nvCxnSpPr>
        <xdr:cNvPr id="115" name="直線コネクタ 114"/>
        <xdr:cNvCxnSpPr/>
      </xdr:nvCxnSpPr>
      <xdr:spPr bwMode="auto">
        <a:xfrm>
          <a:off x="3606800" y="6925526"/>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315176</xdr:rowOff>
    </xdr:from>
    <xdr:to>
      <xdr:col>18</xdr:col>
      <xdr:colOff>177800</xdr:colOff>
      <xdr:row>35</xdr:row>
      <xdr:rowOff>318643</xdr:rowOff>
    </xdr:to>
    <xdr:cxnSp macro="">
      <xdr:nvCxnSpPr>
        <xdr:cNvPr id="118" name="直線コネクタ 117"/>
        <xdr:cNvCxnSpPr/>
      </xdr:nvCxnSpPr>
      <xdr:spPr bwMode="auto">
        <a:xfrm flipV="1">
          <a:off x="2908300" y="6925526"/>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235724</xdr:rowOff>
    </xdr:from>
    <xdr:to>
      <xdr:col>29</xdr:col>
      <xdr:colOff>177800</xdr:colOff>
      <xdr:row>35</xdr:row>
      <xdr:rowOff>337324</xdr:rowOff>
    </xdr:to>
    <xdr:sp macro="" textlink="">
      <xdr:nvSpPr>
        <xdr:cNvPr id="128" name="楕円 127"/>
        <xdr:cNvSpPr/>
      </xdr:nvSpPr>
      <xdr:spPr bwMode="auto">
        <a:xfrm>
          <a:off x="5600700" y="684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207801</xdr:rowOff>
    </xdr:from>
    <xdr:ext cx="762000" cy="259045"/>
    <xdr:sp macro="" textlink="">
      <xdr:nvSpPr>
        <xdr:cNvPr id="129" name="人口1人当たり決算額の推移該当値テキスト445"/>
        <xdr:cNvSpPr txBox="1"/>
      </xdr:nvSpPr>
      <xdr:spPr>
        <a:xfrm>
          <a:off x="5740400" y="681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245288</xdr:rowOff>
    </xdr:from>
    <xdr:to>
      <xdr:col>26</xdr:col>
      <xdr:colOff>101600</xdr:colOff>
      <xdr:row>36</xdr:row>
      <xdr:rowOff>3988</xdr:rowOff>
    </xdr:to>
    <xdr:sp macro="" textlink="">
      <xdr:nvSpPr>
        <xdr:cNvPr id="130" name="楕円 129"/>
        <xdr:cNvSpPr/>
      </xdr:nvSpPr>
      <xdr:spPr bwMode="auto">
        <a:xfrm>
          <a:off x="4953000" y="685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331665</xdr:rowOff>
    </xdr:from>
    <xdr:ext cx="736600" cy="259045"/>
    <xdr:sp macro="" textlink="">
      <xdr:nvSpPr>
        <xdr:cNvPr id="131" name="テキスト ボックス 130"/>
        <xdr:cNvSpPr txBox="1"/>
      </xdr:nvSpPr>
      <xdr:spPr>
        <a:xfrm>
          <a:off x="4622800" y="694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274396</xdr:rowOff>
    </xdr:from>
    <xdr:to>
      <xdr:col>22</xdr:col>
      <xdr:colOff>165100</xdr:colOff>
      <xdr:row>36</xdr:row>
      <xdr:rowOff>33096</xdr:rowOff>
    </xdr:to>
    <xdr:sp macro="" textlink="">
      <xdr:nvSpPr>
        <xdr:cNvPr id="132" name="楕円 131"/>
        <xdr:cNvSpPr/>
      </xdr:nvSpPr>
      <xdr:spPr bwMode="auto">
        <a:xfrm>
          <a:off x="4254500" y="688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33" name="テキスト ボックス 132"/>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264376</xdr:rowOff>
    </xdr:from>
    <xdr:to>
      <xdr:col>19</xdr:col>
      <xdr:colOff>38100</xdr:colOff>
      <xdr:row>36</xdr:row>
      <xdr:rowOff>23076</xdr:rowOff>
    </xdr:to>
    <xdr:sp macro="" textlink="">
      <xdr:nvSpPr>
        <xdr:cNvPr id="134" name="楕円 133"/>
        <xdr:cNvSpPr/>
      </xdr:nvSpPr>
      <xdr:spPr bwMode="auto">
        <a:xfrm>
          <a:off x="3556000" y="687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7853</xdr:rowOff>
    </xdr:from>
    <xdr:ext cx="762000" cy="259045"/>
    <xdr:sp macro="" textlink="">
      <xdr:nvSpPr>
        <xdr:cNvPr id="135" name="テキスト ボックス 134"/>
        <xdr:cNvSpPr txBox="1"/>
      </xdr:nvSpPr>
      <xdr:spPr>
        <a:xfrm>
          <a:off x="3225800" y="696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267843</xdr:rowOff>
    </xdr:from>
    <xdr:to>
      <xdr:col>15</xdr:col>
      <xdr:colOff>101600</xdr:colOff>
      <xdr:row>36</xdr:row>
      <xdr:rowOff>26543</xdr:rowOff>
    </xdr:to>
    <xdr:sp macro="" textlink="">
      <xdr:nvSpPr>
        <xdr:cNvPr id="136" name="楕円 135"/>
        <xdr:cNvSpPr/>
      </xdr:nvSpPr>
      <xdr:spPr bwMode="auto">
        <a:xfrm>
          <a:off x="2857500" y="687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11320</xdr:rowOff>
    </xdr:from>
    <xdr:ext cx="762000" cy="259045"/>
    <xdr:sp macro="" textlink="">
      <xdr:nvSpPr>
        <xdr:cNvPr id="137" name="テキスト ボックス 136"/>
        <xdr:cNvSpPr txBox="1"/>
      </xdr:nvSpPr>
      <xdr:spPr>
        <a:xfrm>
          <a:off x="25273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304,666
300,201
229.96
170,672,465
169,092,024
989,152
70,294,508
141,907,076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149824</xdr:rowOff>
    </xdr:from>
    <xdr:to>
      <xdr:col>24</xdr:col>
      <xdr:colOff>63500</xdr:colOff>
      <xdr:row>37</xdr:row>
      <xdr:rowOff>130458</xdr:rowOff>
    </xdr:to>
    <xdr:cxnSp macro="">
      <xdr:nvCxnSpPr>
        <xdr:cNvPr id="63" name="直線コネクタ 62"/>
        <xdr:cNvCxnSpPr/>
      </xdr:nvCxnSpPr>
      <xdr:spPr>
        <a:xfrm flipV="1">
          <a:off x="3797300" y="6322024"/>
          <a:ext cx="838200" cy="1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130458</xdr:rowOff>
    </xdr:from>
    <xdr:to>
      <xdr:col>19</xdr:col>
      <xdr:colOff>177800</xdr:colOff>
      <xdr:row>37</xdr:row>
      <xdr:rowOff>142411</xdr:rowOff>
    </xdr:to>
    <xdr:cxnSp macro="">
      <xdr:nvCxnSpPr>
        <xdr:cNvPr id="66" name="直線コネクタ 65"/>
        <xdr:cNvCxnSpPr/>
      </xdr:nvCxnSpPr>
      <xdr:spPr>
        <a:xfrm flipV="1">
          <a:off x="2908300" y="6474108"/>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142411</xdr:rowOff>
    </xdr:from>
    <xdr:to>
      <xdr:col>15</xdr:col>
      <xdr:colOff>50800</xdr:colOff>
      <xdr:row>38</xdr:row>
      <xdr:rowOff>21906</xdr:rowOff>
    </xdr:to>
    <xdr:cxnSp macro="">
      <xdr:nvCxnSpPr>
        <xdr:cNvPr id="69" name="直線コネクタ 68"/>
        <xdr:cNvCxnSpPr/>
      </xdr:nvCxnSpPr>
      <xdr:spPr>
        <a:xfrm flipV="1">
          <a:off x="2019300" y="6486061"/>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170267</xdr:rowOff>
    </xdr:from>
    <xdr:to>
      <xdr:col>10</xdr:col>
      <xdr:colOff>114300</xdr:colOff>
      <xdr:row>38</xdr:row>
      <xdr:rowOff>21906</xdr:rowOff>
    </xdr:to>
    <xdr:cxnSp macro="">
      <xdr:nvCxnSpPr>
        <xdr:cNvPr id="72" name="直線コネクタ 71"/>
        <xdr:cNvCxnSpPr/>
      </xdr:nvCxnSpPr>
      <xdr:spPr>
        <a:xfrm>
          <a:off x="1130300" y="651391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99024</xdr:rowOff>
    </xdr:from>
    <xdr:to>
      <xdr:col>24</xdr:col>
      <xdr:colOff>114300</xdr:colOff>
      <xdr:row>37</xdr:row>
      <xdr:rowOff>29174</xdr:rowOff>
    </xdr:to>
    <xdr:sp macro="" textlink="">
      <xdr:nvSpPr>
        <xdr:cNvPr id="82" name="楕円 81"/>
        <xdr:cNvSpPr/>
      </xdr:nvSpPr>
      <xdr:spPr>
        <a:xfrm>
          <a:off x="4584700" y="62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77451</xdr:rowOff>
    </xdr:from>
    <xdr:ext cx="534377" cy="259045"/>
    <xdr:sp macro="" textlink="">
      <xdr:nvSpPr>
        <xdr:cNvPr id="83" name="人件費該当値テキスト"/>
        <xdr:cNvSpPr txBox="1"/>
      </xdr:nvSpPr>
      <xdr:spPr>
        <a:xfrm>
          <a:off x="4686300" y="62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79658</xdr:rowOff>
    </xdr:from>
    <xdr:to>
      <xdr:col>20</xdr:col>
      <xdr:colOff>38100</xdr:colOff>
      <xdr:row>38</xdr:row>
      <xdr:rowOff>9808</xdr:rowOff>
    </xdr:to>
    <xdr:sp macro="" textlink="">
      <xdr:nvSpPr>
        <xdr:cNvPr id="84" name="楕円 83"/>
        <xdr:cNvSpPr/>
      </xdr:nvSpPr>
      <xdr:spPr>
        <a:xfrm>
          <a:off x="3746500" y="6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935</xdr:rowOff>
    </xdr:from>
    <xdr:ext cx="534377" cy="259045"/>
    <xdr:sp macro="" textlink="">
      <xdr:nvSpPr>
        <xdr:cNvPr id="85" name="テキスト ボックス 84"/>
        <xdr:cNvSpPr txBox="1"/>
      </xdr:nvSpPr>
      <xdr:spPr>
        <a:xfrm>
          <a:off x="3530111" y="65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91611</xdr:rowOff>
    </xdr:from>
    <xdr:to>
      <xdr:col>15</xdr:col>
      <xdr:colOff>101600</xdr:colOff>
      <xdr:row>38</xdr:row>
      <xdr:rowOff>21761</xdr:rowOff>
    </xdr:to>
    <xdr:sp macro="" textlink="">
      <xdr:nvSpPr>
        <xdr:cNvPr id="86" name="楕円 85"/>
        <xdr:cNvSpPr/>
      </xdr:nvSpPr>
      <xdr:spPr>
        <a:xfrm>
          <a:off x="2857500" y="64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12888</xdr:rowOff>
    </xdr:from>
    <xdr:ext cx="534377" cy="259045"/>
    <xdr:sp macro="" textlink="">
      <xdr:nvSpPr>
        <xdr:cNvPr id="87" name="テキスト ボックス 86"/>
        <xdr:cNvSpPr txBox="1"/>
      </xdr:nvSpPr>
      <xdr:spPr>
        <a:xfrm>
          <a:off x="2641111" y="65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142556</xdr:rowOff>
    </xdr:from>
    <xdr:to>
      <xdr:col>10</xdr:col>
      <xdr:colOff>165100</xdr:colOff>
      <xdr:row>38</xdr:row>
      <xdr:rowOff>72706</xdr:rowOff>
    </xdr:to>
    <xdr:sp macro="" textlink="">
      <xdr:nvSpPr>
        <xdr:cNvPr id="88" name="楕円 87"/>
        <xdr:cNvSpPr/>
      </xdr:nvSpPr>
      <xdr:spPr>
        <a:xfrm>
          <a:off x="1968500" y="64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63833</xdr:rowOff>
    </xdr:from>
    <xdr:ext cx="534377" cy="259045"/>
    <xdr:sp macro="" textlink="">
      <xdr:nvSpPr>
        <xdr:cNvPr id="89" name="テキスト ボックス 88"/>
        <xdr:cNvSpPr txBox="1"/>
      </xdr:nvSpPr>
      <xdr:spPr>
        <a:xfrm>
          <a:off x="1752111" y="65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119467</xdr:rowOff>
    </xdr:from>
    <xdr:to>
      <xdr:col>6</xdr:col>
      <xdr:colOff>38100</xdr:colOff>
      <xdr:row>38</xdr:row>
      <xdr:rowOff>49617</xdr:rowOff>
    </xdr:to>
    <xdr:sp macro="" textlink="">
      <xdr:nvSpPr>
        <xdr:cNvPr id="90" name="楕円 89"/>
        <xdr:cNvSpPr/>
      </xdr:nvSpPr>
      <xdr:spPr>
        <a:xfrm>
          <a:off x="1079500" y="64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40744</xdr:rowOff>
    </xdr:from>
    <xdr:ext cx="534377" cy="259045"/>
    <xdr:sp macro="" textlink="">
      <xdr:nvSpPr>
        <xdr:cNvPr id="91" name="テキスト ボックス 90"/>
        <xdr:cNvSpPr txBox="1"/>
      </xdr:nvSpPr>
      <xdr:spPr>
        <a:xfrm>
          <a:off x="863111" y="65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43345</xdr:rowOff>
    </xdr:from>
    <xdr:to>
      <xdr:col>24</xdr:col>
      <xdr:colOff>63500</xdr:colOff>
      <xdr:row>56</xdr:row>
      <xdr:rowOff>61702</xdr:rowOff>
    </xdr:to>
    <xdr:cxnSp macro="">
      <xdr:nvCxnSpPr>
        <xdr:cNvPr id="119" name="直線コネクタ 118"/>
        <xdr:cNvCxnSpPr/>
      </xdr:nvCxnSpPr>
      <xdr:spPr>
        <a:xfrm flipV="1">
          <a:off x="3797300" y="9644545"/>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61702</xdr:rowOff>
    </xdr:from>
    <xdr:to>
      <xdr:col>19</xdr:col>
      <xdr:colOff>177800</xdr:colOff>
      <xdr:row>56</xdr:row>
      <xdr:rowOff>119812</xdr:rowOff>
    </xdr:to>
    <xdr:cxnSp macro="">
      <xdr:nvCxnSpPr>
        <xdr:cNvPr id="122" name="直線コネクタ 121"/>
        <xdr:cNvCxnSpPr/>
      </xdr:nvCxnSpPr>
      <xdr:spPr>
        <a:xfrm flipV="1">
          <a:off x="2908300" y="9662902"/>
          <a:ext cx="889000" cy="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119812</xdr:rowOff>
    </xdr:from>
    <xdr:to>
      <xdr:col>15</xdr:col>
      <xdr:colOff>50800</xdr:colOff>
      <xdr:row>56</xdr:row>
      <xdr:rowOff>143632</xdr:rowOff>
    </xdr:to>
    <xdr:cxnSp macro="">
      <xdr:nvCxnSpPr>
        <xdr:cNvPr id="125" name="直線コネクタ 124"/>
        <xdr:cNvCxnSpPr/>
      </xdr:nvCxnSpPr>
      <xdr:spPr>
        <a:xfrm flipV="1">
          <a:off x="2019300" y="9721012"/>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143632</xdr:rowOff>
    </xdr:from>
    <xdr:to>
      <xdr:col>10</xdr:col>
      <xdr:colOff>114300</xdr:colOff>
      <xdr:row>56</xdr:row>
      <xdr:rowOff>146512</xdr:rowOff>
    </xdr:to>
    <xdr:cxnSp macro="">
      <xdr:nvCxnSpPr>
        <xdr:cNvPr id="128" name="直線コネクタ 127"/>
        <xdr:cNvCxnSpPr/>
      </xdr:nvCxnSpPr>
      <xdr:spPr>
        <a:xfrm flipV="1">
          <a:off x="1130300" y="974483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163995</xdr:rowOff>
    </xdr:from>
    <xdr:to>
      <xdr:col>24</xdr:col>
      <xdr:colOff>114300</xdr:colOff>
      <xdr:row>56</xdr:row>
      <xdr:rowOff>94145</xdr:rowOff>
    </xdr:to>
    <xdr:sp macro="" textlink="">
      <xdr:nvSpPr>
        <xdr:cNvPr id="138" name="楕円 137"/>
        <xdr:cNvSpPr/>
      </xdr:nvSpPr>
      <xdr:spPr>
        <a:xfrm>
          <a:off x="4584700" y="95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15422</xdr:rowOff>
    </xdr:from>
    <xdr:ext cx="534377" cy="259045"/>
    <xdr:sp macro="" textlink="">
      <xdr:nvSpPr>
        <xdr:cNvPr id="139" name="物件費該当値テキスト"/>
        <xdr:cNvSpPr txBox="1"/>
      </xdr:nvSpPr>
      <xdr:spPr>
        <a:xfrm>
          <a:off x="4686300" y="94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10902</xdr:rowOff>
    </xdr:from>
    <xdr:to>
      <xdr:col>20</xdr:col>
      <xdr:colOff>38100</xdr:colOff>
      <xdr:row>56</xdr:row>
      <xdr:rowOff>112502</xdr:rowOff>
    </xdr:to>
    <xdr:sp macro="" textlink="">
      <xdr:nvSpPr>
        <xdr:cNvPr id="140" name="楕円 139"/>
        <xdr:cNvSpPr/>
      </xdr:nvSpPr>
      <xdr:spPr>
        <a:xfrm>
          <a:off x="3746500" y="96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129029</xdr:rowOff>
    </xdr:from>
    <xdr:ext cx="534377" cy="259045"/>
    <xdr:sp macro="" textlink="">
      <xdr:nvSpPr>
        <xdr:cNvPr id="141" name="テキスト ボックス 140"/>
        <xdr:cNvSpPr txBox="1"/>
      </xdr:nvSpPr>
      <xdr:spPr>
        <a:xfrm>
          <a:off x="3530111" y="93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69012</xdr:rowOff>
    </xdr:from>
    <xdr:to>
      <xdr:col>15</xdr:col>
      <xdr:colOff>101600</xdr:colOff>
      <xdr:row>56</xdr:row>
      <xdr:rowOff>170612</xdr:rowOff>
    </xdr:to>
    <xdr:sp macro="" textlink="">
      <xdr:nvSpPr>
        <xdr:cNvPr id="142" name="楕円 141"/>
        <xdr:cNvSpPr/>
      </xdr:nvSpPr>
      <xdr:spPr>
        <a:xfrm>
          <a:off x="2857500" y="96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15689</xdr:rowOff>
    </xdr:from>
    <xdr:ext cx="534377" cy="259045"/>
    <xdr:sp macro="" textlink="">
      <xdr:nvSpPr>
        <xdr:cNvPr id="143" name="テキスト ボックス 142"/>
        <xdr:cNvSpPr txBox="1"/>
      </xdr:nvSpPr>
      <xdr:spPr>
        <a:xfrm>
          <a:off x="2641111" y="94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92832</xdr:rowOff>
    </xdr:from>
    <xdr:to>
      <xdr:col>10</xdr:col>
      <xdr:colOff>165100</xdr:colOff>
      <xdr:row>57</xdr:row>
      <xdr:rowOff>22982</xdr:rowOff>
    </xdr:to>
    <xdr:sp macro="" textlink="">
      <xdr:nvSpPr>
        <xdr:cNvPr id="144" name="楕円 143"/>
        <xdr:cNvSpPr/>
      </xdr:nvSpPr>
      <xdr:spPr>
        <a:xfrm>
          <a:off x="1968500" y="96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39509</xdr:rowOff>
    </xdr:from>
    <xdr:ext cx="534377" cy="259045"/>
    <xdr:sp macro="" textlink="">
      <xdr:nvSpPr>
        <xdr:cNvPr id="145" name="テキスト ボックス 144"/>
        <xdr:cNvSpPr txBox="1"/>
      </xdr:nvSpPr>
      <xdr:spPr>
        <a:xfrm>
          <a:off x="1752111" y="946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95712</xdr:rowOff>
    </xdr:from>
    <xdr:to>
      <xdr:col>6</xdr:col>
      <xdr:colOff>38100</xdr:colOff>
      <xdr:row>57</xdr:row>
      <xdr:rowOff>25862</xdr:rowOff>
    </xdr:to>
    <xdr:sp macro="" textlink="">
      <xdr:nvSpPr>
        <xdr:cNvPr id="146" name="楕円 145"/>
        <xdr:cNvSpPr/>
      </xdr:nvSpPr>
      <xdr:spPr>
        <a:xfrm>
          <a:off x="1079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42389</xdr:rowOff>
    </xdr:from>
    <xdr:ext cx="534377" cy="259045"/>
    <xdr:sp macro="" textlink="">
      <xdr:nvSpPr>
        <xdr:cNvPr id="147" name="テキスト ボックス 146"/>
        <xdr:cNvSpPr txBox="1"/>
      </xdr:nvSpPr>
      <xdr:spPr>
        <a:xfrm>
          <a:off x="863111" y="94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70510</xdr:rowOff>
    </xdr:from>
    <xdr:to>
      <xdr:col>24</xdr:col>
      <xdr:colOff>63500</xdr:colOff>
      <xdr:row>77</xdr:row>
      <xdr:rowOff>83083</xdr:rowOff>
    </xdr:to>
    <xdr:cxnSp macro="">
      <xdr:nvCxnSpPr>
        <xdr:cNvPr id="176" name="直線コネクタ 175"/>
        <xdr:cNvCxnSpPr/>
      </xdr:nvCxnSpPr>
      <xdr:spPr>
        <a:xfrm>
          <a:off x="3797300" y="1327216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50622</xdr:rowOff>
    </xdr:from>
    <xdr:to>
      <xdr:col>19</xdr:col>
      <xdr:colOff>177800</xdr:colOff>
      <xdr:row>77</xdr:row>
      <xdr:rowOff>70510</xdr:rowOff>
    </xdr:to>
    <xdr:cxnSp macro="">
      <xdr:nvCxnSpPr>
        <xdr:cNvPr id="179" name="直線コネクタ 178"/>
        <xdr:cNvCxnSpPr/>
      </xdr:nvCxnSpPr>
      <xdr:spPr>
        <a:xfrm>
          <a:off x="2908300" y="1325227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35230</xdr:rowOff>
    </xdr:from>
    <xdr:to>
      <xdr:col>15</xdr:col>
      <xdr:colOff>50800</xdr:colOff>
      <xdr:row>77</xdr:row>
      <xdr:rowOff>50622</xdr:rowOff>
    </xdr:to>
    <xdr:cxnSp macro="">
      <xdr:nvCxnSpPr>
        <xdr:cNvPr id="182" name="直線コネクタ 181"/>
        <xdr:cNvCxnSpPr/>
      </xdr:nvCxnSpPr>
      <xdr:spPr>
        <a:xfrm>
          <a:off x="2019300" y="13236880"/>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35230</xdr:rowOff>
    </xdr:from>
    <xdr:to>
      <xdr:col>10</xdr:col>
      <xdr:colOff>114300</xdr:colOff>
      <xdr:row>77</xdr:row>
      <xdr:rowOff>36906</xdr:rowOff>
    </xdr:to>
    <xdr:cxnSp macro="">
      <xdr:nvCxnSpPr>
        <xdr:cNvPr id="185" name="直線コネクタ 184"/>
        <xdr:cNvCxnSpPr/>
      </xdr:nvCxnSpPr>
      <xdr:spPr>
        <a:xfrm flipV="1">
          <a:off x="1130300" y="1323688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32283</xdr:rowOff>
    </xdr:from>
    <xdr:to>
      <xdr:col>24</xdr:col>
      <xdr:colOff>114300</xdr:colOff>
      <xdr:row>77</xdr:row>
      <xdr:rowOff>133883</xdr:rowOff>
    </xdr:to>
    <xdr:sp macro="" textlink="">
      <xdr:nvSpPr>
        <xdr:cNvPr id="195" name="楕円 194"/>
        <xdr:cNvSpPr/>
      </xdr:nvSpPr>
      <xdr:spPr>
        <a:xfrm>
          <a:off x="4584700" y="132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10710</xdr:rowOff>
    </xdr:from>
    <xdr:ext cx="469744" cy="259045"/>
    <xdr:sp macro="" textlink="">
      <xdr:nvSpPr>
        <xdr:cNvPr id="196" name="維持補修費該当値テキスト"/>
        <xdr:cNvSpPr txBox="1"/>
      </xdr:nvSpPr>
      <xdr:spPr>
        <a:xfrm>
          <a:off x="4686300" y="1321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19710</xdr:rowOff>
    </xdr:from>
    <xdr:to>
      <xdr:col>20</xdr:col>
      <xdr:colOff>38100</xdr:colOff>
      <xdr:row>77</xdr:row>
      <xdr:rowOff>121310</xdr:rowOff>
    </xdr:to>
    <xdr:sp macro="" textlink="">
      <xdr:nvSpPr>
        <xdr:cNvPr id="197" name="楕円 196"/>
        <xdr:cNvSpPr/>
      </xdr:nvSpPr>
      <xdr:spPr>
        <a:xfrm>
          <a:off x="3746500" y="132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137837</xdr:rowOff>
    </xdr:from>
    <xdr:ext cx="469744" cy="259045"/>
    <xdr:sp macro="" textlink="">
      <xdr:nvSpPr>
        <xdr:cNvPr id="198" name="テキスト ボックス 197"/>
        <xdr:cNvSpPr txBox="1"/>
      </xdr:nvSpPr>
      <xdr:spPr>
        <a:xfrm>
          <a:off x="3562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171272</xdr:rowOff>
    </xdr:from>
    <xdr:to>
      <xdr:col>15</xdr:col>
      <xdr:colOff>101600</xdr:colOff>
      <xdr:row>77</xdr:row>
      <xdr:rowOff>101422</xdr:rowOff>
    </xdr:to>
    <xdr:sp macro="" textlink="">
      <xdr:nvSpPr>
        <xdr:cNvPr id="199" name="楕円 198"/>
        <xdr:cNvSpPr/>
      </xdr:nvSpPr>
      <xdr:spPr>
        <a:xfrm>
          <a:off x="2857500" y="132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117949</xdr:rowOff>
    </xdr:from>
    <xdr:ext cx="469744" cy="259045"/>
    <xdr:sp macro="" textlink="">
      <xdr:nvSpPr>
        <xdr:cNvPr id="200" name="テキスト ボックス 199"/>
        <xdr:cNvSpPr txBox="1"/>
      </xdr:nvSpPr>
      <xdr:spPr>
        <a:xfrm>
          <a:off x="2673428" y="129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155880</xdr:rowOff>
    </xdr:from>
    <xdr:to>
      <xdr:col>10</xdr:col>
      <xdr:colOff>165100</xdr:colOff>
      <xdr:row>77</xdr:row>
      <xdr:rowOff>86030</xdr:rowOff>
    </xdr:to>
    <xdr:sp macro="" textlink="">
      <xdr:nvSpPr>
        <xdr:cNvPr id="201" name="楕円 200"/>
        <xdr:cNvSpPr/>
      </xdr:nvSpPr>
      <xdr:spPr>
        <a:xfrm>
          <a:off x="1968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102557</xdr:rowOff>
    </xdr:from>
    <xdr:ext cx="469744" cy="259045"/>
    <xdr:sp macro="" textlink="">
      <xdr:nvSpPr>
        <xdr:cNvPr id="202" name="テキスト ボックス 201"/>
        <xdr:cNvSpPr txBox="1"/>
      </xdr:nvSpPr>
      <xdr:spPr>
        <a:xfrm>
          <a:off x="1784428" y="129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157556</xdr:rowOff>
    </xdr:from>
    <xdr:to>
      <xdr:col>6</xdr:col>
      <xdr:colOff>38100</xdr:colOff>
      <xdr:row>77</xdr:row>
      <xdr:rowOff>87706</xdr:rowOff>
    </xdr:to>
    <xdr:sp macro="" textlink="">
      <xdr:nvSpPr>
        <xdr:cNvPr id="203" name="楕円 202"/>
        <xdr:cNvSpPr/>
      </xdr:nvSpPr>
      <xdr:spPr>
        <a:xfrm>
          <a:off x="1079500" y="131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104233</xdr:rowOff>
    </xdr:from>
    <xdr:ext cx="469744" cy="259045"/>
    <xdr:sp macro="" textlink="">
      <xdr:nvSpPr>
        <xdr:cNvPr id="204" name="テキスト ボックス 203"/>
        <xdr:cNvSpPr txBox="1"/>
      </xdr:nvSpPr>
      <xdr:spPr>
        <a:xfrm>
          <a:off x="895428" y="129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65557</xdr:rowOff>
    </xdr:from>
    <xdr:to>
      <xdr:col>24</xdr:col>
      <xdr:colOff>63500</xdr:colOff>
      <xdr:row>93</xdr:row>
      <xdr:rowOff>128512</xdr:rowOff>
    </xdr:to>
    <xdr:cxnSp macro="">
      <xdr:nvCxnSpPr>
        <xdr:cNvPr id="234" name="直線コネクタ 233"/>
        <xdr:cNvCxnSpPr/>
      </xdr:nvCxnSpPr>
      <xdr:spPr>
        <a:xfrm flipV="1">
          <a:off x="3797300" y="16010407"/>
          <a:ext cx="838200" cy="6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128512</xdr:rowOff>
    </xdr:from>
    <xdr:to>
      <xdr:col>19</xdr:col>
      <xdr:colOff>177800</xdr:colOff>
      <xdr:row>94</xdr:row>
      <xdr:rowOff>24588</xdr:rowOff>
    </xdr:to>
    <xdr:cxnSp macro="">
      <xdr:nvCxnSpPr>
        <xdr:cNvPr id="237" name="直線コネクタ 236"/>
        <xdr:cNvCxnSpPr/>
      </xdr:nvCxnSpPr>
      <xdr:spPr>
        <a:xfrm flipV="1">
          <a:off x="2908300" y="16073362"/>
          <a:ext cx="8890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22797</xdr:rowOff>
    </xdr:from>
    <xdr:to>
      <xdr:col>15</xdr:col>
      <xdr:colOff>50800</xdr:colOff>
      <xdr:row>94</xdr:row>
      <xdr:rowOff>24588</xdr:rowOff>
    </xdr:to>
    <xdr:cxnSp macro="">
      <xdr:nvCxnSpPr>
        <xdr:cNvPr id="240" name="直線コネクタ 239"/>
        <xdr:cNvCxnSpPr/>
      </xdr:nvCxnSpPr>
      <xdr:spPr>
        <a:xfrm>
          <a:off x="2019300" y="1613909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22797</xdr:rowOff>
    </xdr:from>
    <xdr:to>
      <xdr:col>10</xdr:col>
      <xdr:colOff>114300</xdr:colOff>
      <xdr:row>94</xdr:row>
      <xdr:rowOff>61227</xdr:rowOff>
    </xdr:to>
    <xdr:cxnSp macro="">
      <xdr:nvCxnSpPr>
        <xdr:cNvPr id="243" name="直線コネクタ 242"/>
        <xdr:cNvCxnSpPr/>
      </xdr:nvCxnSpPr>
      <xdr:spPr>
        <a:xfrm flipV="1">
          <a:off x="1130300" y="16139097"/>
          <a:ext cx="8890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14757</xdr:rowOff>
    </xdr:from>
    <xdr:to>
      <xdr:col>24</xdr:col>
      <xdr:colOff>114300</xdr:colOff>
      <xdr:row>93</xdr:row>
      <xdr:rowOff>116357</xdr:rowOff>
    </xdr:to>
    <xdr:sp macro="" textlink="">
      <xdr:nvSpPr>
        <xdr:cNvPr id="253" name="楕円 252"/>
        <xdr:cNvSpPr/>
      </xdr:nvSpPr>
      <xdr:spPr>
        <a:xfrm>
          <a:off x="4584700" y="159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37634</xdr:rowOff>
    </xdr:from>
    <xdr:ext cx="599010" cy="259045"/>
    <xdr:sp macro="" textlink="">
      <xdr:nvSpPr>
        <xdr:cNvPr id="254" name="扶助費該当値テキスト"/>
        <xdr:cNvSpPr txBox="1"/>
      </xdr:nvSpPr>
      <xdr:spPr>
        <a:xfrm>
          <a:off x="4686300" y="1581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77712</xdr:rowOff>
    </xdr:from>
    <xdr:to>
      <xdr:col>20</xdr:col>
      <xdr:colOff>38100</xdr:colOff>
      <xdr:row>94</xdr:row>
      <xdr:rowOff>7862</xdr:rowOff>
    </xdr:to>
    <xdr:sp macro="" textlink="">
      <xdr:nvSpPr>
        <xdr:cNvPr id="255" name="楕円 254"/>
        <xdr:cNvSpPr/>
      </xdr:nvSpPr>
      <xdr:spPr>
        <a:xfrm>
          <a:off x="3746500" y="160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24389</xdr:rowOff>
    </xdr:from>
    <xdr:ext cx="599010" cy="259045"/>
    <xdr:sp macro="" textlink="">
      <xdr:nvSpPr>
        <xdr:cNvPr id="256" name="テキスト ボックス 255"/>
        <xdr:cNvSpPr txBox="1"/>
      </xdr:nvSpPr>
      <xdr:spPr>
        <a:xfrm>
          <a:off x="3497795" y="1579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145238</xdr:rowOff>
    </xdr:from>
    <xdr:to>
      <xdr:col>15</xdr:col>
      <xdr:colOff>101600</xdr:colOff>
      <xdr:row>94</xdr:row>
      <xdr:rowOff>75388</xdr:rowOff>
    </xdr:to>
    <xdr:sp macro="" textlink="">
      <xdr:nvSpPr>
        <xdr:cNvPr id="257" name="楕円 256"/>
        <xdr:cNvSpPr/>
      </xdr:nvSpPr>
      <xdr:spPr>
        <a:xfrm>
          <a:off x="2857500" y="160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91915</xdr:rowOff>
    </xdr:from>
    <xdr:ext cx="599010" cy="259045"/>
    <xdr:sp macro="" textlink="">
      <xdr:nvSpPr>
        <xdr:cNvPr id="258" name="テキスト ボックス 257"/>
        <xdr:cNvSpPr txBox="1"/>
      </xdr:nvSpPr>
      <xdr:spPr>
        <a:xfrm>
          <a:off x="2608795" y="1586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143447</xdr:rowOff>
    </xdr:from>
    <xdr:to>
      <xdr:col>10</xdr:col>
      <xdr:colOff>165100</xdr:colOff>
      <xdr:row>94</xdr:row>
      <xdr:rowOff>73597</xdr:rowOff>
    </xdr:to>
    <xdr:sp macro="" textlink="">
      <xdr:nvSpPr>
        <xdr:cNvPr id="259" name="楕円 258"/>
        <xdr:cNvSpPr/>
      </xdr:nvSpPr>
      <xdr:spPr>
        <a:xfrm>
          <a:off x="1968500" y="160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90124</xdr:rowOff>
    </xdr:from>
    <xdr:ext cx="599010" cy="259045"/>
    <xdr:sp macro="" textlink="">
      <xdr:nvSpPr>
        <xdr:cNvPr id="260" name="テキスト ボックス 259"/>
        <xdr:cNvSpPr txBox="1"/>
      </xdr:nvSpPr>
      <xdr:spPr>
        <a:xfrm>
          <a:off x="1719795" y="1586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10427</xdr:rowOff>
    </xdr:from>
    <xdr:to>
      <xdr:col>6</xdr:col>
      <xdr:colOff>38100</xdr:colOff>
      <xdr:row>94</xdr:row>
      <xdr:rowOff>112027</xdr:rowOff>
    </xdr:to>
    <xdr:sp macro="" textlink="">
      <xdr:nvSpPr>
        <xdr:cNvPr id="261" name="楕円 260"/>
        <xdr:cNvSpPr/>
      </xdr:nvSpPr>
      <xdr:spPr>
        <a:xfrm>
          <a:off x="1079500" y="161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128554</xdr:rowOff>
    </xdr:from>
    <xdr:ext cx="599010" cy="259045"/>
    <xdr:sp macro="" textlink="">
      <xdr:nvSpPr>
        <xdr:cNvPr id="262" name="テキスト ボックス 261"/>
        <xdr:cNvSpPr txBox="1"/>
      </xdr:nvSpPr>
      <xdr:spPr>
        <a:xfrm>
          <a:off x="830795" y="1590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149294</xdr:rowOff>
    </xdr:from>
    <xdr:to>
      <xdr:col>55</xdr:col>
      <xdr:colOff>0</xdr:colOff>
      <xdr:row>37</xdr:row>
      <xdr:rowOff>72339</xdr:rowOff>
    </xdr:to>
    <xdr:cxnSp macro="">
      <xdr:nvCxnSpPr>
        <xdr:cNvPr id="291" name="直線コネクタ 290"/>
        <xdr:cNvCxnSpPr/>
      </xdr:nvCxnSpPr>
      <xdr:spPr>
        <a:xfrm flipV="1">
          <a:off x="9639300" y="5635694"/>
          <a:ext cx="838200" cy="78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72339</xdr:rowOff>
    </xdr:from>
    <xdr:to>
      <xdr:col>50</xdr:col>
      <xdr:colOff>114300</xdr:colOff>
      <xdr:row>37</xdr:row>
      <xdr:rowOff>85034</xdr:rowOff>
    </xdr:to>
    <xdr:cxnSp macro="">
      <xdr:nvCxnSpPr>
        <xdr:cNvPr id="294" name="直線コネクタ 293"/>
        <xdr:cNvCxnSpPr/>
      </xdr:nvCxnSpPr>
      <xdr:spPr>
        <a:xfrm flipV="1">
          <a:off x="8750300" y="641598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70007</xdr:rowOff>
    </xdr:from>
    <xdr:to>
      <xdr:col>45</xdr:col>
      <xdr:colOff>177800</xdr:colOff>
      <xdr:row>37</xdr:row>
      <xdr:rowOff>85034</xdr:rowOff>
    </xdr:to>
    <xdr:cxnSp macro="">
      <xdr:nvCxnSpPr>
        <xdr:cNvPr id="297" name="直線コネクタ 296"/>
        <xdr:cNvCxnSpPr/>
      </xdr:nvCxnSpPr>
      <xdr:spPr>
        <a:xfrm>
          <a:off x="7861300" y="6413657"/>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65489</xdr:rowOff>
    </xdr:from>
    <xdr:to>
      <xdr:col>41</xdr:col>
      <xdr:colOff>50800</xdr:colOff>
      <xdr:row>37</xdr:row>
      <xdr:rowOff>70007</xdr:rowOff>
    </xdr:to>
    <xdr:cxnSp macro="">
      <xdr:nvCxnSpPr>
        <xdr:cNvPr id="300" name="直線コネクタ 299"/>
        <xdr:cNvCxnSpPr/>
      </xdr:nvCxnSpPr>
      <xdr:spPr>
        <a:xfrm>
          <a:off x="6972300" y="6409139"/>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98494</xdr:rowOff>
    </xdr:from>
    <xdr:to>
      <xdr:col>55</xdr:col>
      <xdr:colOff>50800</xdr:colOff>
      <xdr:row>33</xdr:row>
      <xdr:rowOff>28644</xdr:rowOff>
    </xdr:to>
    <xdr:sp macro="" textlink="">
      <xdr:nvSpPr>
        <xdr:cNvPr id="310" name="楕円 309"/>
        <xdr:cNvSpPr/>
      </xdr:nvSpPr>
      <xdr:spPr>
        <a:xfrm>
          <a:off x="10426700" y="55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121371</xdr:rowOff>
    </xdr:from>
    <xdr:ext cx="599010" cy="259045"/>
    <xdr:sp macro="" textlink="">
      <xdr:nvSpPr>
        <xdr:cNvPr id="311" name="補助費等該当値テキスト"/>
        <xdr:cNvSpPr txBox="1"/>
      </xdr:nvSpPr>
      <xdr:spPr>
        <a:xfrm>
          <a:off x="10528300" y="54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21539</xdr:rowOff>
    </xdr:from>
    <xdr:to>
      <xdr:col>50</xdr:col>
      <xdr:colOff>165100</xdr:colOff>
      <xdr:row>37</xdr:row>
      <xdr:rowOff>123139</xdr:rowOff>
    </xdr:to>
    <xdr:sp macro="" textlink="">
      <xdr:nvSpPr>
        <xdr:cNvPr id="312" name="楕円 311"/>
        <xdr:cNvSpPr/>
      </xdr:nvSpPr>
      <xdr:spPr>
        <a:xfrm>
          <a:off x="9588500" y="63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139666</xdr:rowOff>
    </xdr:from>
    <xdr:ext cx="534377" cy="259045"/>
    <xdr:sp macro="" textlink="">
      <xdr:nvSpPr>
        <xdr:cNvPr id="313" name="テキスト ボックス 312"/>
        <xdr:cNvSpPr txBox="1"/>
      </xdr:nvSpPr>
      <xdr:spPr>
        <a:xfrm>
          <a:off x="9372111" y="61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34234</xdr:rowOff>
    </xdr:from>
    <xdr:to>
      <xdr:col>46</xdr:col>
      <xdr:colOff>38100</xdr:colOff>
      <xdr:row>37</xdr:row>
      <xdr:rowOff>135834</xdr:rowOff>
    </xdr:to>
    <xdr:sp macro="" textlink="">
      <xdr:nvSpPr>
        <xdr:cNvPr id="314" name="楕円 313"/>
        <xdr:cNvSpPr/>
      </xdr:nvSpPr>
      <xdr:spPr>
        <a:xfrm>
          <a:off x="8699500" y="63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152361</xdr:rowOff>
    </xdr:from>
    <xdr:ext cx="534377" cy="259045"/>
    <xdr:sp macro="" textlink="">
      <xdr:nvSpPr>
        <xdr:cNvPr id="315" name="テキスト ボックス 314"/>
        <xdr:cNvSpPr txBox="1"/>
      </xdr:nvSpPr>
      <xdr:spPr>
        <a:xfrm>
          <a:off x="8483111" y="615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19207</xdr:rowOff>
    </xdr:from>
    <xdr:to>
      <xdr:col>41</xdr:col>
      <xdr:colOff>101600</xdr:colOff>
      <xdr:row>37</xdr:row>
      <xdr:rowOff>120807</xdr:rowOff>
    </xdr:to>
    <xdr:sp macro="" textlink="">
      <xdr:nvSpPr>
        <xdr:cNvPr id="316" name="楕円 315"/>
        <xdr:cNvSpPr/>
      </xdr:nvSpPr>
      <xdr:spPr>
        <a:xfrm>
          <a:off x="7810500" y="63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137334</xdr:rowOff>
    </xdr:from>
    <xdr:ext cx="534377" cy="259045"/>
    <xdr:sp macro="" textlink="">
      <xdr:nvSpPr>
        <xdr:cNvPr id="317" name="テキスト ボックス 316"/>
        <xdr:cNvSpPr txBox="1"/>
      </xdr:nvSpPr>
      <xdr:spPr>
        <a:xfrm>
          <a:off x="7594111" y="61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14689</xdr:rowOff>
    </xdr:from>
    <xdr:to>
      <xdr:col>36</xdr:col>
      <xdr:colOff>165100</xdr:colOff>
      <xdr:row>37</xdr:row>
      <xdr:rowOff>116289</xdr:rowOff>
    </xdr:to>
    <xdr:sp macro="" textlink="">
      <xdr:nvSpPr>
        <xdr:cNvPr id="318" name="楕円 317"/>
        <xdr:cNvSpPr/>
      </xdr:nvSpPr>
      <xdr:spPr>
        <a:xfrm>
          <a:off x="6921500" y="63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132816</xdr:rowOff>
    </xdr:from>
    <xdr:ext cx="534377" cy="259045"/>
    <xdr:sp macro="" textlink="">
      <xdr:nvSpPr>
        <xdr:cNvPr id="319" name="テキスト ボックス 318"/>
        <xdr:cNvSpPr txBox="1"/>
      </xdr:nvSpPr>
      <xdr:spPr>
        <a:xfrm>
          <a:off x="6705111" y="61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83660</xdr:rowOff>
    </xdr:from>
    <xdr:to>
      <xdr:col>55</xdr:col>
      <xdr:colOff>0</xdr:colOff>
      <xdr:row>58</xdr:row>
      <xdr:rowOff>14558</xdr:rowOff>
    </xdr:to>
    <xdr:cxnSp macro="">
      <xdr:nvCxnSpPr>
        <xdr:cNvPr id="351" name="直線コネクタ 350"/>
        <xdr:cNvCxnSpPr/>
      </xdr:nvCxnSpPr>
      <xdr:spPr>
        <a:xfrm flipV="1">
          <a:off x="9639300" y="9856310"/>
          <a:ext cx="838200" cy="1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119796</xdr:rowOff>
    </xdr:from>
    <xdr:to>
      <xdr:col>50</xdr:col>
      <xdr:colOff>114300</xdr:colOff>
      <xdr:row>58</xdr:row>
      <xdr:rowOff>14558</xdr:rowOff>
    </xdr:to>
    <xdr:cxnSp macro="">
      <xdr:nvCxnSpPr>
        <xdr:cNvPr id="354" name="直線コネクタ 353"/>
        <xdr:cNvCxnSpPr/>
      </xdr:nvCxnSpPr>
      <xdr:spPr>
        <a:xfrm>
          <a:off x="8750300" y="9892446"/>
          <a:ext cx="889000" cy="6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52260</xdr:rowOff>
    </xdr:from>
    <xdr:to>
      <xdr:col>45</xdr:col>
      <xdr:colOff>177800</xdr:colOff>
      <xdr:row>57</xdr:row>
      <xdr:rowOff>119796</xdr:rowOff>
    </xdr:to>
    <xdr:cxnSp macro="">
      <xdr:nvCxnSpPr>
        <xdr:cNvPr id="357" name="直線コネクタ 356"/>
        <xdr:cNvCxnSpPr/>
      </xdr:nvCxnSpPr>
      <xdr:spPr>
        <a:xfrm>
          <a:off x="7861300" y="9653460"/>
          <a:ext cx="889000" cy="23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52260</xdr:rowOff>
    </xdr:from>
    <xdr:to>
      <xdr:col>41</xdr:col>
      <xdr:colOff>50800</xdr:colOff>
      <xdr:row>57</xdr:row>
      <xdr:rowOff>73830</xdr:rowOff>
    </xdr:to>
    <xdr:cxnSp macro="">
      <xdr:nvCxnSpPr>
        <xdr:cNvPr id="360" name="直線コネクタ 359"/>
        <xdr:cNvCxnSpPr/>
      </xdr:nvCxnSpPr>
      <xdr:spPr>
        <a:xfrm flipV="1">
          <a:off x="6972300" y="9653460"/>
          <a:ext cx="889000" cy="1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32860</xdr:rowOff>
    </xdr:from>
    <xdr:to>
      <xdr:col>55</xdr:col>
      <xdr:colOff>50800</xdr:colOff>
      <xdr:row>57</xdr:row>
      <xdr:rowOff>134460</xdr:rowOff>
    </xdr:to>
    <xdr:sp macro="" textlink="">
      <xdr:nvSpPr>
        <xdr:cNvPr id="370" name="楕円 369"/>
        <xdr:cNvSpPr/>
      </xdr:nvSpPr>
      <xdr:spPr>
        <a:xfrm>
          <a:off x="10426700" y="98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11287</xdr:rowOff>
    </xdr:from>
    <xdr:ext cx="534377" cy="259045"/>
    <xdr:sp macro="" textlink="">
      <xdr:nvSpPr>
        <xdr:cNvPr id="371" name="普通建設事業費該当値テキスト"/>
        <xdr:cNvSpPr txBox="1"/>
      </xdr:nvSpPr>
      <xdr:spPr>
        <a:xfrm>
          <a:off x="10528300" y="97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135208</xdr:rowOff>
    </xdr:from>
    <xdr:to>
      <xdr:col>50</xdr:col>
      <xdr:colOff>165100</xdr:colOff>
      <xdr:row>58</xdr:row>
      <xdr:rowOff>65358</xdr:rowOff>
    </xdr:to>
    <xdr:sp macro="" textlink="">
      <xdr:nvSpPr>
        <xdr:cNvPr id="372" name="楕円 371"/>
        <xdr:cNvSpPr/>
      </xdr:nvSpPr>
      <xdr:spPr>
        <a:xfrm>
          <a:off x="9588500" y="99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56485</xdr:rowOff>
    </xdr:from>
    <xdr:ext cx="534377" cy="259045"/>
    <xdr:sp macro="" textlink="">
      <xdr:nvSpPr>
        <xdr:cNvPr id="373" name="テキスト ボックス 372"/>
        <xdr:cNvSpPr txBox="1"/>
      </xdr:nvSpPr>
      <xdr:spPr>
        <a:xfrm>
          <a:off x="9372111" y="100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68996</xdr:rowOff>
    </xdr:from>
    <xdr:to>
      <xdr:col>46</xdr:col>
      <xdr:colOff>38100</xdr:colOff>
      <xdr:row>57</xdr:row>
      <xdr:rowOff>170596</xdr:rowOff>
    </xdr:to>
    <xdr:sp macro="" textlink="">
      <xdr:nvSpPr>
        <xdr:cNvPr id="374" name="楕円 373"/>
        <xdr:cNvSpPr/>
      </xdr:nvSpPr>
      <xdr:spPr>
        <a:xfrm>
          <a:off x="8699500" y="98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161723</xdr:rowOff>
    </xdr:from>
    <xdr:ext cx="534377" cy="259045"/>
    <xdr:sp macro="" textlink="">
      <xdr:nvSpPr>
        <xdr:cNvPr id="375" name="テキスト ボックス 374"/>
        <xdr:cNvSpPr txBox="1"/>
      </xdr:nvSpPr>
      <xdr:spPr>
        <a:xfrm>
          <a:off x="8483111" y="99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1460</xdr:rowOff>
    </xdr:from>
    <xdr:to>
      <xdr:col>41</xdr:col>
      <xdr:colOff>101600</xdr:colOff>
      <xdr:row>56</xdr:row>
      <xdr:rowOff>103060</xdr:rowOff>
    </xdr:to>
    <xdr:sp macro="" textlink="">
      <xdr:nvSpPr>
        <xdr:cNvPr id="376" name="楕円 375"/>
        <xdr:cNvSpPr/>
      </xdr:nvSpPr>
      <xdr:spPr>
        <a:xfrm>
          <a:off x="7810500" y="9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119587</xdr:rowOff>
    </xdr:from>
    <xdr:ext cx="534377" cy="259045"/>
    <xdr:sp macro="" textlink="">
      <xdr:nvSpPr>
        <xdr:cNvPr id="377" name="テキスト ボックス 376"/>
        <xdr:cNvSpPr txBox="1"/>
      </xdr:nvSpPr>
      <xdr:spPr>
        <a:xfrm>
          <a:off x="7594111" y="93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23030</xdr:rowOff>
    </xdr:from>
    <xdr:to>
      <xdr:col>36</xdr:col>
      <xdr:colOff>165100</xdr:colOff>
      <xdr:row>57</xdr:row>
      <xdr:rowOff>124630</xdr:rowOff>
    </xdr:to>
    <xdr:sp macro="" textlink="">
      <xdr:nvSpPr>
        <xdr:cNvPr id="378" name="楕円 377"/>
        <xdr:cNvSpPr/>
      </xdr:nvSpPr>
      <xdr:spPr>
        <a:xfrm>
          <a:off x="6921500" y="97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115757</xdr:rowOff>
    </xdr:from>
    <xdr:ext cx="534377" cy="259045"/>
    <xdr:sp macro="" textlink="">
      <xdr:nvSpPr>
        <xdr:cNvPr id="379" name="テキスト ボックス 378"/>
        <xdr:cNvSpPr txBox="1"/>
      </xdr:nvSpPr>
      <xdr:spPr>
        <a:xfrm>
          <a:off x="6705111" y="98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159336</xdr:rowOff>
    </xdr:from>
    <xdr:to>
      <xdr:col>55</xdr:col>
      <xdr:colOff>0</xdr:colOff>
      <xdr:row>78</xdr:row>
      <xdr:rowOff>51118</xdr:rowOff>
    </xdr:to>
    <xdr:cxnSp macro="">
      <xdr:nvCxnSpPr>
        <xdr:cNvPr id="406" name="直線コネクタ 405"/>
        <xdr:cNvCxnSpPr/>
      </xdr:nvCxnSpPr>
      <xdr:spPr>
        <a:xfrm flipV="1">
          <a:off x="9639300" y="13360986"/>
          <a:ext cx="838200" cy="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51118</xdr:rowOff>
    </xdr:from>
    <xdr:to>
      <xdr:col>50</xdr:col>
      <xdr:colOff>114300</xdr:colOff>
      <xdr:row>78</xdr:row>
      <xdr:rowOff>51460</xdr:rowOff>
    </xdr:to>
    <xdr:cxnSp macro="">
      <xdr:nvCxnSpPr>
        <xdr:cNvPr id="409" name="直線コネクタ 408"/>
        <xdr:cNvCxnSpPr/>
      </xdr:nvCxnSpPr>
      <xdr:spPr>
        <a:xfrm flipV="1">
          <a:off x="8750300" y="1342421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35709</xdr:rowOff>
    </xdr:from>
    <xdr:to>
      <xdr:col>45</xdr:col>
      <xdr:colOff>177800</xdr:colOff>
      <xdr:row>78</xdr:row>
      <xdr:rowOff>51460</xdr:rowOff>
    </xdr:to>
    <xdr:cxnSp macro="">
      <xdr:nvCxnSpPr>
        <xdr:cNvPr id="412" name="直線コネクタ 411"/>
        <xdr:cNvCxnSpPr/>
      </xdr:nvCxnSpPr>
      <xdr:spPr>
        <a:xfrm>
          <a:off x="7861300" y="13408809"/>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26634</xdr:rowOff>
    </xdr:from>
    <xdr:to>
      <xdr:col>41</xdr:col>
      <xdr:colOff>50800</xdr:colOff>
      <xdr:row>78</xdr:row>
      <xdr:rowOff>35709</xdr:rowOff>
    </xdr:to>
    <xdr:cxnSp macro="">
      <xdr:nvCxnSpPr>
        <xdr:cNvPr id="415" name="直線コネクタ 414"/>
        <xdr:cNvCxnSpPr/>
      </xdr:nvCxnSpPr>
      <xdr:spPr>
        <a:xfrm>
          <a:off x="6972300" y="1339973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108536</xdr:rowOff>
    </xdr:from>
    <xdr:to>
      <xdr:col>55</xdr:col>
      <xdr:colOff>50800</xdr:colOff>
      <xdr:row>78</xdr:row>
      <xdr:rowOff>38686</xdr:rowOff>
    </xdr:to>
    <xdr:sp macro="" textlink="">
      <xdr:nvSpPr>
        <xdr:cNvPr id="425" name="楕円 424"/>
        <xdr:cNvSpPr/>
      </xdr:nvSpPr>
      <xdr:spPr>
        <a:xfrm>
          <a:off x="10426700" y="133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86963</xdr:rowOff>
    </xdr:from>
    <xdr:ext cx="469744" cy="259045"/>
    <xdr:sp macro="" textlink="">
      <xdr:nvSpPr>
        <xdr:cNvPr id="426" name="普通建設事業費 （ うち新規整備　）該当値テキスト"/>
        <xdr:cNvSpPr txBox="1"/>
      </xdr:nvSpPr>
      <xdr:spPr>
        <a:xfrm>
          <a:off x="10528300" y="1328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318</xdr:rowOff>
    </xdr:from>
    <xdr:to>
      <xdr:col>50</xdr:col>
      <xdr:colOff>165100</xdr:colOff>
      <xdr:row>78</xdr:row>
      <xdr:rowOff>101918</xdr:rowOff>
    </xdr:to>
    <xdr:sp macro="" textlink="">
      <xdr:nvSpPr>
        <xdr:cNvPr id="427" name="楕円 426"/>
        <xdr:cNvSpPr/>
      </xdr:nvSpPr>
      <xdr:spPr>
        <a:xfrm>
          <a:off x="95885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93045</xdr:rowOff>
    </xdr:from>
    <xdr:ext cx="469744" cy="259045"/>
    <xdr:sp macro="" textlink="">
      <xdr:nvSpPr>
        <xdr:cNvPr id="428" name="テキスト ボックス 427"/>
        <xdr:cNvSpPr txBox="1"/>
      </xdr:nvSpPr>
      <xdr:spPr>
        <a:xfrm>
          <a:off x="9404428" y="1346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xdr:rowOff>
    </xdr:from>
    <xdr:to>
      <xdr:col>46</xdr:col>
      <xdr:colOff>38100</xdr:colOff>
      <xdr:row>78</xdr:row>
      <xdr:rowOff>102260</xdr:rowOff>
    </xdr:to>
    <xdr:sp macro="" textlink="">
      <xdr:nvSpPr>
        <xdr:cNvPr id="429" name="楕円 428"/>
        <xdr:cNvSpPr/>
      </xdr:nvSpPr>
      <xdr:spPr>
        <a:xfrm>
          <a:off x="869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93387</xdr:rowOff>
    </xdr:from>
    <xdr:ext cx="469744" cy="259045"/>
    <xdr:sp macro="" textlink="">
      <xdr:nvSpPr>
        <xdr:cNvPr id="430" name="テキスト ボックス 429"/>
        <xdr:cNvSpPr txBox="1"/>
      </xdr:nvSpPr>
      <xdr:spPr>
        <a:xfrm>
          <a:off x="8515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156359</xdr:rowOff>
    </xdr:from>
    <xdr:to>
      <xdr:col>41</xdr:col>
      <xdr:colOff>101600</xdr:colOff>
      <xdr:row>78</xdr:row>
      <xdr:rowOff>86509</xdr:rowOff>
    </xdr:to>
    <xdr:sp macro="" textlink="">
      <xdr:nvSpPr>
        <xdr:cNvPr id="431" name="楕円 430"/>
        <xdr:cNvSpPr/>
      </xdr:nvSpPr>
      <xdr:spPr>
        <a:xfrm>
          <a:off x="7810500" y="133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77636</xdr:rowOff>
    </xdr:from>
    <xdr:ext cx="469744" cy="259045"/>
    <xdr:sp macro="" textlink="">
      <xdr:nvSpPr>
        <xdr:cNvPr id="432" name="テキスト ボックス 431"/>
        <xdr:cNvSpPr txBox="1"/>
      </xdr:nvSpPr>
      <xdr:spPr>
        <a:xfrm>
          <a:off x="7626428" y="1345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147284</xdr:rowOff>
    </xdr:from>
    <xdr:to>
      <xdr:col>36</xdr:col>
      <xdr:colOff>165100</xdr:colOff>
      <xdr:row>78</xdr:row>
      <xdr:rowOff>77434</xdr:rowOff>
    </xdr:to>
    <xdr:sp macro="" textlink="">
      <xdr:nvSpPr>
        <xdr:cNvPr id="433" name="楕円 432"/>
        <xdr:cNvSpPr/>
      </xdr:nvSpPr>
      <xdr:spPr>
        <a:xfrm>
          <a:off x="69215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68561</xdr:rowOff>
    </xdr:from>
    <xdr:ext cx="469744" cy="259045"/>
    <xdr:sp macro="" textlink="">
      <xdr:nvSpPr>
        <xdr:cNvPr id="434" name="テキスト ボックス 433"/>
        <xdr:cNvSpPr txBox="1"/>
      </xdr:nvSpPr>
      <xdr:spPr>
        <a:xfrm>
          <a:off x="6737428" y="134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70940</xdr:rowOff>
    </xdr:from>
    <xdr:to>
      <xdr:col>55</xdr:col>
      <xdr:colOff>0</xdr:colOff>
      <xdr:row>97</xdr:row>
      <xdr:rowOff>140125</xdr:rowOff>
    </xdr:to>
    <xdr:cxnSp macro="">
      <xdr:nvCxnSpPr>
        <xdr:cNvPr id="465" name="直線コネクタ 464"/>
        <xdr:cNvCxnSpPr/>
      </xdr:nvCxnSpPr>
      <xdr:spPr>
        <a:xfrm flipV="1">
          <a:off x="9639300" y="16701590"/>
          <a:ext cx="838200" cy="6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54970</xdr:rowOff>
    </xdr:from>
    <xdr:to>
      <xdr:col>50</xdr:col>
      <xdr:colOff>114300</xdr:colOff>
      <xdr:row>97</xdr:row>
      <xdr:rowOff>140125</xdr:rowOff>
    </xdr:to>
    <xdr:cxnSp macro="">
      <xdr:nvCxnSpPr>
        <xdr:cNvPr id="468" name="直線コネクタ 467"/>
        <xdr:cNvCxnSpPr/>
      </xdr:nvCxnSpPr>
      <xdr:spPr>
        <a:xfrm>
          <a:off x="8750300" y="16685620"/>
          <a:ext cx="889000" cy="8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155653</xdr:rowOff>
    </xdr:from>
    <xdr:to>
      <xdr:col>45</xdr:col>
      <xdr:colOff>177800</xdr:colOff>
      <xdr:row>97</xdr:row>
      <xdr:rowOff>54970</xdr:rowOff>
    </xdr:to>
    <xdr:cxnSp macro="">
      <xdr:nvCxnSpPr>
        <xdr:cNvPr id="471" name="直線コネクタ 470"/>
        <xdr:cNvCxnSpPr/>
      </xdr:nvCxnSpPr>
      <xdr:spPr>
        <a:xfrm>
          <a:off x="7861300" y="16614853"/>
          <a:ext cx="8890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155653</xdr:rowOff>
    </xdr:from>
    <xdr:to>
      <xdr:col>41</xdr:col>
      <xdr:colOff>50800</xdr:colOff>
      <xdr:row>97</xdr:row>
      <xdr:rowOff>80705</xdr:rowOff>
    </xdr:to>
    <xdr:cxnSp macro="">
      <xdr:nvCxnSpPr>
        <xdr:cNvPr id="474" name="直線コネクタ 473"/>
        <xdr:cNvCxnSpPr/>
      </xdr:nvCxnSpPr>
      <xdr:spPr>
        <a:xfrm flipV="1">
          <a:off x="6972300" y="16614853"/>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20140</xdr:rowOff>
    </xdr:from>
    <xdr:to>
      <xdr:col>55</xdr:col>
      <xdr:colOff>50800</xdr:colOff>
      <xdr:row>97</xdr:row>
      <xdr:rowOff>121740</xdr:rowOff>
    </xdr:to>
    <xdr:sp macro="" textlink="">
      <xdr:nvSpPr>
        <xdr:cNvPr id="484" name="楕円 483"/>
        <xdr:cNvSpPr/>
      </xdr:nvSpPr>
      <xdr:spPr>
        <a:xfrm>
          <a:off x="10426700" y="16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170017</xdr:rowOff>
    </xdr:from>
    <xdr:ext cx="534377" cy="259045"/>
    <xdr:sp macro="" textlink="">
      <xdr:nvSpPr>
        <xdr:cNvPr id="485" name="普通建設事業費 （ うち更新整備　）該当値テキスト"/>
        <xdr:cNvSpPr txBox="1"/>
      </xdr:nvSpPr>
      <xdr:spPr>
        <a:xfrm>
          <a:off x="10528300" y="166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89325</xdr:rowOff>
    </xdr:from>
    <xdr:to>
      <xdr:col>50</xdr:col>
      <xdr:colOff>165100</xdr:colOff>
      <xdr:row>98</xdr:row>
      <xdr:rowOff>19475</xdr:rowOff>
    </xdr:to>
    <xdr:sp macro="" textlink="">
      <xdr:nvSpPr>
        <xdr:cNvPr id="486" name="楕円 485"/>
        <xdr:cNvSpPr/>
      </xdr:nvSpPr>
      <xdr:spPr>
        <a:xfrm>
          <a:off x="9588500" y="167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10602</xdr:rowOff>
    </xdr:from>
    <xdr:ext cx="534377" cy="259045"/>
    <xdr:sp macro="" textlink="">
      <xdr:nvSpPr>
        <xdr:cNvPr id="487" name="テキスト ボックス 486"/>
        <xdr:cNvSpPr txBox="1"/>
      </xdr:nvSpPr>
      <xdr:spPr>
        <a:xfrm>
          <a:off x="9372111" y="1681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4170</xdr:rowOff>
    </xdr:from>
    <xdr:to>
      <xdr:col>46</xdr:col>
      <xdr:colOff>38100</xdr:colOff>
      <xdr:row>97</xdr:row>
      <xdr:rowOff>105770</xdr:rowOff>
    </xdr:to>
    <xdr:sp macro="" textlink="">
      <xdr:nvSpPr>
        <xdr:cNvPr id="488" name="楕円 487"/>
        <xdr:cNvSpPr/>
      </xdr:nvSpPr>
      <xdr:spPr>
        <a:xfrm>
          <a:off x="8699500" y="166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96897</xdr:rowOff>
    </xdr:from>
    <xdr:ext cx="534377" cy="259045"/>
    <xdr:sp macro="" textlink="">
      <xdr:nvSpPr>
        <xdr:cNvPr id="489" name="テキスト ボックス 488"/>
        <xdr:cNvSpPr txBox="1"/>
      </xdr:nvSpPr>
      <xdr:spPr>
        <a:xfrm>
          <a:off x="8483111" y="167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104853</xdr:rowOff>
    </xdr:from>
    <xdr:to>
      <xdr:col>41</xdr:col>
      <xdr:colOff>101600</xdr:colOff>
      <xdr:row>97</xdr:row>
      <xdr:rowOff>35003</xdr:rowOff>
    </xdr:to>
    <xdr:sp macro="" textlink="">
      <xdr:nvSpPr>
        <xdr:cNvPr id="490" name="楕円 489"/>
        <xdr:cNvSpPr/>
      </xdr:nvSpPr>
      <xdr:spPr>
        <a:xfrm>
          <a:off x="7810500" y="165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51530</xdr:rowOff>
    </xdr:from>
    <xdr:ext cx="534377" cy="259045"/>
    <xdr:sp macro="" textlink="">
      <xdr:nvSpPr>
        <xdr:cNvPr id="491" name="テキスト ボックス 490"/>
        <xdr:cNvSpPr txBox="1"/>
      </xdr:nvSpPr>
      <xdr:spPr>
        <a:xfrm>
          <a:off x="7594111" y="163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29905</xdr:rowOff>
    </xdr:from>
    <xdr:to>
      <xdr:col>36</xdr:col>
      <xdr:colOff>165100</xdr:colOff>
      <xdr:row>97</xdr:row>
      <xdr:rowOff>131505</xdr:rowOff>
    </xdr:to>
    <xdr:sp macro="" textlink="">
      <xdr:nvSpPr>
        <xdr:cNvPr id="492" name="楕円 491"/>
        <xdr:cNvSpPr/>
      </xdr:nvSpPr>
      <xdr:spPr>
        <a:xfrm>
          <a:off x="6921500" y="166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122632</xdr:rowOff>
    </xdr:from>
    <xdr:ext cx="534377" cy="259045"/>
    <xdr:sp macro="" textlink="">
      <xdr:nvSpPr>
        <xdr:cNvPr id="493" name="テキスト ボックス 492"/>
        <xdr:cNvSpPr txBox="1"/>
      </xdr:nvSpPr>
      <xdr:spPr>
        <a:xfrm>
          <a:off x="6705111" y="167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131794</xdr:rowOff>
    </xdr:from>
    <xdr:to>
      <xdr:col>85</xdr:col>
      <xdr:colOff>127000</xdr:colOff>
      <xdr:row>38</xdr:row>
      <xdr:rowOff>139605</xdr:rowOff>
    </xdr:to>
    <xdr:cxnSp macro="">
      <xdr:nvCxnSpPr>
        <xdr:cNvPr id="522" name="直線コネクタ 521"/>
        <xdr:cNvCxnSpPr/>
      </xdr:nvCxnSpPr>
      <xdr:spPr>
        <a:xfrm flipV="1">
          <a:off x="15481300" y="6646894"/>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3" name="災害復旧事業費平均値テキスト"/>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139605</xdr:rowOff>
    </xdr:from>
    <xdr:to>
      <xdr:col>81</xdr:col>
      <xdr:colOff>50800</xdr:colOff>
      <xdr:row>38</xdr:row>
      <xdr:rowOff>163588</xdr:rowOff>
    </xdr:to>
    <xdr:cxnSp macro="">
      <xdr:nvCxnSpPr>
        <xdr:cNvPr id="525" name="直線コネクタ 524"/>
        <xdr:cNvCxnSpPr/>
      </xdr:nvCxnSpPr>
      <xdr:spPr>
        <a:xfrm flipV="1">
          <a:off x="14592300" y="6654705"/>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163588</xdr:rowOff>
    </xdr:from>
    <xdr:to>
      <xdr:col>76</xdr:col>
      <xdr:colOff>114300</xdr:colOff>
      <xdr:row>39</xdr:row>
      <xdr:rowOff>34772</xdr:rowOff>
    </xdr:to>
    <xdr:cxnSp macro="">
      <xdr:nvCxnSpPr>
        <xdr:cNvPr id="528" name="直線コネクタ 527"/>
        <xdr:cNvCxnSpPr/>
      </xdr:nvCxnSpPr>
      <xdr:spPr>
        <a:xfrm flipV="1">
          <a:off x="13703300" y="6678688"/>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34772</xdr:rowOff>
    </xdr:from>
    <xdr:to>
      <xdr:col>71</xdr:col>
      <xdr:colOff>177800</xdr:colOff>
      <xdr:row>39</xdr:row>
      <xdr:rowOff>41649</xdr:rowOff>
    </xdr:to>
    <xdr:cxnSp macro="">
      <xdr:nvCxnSpPr>
        <xdr:cNvPr id="531" name="直線コネクタ 530"/>
        <xdr:cNvCxnSpPr/>
      </xdr:nvCxnSpPr>
      <xdr:spPr>
        <a:xfrm flipV="1">
          <a:off x="12814300" y="6721322"/>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80994</xdr:rowOff>
    </xdr:from>
    <xdr:to>
      <xdr:col>85</xdr:col>
      <xdr:colOff>177800</xdr:colOff>
      <xdr:row>39</xdr:row>
      <xdr:rowOff>11144</xdr:rowOff>
    </xdr:to>
    <xdr:sp macro="" textlink="">
      <xdr:nvSpPr>
        <xdr:cNvPr id="541" name="楕円 540"/>
        <xdr:cNvSpPr/>
      </xdr:nvSpPr>
      <xdr:spPr>
        <a:xfrm>
          <a:off x="16268700" y="65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40371</xdr:rowOff>
    </xdr:from>
    <xdr:ext cx="469744" cy="259045"/>
    <xdr:sp macro="" textlink="">
      <xdr:nvSpPr>
        <xdr:cNvPr id="542" name="災害復旧事業費該当値テキスト"/>
        <xdr:cNvSpPr txBox="1"/>
      </xdr:nvSpPr>
      <xdr:spPr>
        <a:xfrm>
          <a:off x="16370300" y="638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88805</xdr:rowOff>
    </xdr:from>
    <xdr:to>
      <xdr:col>81</xdr:col>
      <xdr:colOff>101600</xdr:colOff>
      <xdr:row>39</xdr:row>
      <xdr:rowOff>18955</xdr:rowOff>
    </xdr:to>
    <xdr:sp macro="" textlink="">
      <xdr:nvSpPr>
        <xdr:cNvPr id="543" name="楕円 542"/>
        <xdr:cNvSpPr/>
      </xdr:nvSpPr>
      <xdr:spPr>
        <a:xfrm>
          <a:off x="15430500" y="66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35482</xdr:rowOff>
    </xdr:from>
    <xdr:ext cx="469744" cy="259045"/>
    <xdr:sp macro="" textlink="">
      <xdr:nvSpPr>
        <xdr:cNvPr id="544" name="テキスト ボックス 543"/>
        <xdr:cNvSpPr txBox="1"/>
      </xdr:nvSpPr>
      <xdr:spPr>
        <a:xfrm>
          <a:off x="15246428" y="63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112788</xdr:rowOff>
    </xdr:from>
    <xdr:to>
      <xdr:col>76</xdr:col>
      <xdr:colOff>165100</xdr:colOff>
      <xdr:row>39</xdr:row>
      <xdr:rowOff>42938</xdr:rowOff>
    </xdr:to>
    <xdr:sp macro="" textlink="">
      <xdr:nvSpPr>
        <xdr:cNvPr id="545" name="楕円 544"/>
        <xdr:cNvSpPr/>
      </xdr:nvSpPr>
      <xdr:spPr>
        <a:xfrm>
          <a:off x="14541500" y="66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59466</xdr:rowOff>
    </xdr:from>
    <xdr:ext cx="469744" cy="259045"/>
    <xdr:sp macro="" textlink="">
      <xdr:nvSpPr>
        <xdr:cNvPr id="546" name="テキスト ボックス 545"/>
        <xdr:cNvSpPr txBox="1"/>
      </xdr:nvSpPr>
      <xdr:spPr>
        <a:xfrm>
          <a:off x="14357428" y="640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155422</xdr:rowOff>
    </xdr:from>
    <xdr:to>
      <xdr:col>72</xdr:col>
      <xdr:colOff>38100</xdr:colOff>
      <xdr:row>39</xdr:row>
      <xdr:rowOff>85572</xdr:rowOff>
    </xdr:to>
    <xdr:sp macro="" textlink="">
      <xdr:nvSpPr>
        <xdr:cNvPr id="547" name="楕円 546"/>
        <xdr:cNvSpPr/>
      </xdr:nvSpPr>
      <xdr:spPr>
        <a:xfrm>
          <a:off x="13652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76699</xdr:rowOff>
    </xdr:from>
    <xdr:ext cx="378565" cy="259045"/>
    <xdr:sp macro="" textlink="">
      <xdr:nvSpPr>
        <xdr:cNvPr id="548" name="テキスト ボックス 547"/>
        <xdr:cNvSpPr txBox="1"/>
      </xdr:nvSpPr>
      <xdr:spPr>
        <a:xfrm>
          <a:off x="13514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162299</xdr:rowOff>
    </xdr:from>
    <xdr:to>
      <xdr:col>67</xdr:col>
      <xdr:colOff>101600</xdr:colOff>
      <xdr:row>39</xdr:row>
      <xdr:rowOff>92449</xdr:rowOff>
    </xdr:to>
    <xdr:sp macro="" textlink="">
      <xdr:nvSpPr>
        <xdr:cNvPr id="549" name="楕円 548"/>
        <xdr:cNvSpPr/>
      </xdr:nvSpPr>
      <xdr:spPr>
        <a:xfrm>
          <a:off x="12763500" y="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83576</xdr:rowOff>
    </xdr:from>
    <xdr:ext cx="378565" cy="259045"/>
    <xdr:sp macro="" textlink="">
      <xdr:nvSpPr>
        <xdr:cNvPr id="550" name="テキスト ボックス 549"/>
        <xdr:cNvSpPr txBox="1"/>
      </xdr:nvSpPr>
      <xdr:spPr>
        <a:xfrm>
          <a:off x="12625017" y="677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1329</xdr:rowOff>
    </xdr:from>
    <xdr:to>
      <xdr:col>85</xdr:col>
      <xdr:colOff>127000</xdr:colOff>
      <xdr:row>73</xdr:row>
      <xdr:rowOff>11524</xdr:rowOff>
    </xdr:to>
    <xdr:cxnSp macro="">
      <xdr:nvCxnSpPr>
        <xdr:cNvPr id="626" name="直線コネクタ 625"/>
        <xdr:cNvCxnSpPr/>
      </xdr:nvCxnSpPr>
      <xdr:spPr>
        <a:xfrm flipV="1">
          <a:off x="15481300" y="12517179"/>
          <a:ext cx="8382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11524</xdr:rowOff>
    </xdr:from>
    <xdr:to>
      <xdr:col>81</xdr:col>
      <xdr:colOff>50800</xdr:colOff>
      <xdr:row>73</xdr:row>
      <xdr:rowOff>37607</xdr:rowOff>
    </xdr:to>
    <xdr:cxnSp macro="">
      <xdr:nvCxnSpPr>
        <xdr:cNvPr id="629" name="直線コネクタ 628"/>
        <xdr:cNvCxnSpPr/>
      </xdr:nvCxnSpPr>
      <xdr:spPr>
        <a:xfrm flipV="1">
          <a:off x="14592300" y="12527374"/>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37607</xdr:rowOff>
    </xdr:from>
    <xdr:to>
      <xdr:col>76</xdr:col>
      <xdr:colOff>114300</xdr:colOff>
      <xdr:row>73</xdr:row>
      <xdr:rowOff>46340</xdr:rowOff>
    </xdr:to>
    <xdr:cxnSp macro="">
      <xdr:nvCxnSpPr>
        <xdr:cNvPr id="632" name="直線コネクタ 631"/>
        <xdr:cNvCxnSpPr/>
      </xdr:nvCxnSpPr>
      <xdr:spPr>
        <a:xfrm flipV="1">
          <a:off x="13703300" y="1255345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32510</xdr:rowOff>
    </xdr:from>
    <xdr:to>
      <xdr:col>71</xdr:col>
      <xdr:colOff>177800</xdr:colOff>
      <xdr:row>73</xdr:row>
      <xdr:rowOff>46340</xdr:rowOff>
    </xdr:to>
    <xdr:cxnSp macro="">
      <xdr:nvCxnSpPr>
        <xdr:cNvPr id="635" name="直線コネクタ 634"/>
        <xdr:cNvCxnSpPr/>
      </xdr:nvCxnSpPr>
      <xdr:spPr>
        <a:xfrm>
          <a:off x="12814300" y="12548360"/>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121979</xdr:rowOff>
    </xdr:from>
    <xdr:to>
      <xdr:col>85</xdr:col>
      <xdr:colOff>177800</xdr:colOff>
      <xdr:row>73</xdr:row>
      <xdr:rowOff>52129</xdr:rowOff>
    </xdr:to>
    <xdr:sp macro="" textlink="">
      <xdr:nvSpPr>
        <xdr:cNvPr id="645" name="楕円 644"/>
        <xdr:cNvSpPr/>
      </xdr:nvSpPr>
      <xdr:spPr>
        <a:xfrm>
          <a:off x="16268700" y="124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144856</xdr:rowOff>
    </xdr:from>
    <xdr:ext cx="534377" cy="259045"/>
    <xdr:sp macro="" textlink="">
      <xdr:nvSpPr>
        <xdr:cNvPr id="646" name="公債費該当値テキスト"/>
        <xdr:cNvSpPr txBox="1"/>
      </xdr:nvSpPr>
      <xdr:spPr>
        <a:xfrm>
          <a:off x="16370300" y="1231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132174</xdr:rowOff>
    </xdr:from>
    <xdr:to>
      <xdr:col>81</xdr:col>
      <xdr:colOff>101600</xdr:colOff>
      <xdr:row>73</xdr:row>
      <xdr:rowOff>62324</xdr:rowOff>
    </xdr:to>
    <xdr:sp macro="" textlink="">
      <xdr:nvSpPr>
        <xdr:cNvPr id="647" name="楕円 646"/>
        <xdr:cNvSpPr/>
      </xdr:nvSpPr>
      <xdr:spPr>
        <a:xfrm>
          <a:off x="15430500" y="124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78851</xdr:rowOff>
    </xdr:from>
    <xdr:ext cx="534377" cy="259045"/>
    <xdr:sp macro="" textlink="">
      <xdr:nvSpPr>
        <xdr:cNvPr id="648" name="テキスト ボックス 647"/>
        <xdr:cNvSpPr txBox="1"/>
      </xdr:nvSpPr>
      <xdr:spPr>
        <a:xfrm>
          <a:off x="15214111" y="122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158257</xdr:rowOff>
    </xdr:from>
    <xdr:to>
      <xdr:col>76</xdr:col>
      <xdr:colOff>165100</xdr:colOff>
      <xdr:row>73</xdr:row>
      <xdr:rowOff>88407</xdr:rowOff>
    </xdr:to>
    <xdr:sp macro="" textlink="">
      <xdr:nvSpPr>
        <xdr:cNvPr id="649" name="楕円 648"/>
        <xdr:cNvSpPr/>
      </xdr:nvSpPr>
      <xdr:spPr>
        <a:xfrm>
          <a:off x="14541500" y="125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104934</xdr:rowOff>
    </xdr:from>
    <xdr:ext cx="534377" cy="259045"/>
    <xdr:sp macro="" textlink="">
      <xdr:nvSpPr>
        <xdr:cNvPr id="650" name="テキスト ボックス 649"/>
        <xdr:cNvSpPr txBox="1"/>
      </xdr:nvSpPr>
      <xdr:spPr>
        <a:xfrm>
          <a:off x="14325111" y="122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166990</xdr:rowOff>
    </xdr:from>
    <xdr:to>
      <xdr:col>72</xdr:col>
      <xdr:colOff>38100</xdr:colOff>
      <xdr:row>73</xdr:row>
      <xdr:rowOff>97140</xdr:rowOff>
    </xdr:to>
    <xdr:sp macro="" textlink="">
      <xdr:nvSpPr>
        <xdr:cNvPr id="651" name="楕円 650"/>
        <xdr:cNvSpPr/>
      </xdr:nvSpPr>
      <xdr:spPr>
        <a:xfrm>
          <a:off x="13652500" y="125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113667</xdr:rowOff>
    </xdr:from>
    <xdr:ext cx="534377" cy="259045"/>
    <xdr:sp macro="" textlink="">
      <xdr:nvSpPr>
        <xdr:cNvPr id="652" name="テキスト ボックス 651"/>
        <xdr:cNvSpPr txBox="1"/>
      </xdr:nvSpPr>
      <xdr:spPr>
        <a:xfrm>
          <a:off x="13436111" y="122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153160</xdr:rowOff>
    </xdr:from>
    <xdr:to>
      <xdr:col>67</xdr:col>
      <xdr:colOff>101600</xdr:colOff>
      <xdr:row>73</xdr:row>
      <xdr:rowOff>83310</xdr:rowOff>
    </xdr:to>
    <xdr:sp macro="" textlink="">
      <xdr:nvSpPr>
        <xdr:cNvPr id="653" name="楕円 652"/>
        <xdr:cNvSpPr/>
      </xdr:nvSpPr>
      <xdr:spPr>
        <a:xfrm>
          <a:off x="12763500" y="12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99837</xdr:rowOff>
    </xdr:from>
    <xdr:ext cx="534377" cy="259045"/>
    <xdr:sp macro="" textlink="">
      <xdr:nvSpPr>
        <xdr:cNvPr id="654" name="テキスト ボックス 653"/>
        <xdr:cNvSpPr txBox="1"/>
      </xdr:nvSpPr>
      <xdr:spPr>
        <a:xfrm>
          <a:off x="12547111" y="1227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20219</xdr:rowOff>
    </xdr:from>
    <xdr:to>
      <xdr:col>85</xdr:col>
      <xdr:colOff>127000</xdr:colOff>
      <xdr:row>98</xdr:row>
      <xdr:rowOff>95695</xdr:rowOff>
    </xdr:to>
    <xdr:cxnSp macro="">
      <xdr:nvCxnSpPr>
        <xdr:cNvPr id="683" name="直線コネクタ 682"/>
        <xdr:cNvCxnSpPr/>
      </xdr:nvCxnSpPr>
      <xdr:spPr>
        <a:xfrm flipV="1">
          <a:off x="15481300" y="16650869"/>
          <a:ext cx="838200" cy="2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72720</xdr:rowOff>
    </xdr:from>
    <xdr:to>
      <xdr:col>81</xdr:col>
      <xdr:colOff>50800</xdr:colOff>
      <xdr:row>98</xdr:row>
      <xdr:rowOff>95695</xdr:rowOff>
    </xdr:to>
    <xdr:cxnSp macro="">
      <xdr:nvCxnSpPr>
        <xdr:cNvPr id="686" name="直線コネクタ 685"/>
        <xdr:cNvCxnSpPr/>
      </xdr:nvCxnSpPr>
      <xdr:spPr>
        <a:xfrm>
          <a:off x="14592300" y="16874820"/>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47689</xdr:rowOff>
    </xdr:from>
    <xdr:to>
      <xdr:col>76</xdr:col>
      <xdr:colOff>114300</xdr:colOff>
      <xdr:row>98</xdr:row>
      <xdr:rowOff>72720</xdr:rowOff>
    </xdr:to>
    <xdr:cxnSp macro="">
      <xdr:nvCxnSpPr>
        <xdr:cNvPr id="689" name="直線コネクタ 688"/>
        <xdr:cNvCxnSpPr/>
      </xdr:nvCxnSpPr>
      <xdr:spPr>
        <a:xfrm>
          <a:off x="13703300" y="1684978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112764</xdr:rowOff>
    </xdr:from>
    <xdr:to>
      <xdr:col>71</xdr:col>
      <xdr:colOff>177800</xdr:colOff>
      <xdr:row>98</xdr:row>
      <xdr:rowOff>47689</xdr:rowOff>
    </xdr:to>
    <xdr:cxnSp macro="">
      <xdr:nvCxnSpPr>
        <xdr:cNvPr id="692" name="直線コネクタ 691"/>
        <xdr:cNvCxnSpPr/>
      </xdr:nvCxnSpPr>
      <xdr:spPr>
        <a:xfrm>
          <a:off x="12814300" y="16743414"/>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140869</xdr:rowOff>
    </xdr:from>
    <xdr:to>
      <xdr:col>85</xdr:col>
      <xdr:colOff>177800</xdr:colOff>
      <xdr:row>97</xdr:row>
      <xdr:rowOff>71019</xdr:rowOff>
    </xdr:to>
    <xdr:sp macro="" textlink="">
      <xdr:nvSpPr>
        <xdr:cNvPr id="702" name="楕円 701"/>
        <xdr:cNvSpPr/>
      </xdr:nvSpPr>
      <xdr:spPr>
        <a:xfrm>
          <a:off x="16268700" y="166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163746</xdr:rowOff>
    </xdr:from>
    <xdr:ext cx="469744" cy="259045"/>
    <xdr:sp macro="" textlink="">
      <xdr:nvSpPr>
        <xdr:cNvPr id="703" name="積立金該当値テキスト"/>
        <xdr:cNvSpPr txBox="1"/>
      </xdr:nvSpPr>
      <xdr:spPr>
        <a:xfrm>
          <a:off x="16370300" y="164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44895</xdr:rowOff>
    </xdr:from>
    <xdr:to>
      <xdr:col>81</xdr:col>
      <xdr:colOff>101600</xdr:colOff>
      <xdr:row>98</xdr:row>
      <xdr:rowOff>146495</xdr:rowOff>
    </xdr:to>
    <xdr:sp macro="" textlink="">
      <xdr:nvSpPr>
        <xdr:cNvPr id="704" name="楕円 703"/>
        <xdr:cNvSpPr/>
      </xdr:nvSpPr>
      <xdr:spPr>
        <a:xfrm>
          <a:off x="15430500" y="168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137622</xdr:rowOff>
    </xdr:from>
    <xdr:ext cx="469744" cy="259045"/>
    <xdr:sp macro="" textlink="">
      <xdr:nvSpPr>
        <xdr:cNvPr id="705" name="テキスト ボックス 704"/>
        <xdr:cNvSpPr txBox="1"/>
      </xdr:nvSpPr>
      <xdr:spPr>
        <a:xfrm>
          <a:off x="15246428" y="1693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21920</xdr:rowOff>
    </xdr:from>
    <xdr:to>
      <xdr:col>76</xdr:col>
      <xdr:colOff>165100</xdr:colOff>
      <xdr:row>98</xdr:row>
      <xdr:rowOff>123520</xdr:rowOff>
    </xdr:to>
    <xdr:sp macro="" textlink="">
      <xdr:nvSpPr>
        <xdr:cNvPr id="706" name="楕円 705"/>
        <xdr:cNvSpPr/>
      </xdr:nvSpPr>
      <xdr:spPr>
        <a:xfrm>
          <a:off x="14541500" y="168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114647</xdr:rowOff>
    </xdr:from>
    <xdr:ext cx="469744" cy="259045"/>
    <xdr:sp macro="" textlink="">
      <xdr:nvSpPr>
        <xdr:cNvPr id="707" name="テキスト ボックス 706"/>
        <xdr:cNvSpPr txBox="1"/>
      </xdr:nvSpPr>
      <xdr:spPr>
        <a:xfrm>
          <a:off x="14357428" y="1691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168339</xdr:rowOff>
    </xdr:from>
    <xdr:to>
      <xdr:col>72</xdr:col>
      <xdr:colOff>38100</xdr:colOff>
      <xdr:row>98</xdr:row>
      <xdr:rowOff>98489</xdr:rowOff>
    </xdr:to>
    <xdr:sp macro="" textlink="">
      <xdr:nvSpPr>
        <xdr:cNvPr id="708" name="楕円 707"/>
        <xdr:cNvSpPr/>
      </xdr:nvSpPr>
      <xdr:spPr>
        <a:xfrm>
          <a:off x="13652500" y="167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89616</xdr:rowOff>
    </xdr:from>
    <xdr:ext cx="469744" cy="259045"/>
    <xdr:sp macro="" textlink="">
      <xdr:nvSpPr>
        <xdr:cNvPr id="709" name="テキスト ボックス 708"/>
        <xdr:cNvSpPr txBox="1"/>
      </xdr:nvSpPr>
      <xdr:spPr>
        <a:xfrm>
          <a:off x="13468428" y="1689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10" name="楕円 709"/>
        <xdr:cNvSpPr/>
      </xdr:nvSpPr>
      <xdr:spPr>
        <a:xfrm>
          <a:off x="12763500" y="166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8641</xdr:rowOff>
    </xdr:from>
    <xdr:ext cx="469744" cy="259045"/>
    <xdr:sp macro="" textlink="">
      <xdr:nvSpPr>
        <xdr:cNvPr id="711" name="テキスト ボックス 710"/>
        <xdr:cNvSpPr txBox="1"/>
      </xdr:nvSpPr>
      <xdr:spPr>
        <a:xfrm>
          <a:off x="12579428" y="1646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122065</xdr:rowOff>
    </xdr:from>
    <xdr:to>
      <xdr:col>116</xdr:col>
      <xdr:colOff>63500</xdr:colOff>
      <xdr:row>38</xdr:row>
      <xdr:rowOff>166805</xdr:rowOff>
    </xdr:to>
    <xdr:cxnSp macro="">
      <xdr:nvCxnSpPr>
        <xdr:cNvPr id="742" name="直線コネクタ 741"/>
        <xdr:cNvCxnSpPr/>
      </xdr:nvCxnSpPr>
      <xdr:spPr>
        <a:xfrm flipV="1">
          <a:off x="21323300" y="6637165"/>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151293</xdr:rowOff>
    </xdr:from>
    <xdr:to>
      <xdr:col>111</xdr:col>
      <xdr:colOff>177800</xdr:colOff>
      <xdr:row>38</xdr:row>
      <xdr:rowOff>166805</xdr:rowOff>
    </xdr:to>
    <xdr:cxnSp macro="">
      <xdr:nvCxnSpPr>
        <xdr:cNvPr id="745" name="直線コネクタ 744"/>
        <xdr:cNvCxnSpPr/>
      </xdr:nvCxnSpPr>
      <xdr:spPr>
        <a:xfrm>
          <a:off x="20434300" y="666639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133822</xdr:rowOff>
    </xdr:from>
    <xdr:to>
      <xdr:col>107</xdr:col>
      <xdr:colOff>50800</xdr:colOff>
      <xdr:row>38</xdr:row>
      <xdr:rowOff>151293</xdr:rowOff>
    </xdr:to>
    <xdr:cxnSp macro="">
      <xdr:nvCxnSpPr>
        <xdr:cNvPr id="748" name="直線コネクタ 747"/>
        <xdr:cNvCxnSpPr/>
      </xdr:nvCxnSpPr>
      <xdr:spPr>
        <a:xfrm>
          <a:off x="19545300" y="6648922"/>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133822</xdr:rowOff>
    </xdr:from>
    <xdr:to>
      <xdr:col>102</xdr:col>
      <xdr:colOff>114300</xdr:colOff>
      <xdr:row>38</xdr:row>
      <xdr:rowOff>150967</xdr:rowOff>
    </xdr:to>
    <xdr:cxnSp macro="">
      <xdr:nvCxnSpPr>
        <xdr:cNvPr id="751" name="直線コネクタ 750"/>
        <xdr:cNvCxnSpPr/>
      </xdr:nvCxnSpPr>
      <xdr:spPr>
        <a:xfrm flipV="1">
          <a:off x="18656300" y="664892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71265</xdr:rowOff>
    </xdr:from>
    <xdr:to>
      <xdr:col>116</xdr:col>
      <xdr:colOff>114300</xdr:colOff>
      <xdr:row>39</xdr:row>
      <xdr:rowOff>1415</xdr:rowOff>
    </xdr:to>
    <xdr:sp macro="" textlink="">
      <xdr:nvSpPr>
        <xdr:cNvPr id="761" name="楕円 760"/>
        <xdr:cNvSpPr/>
      </xdr:nvSpPr>
      <xdr:spPr>
        <a:xfrm>
          <a:off x="221107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49692</xdr:rowOff>
    </xdr:from>
    <xdr:ext cx="378565" cy="259045"/>
    <xdr:sp macro="" textlink="">
      <xdr:nvSpPr>
        <xdr:cNvPr id="762" name="投資及び出資金該当値テキスト"/>
        <xdr:cNvSpPr txBox="1"/>
      </xdr:nvSpPr>
      <xdr:spPr>
        <a:xfrm>
          <a:off x="22212300" y="656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116005</xdr:rowOff>
    </xdr:from>
    <xdr:to>
      <xdr:col>112</xdr:col>
      <xdr:colOff>38100</xdr:colOff>
      <xdr:row>39</xdr:row>
      <xdr:rowOff>46155</xdr:rowOff>
    </xdr:to>
    <xdr:sp macro="" textlink="">
      <xdr:nvSpPr>
        <xdr:cNvPr id="763" name="楕円 762"/>
        <xdr:cNvSpPr/>
      </xdr:nvSpPr>
      <xdr:spPr>
        <a:xfrm>
          <a:off x="21272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37282</xdr:rowOff>
    </xdr:from>
    <xdr:ext cx="378565" cy="259045"/>
    <xdr:sp macro="" textlink="">
      <xdr:nvSpPr>
        <xdr:cNvPr id="764" name="テキスト ボックス 763"/>
        <xdr:cNvSpPr txBox="1"/>
      </xdr:nvSpPr>
      <xdr:spPr>
        <a:xfrm>
          <a:off x="21134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100493</xdr:rowOff>
    </xdr:from>
    <xdr:to>
      <xdr:col>107</xdr:col>
      <xdr:colOff>101600</xdr:colOff>
      <xdr:row>39</xdr:row>
      <xdr:rowOff>30643</xdr:rowOff>
    </xdr:to>
    <xdr:sp macro="" textlink="">
      <xdr:nvSpPr>
        <xdr:cNvPr id="765" name="楕円 764"/>
        <xdr:cNvSpPr/>
      </xdr:nvSpPr>
      <xdr:spPr>
        <a:xfrm>
          <a:off x="20383500" y="66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21770</xdr:rowOff>
    </xdr:from>
    <xdr:ext cx="378565" cy="259045"/>
    <xdr:sp macro="" textlink="">
      <xdr:nvSpPr>
        <xdr:cNvPr id="766" name="テキスト ボックス 765"/>
        <xdr:cNvSpPr txBox="1"/>
      </xdr:nvSpPr>
      <xdr:spPr>
        <a:xfrm>
          <a:off x="20245017" y="670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83022</xdr:rowOff>
    </xdr:from>
    <xdr:to>
      <xdr:col>102</xdr:col>
      <xdr:colOff>165100</xdr:colOff>
      <xdr:row>39</xdr:row>
      <xdr:rowOff>13172</xdr:rowOff>
    </xdr:to>
    <xdr:sp macro="" textlink="">
      <xdr:nvSpPr>
        <xdr:cNvPr id="767" name="楕円 766"/>
        <xdr:cNvSpPr/>
      </xdr:nvSpPr>
      <xdr:spPr>
        <a:xfrm>
          <a:off x="19494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4299</xdr:rowOff>
    </xdr:from>
    <xdr:ext cx="378565" cy="259045"/>
    <xdr:sp macro="" textlink="">
      <xdr:nvSpPr>
        <xdr:cNvPr id="768" name="テキスト ボックス 767"/>
        <xdr:cNvSpPr txBox="1"/>
      </xdr:nvSpPr>
      <xdr:spPr>
        <a:xfrm>
          <a:off x="19356017" y="6690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100167</xdr:rowOff>
    </xdr:from>
    <xdr:to>
      <xdr:col>98</xdr:col>
      <xdr:colOff>38100</xdr:colOff>
      <xdr:row>39</xdr:row>
      <xdr:rowOff>30317</xdr:rowOff>
    </xdr:to>
    <xdr:sp macro="" textlink="">
      <xdr:nvSpPr>
        <xdr:cNvPr id="769" name="楕円 768"/>
        <xdr:cNvSpPr/>
      </xdr:nvSpPr>
      <xdr:spPr>
        <a:xfrm>
          <a:off x="18605500" y="66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21444</xdr:rowOff>
    </xdr:from>
    <xdr:ext cx="378565" cy="259045"/>
    <xdr:sp macro="" textlink="">
      <xdr:nvSpPr>
        <xdr:cNvPr id="770" name="テキスト ボックス 769"/>
        <xdr:cNvSpPr txBox="1"/>
      </xdr:nvSpPr>
      <xdr:spPr>
        <a:xfrm>
          <a:off x="18467017" y="670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37989</xdr:rowOff>
    </xdr:from>
    <xdr:to>
      <xdr:col>116</xdr:col>
      <xdr:colOff>63500</xdr:colOff>
      <xdr:row>58</xdr:row>
      <xdr:rowOff>137806</xdr:rowOff>
    </xdr:to>
    <xdr:cxnSp macro="">
      <xdr:nvCxnSpPr>
        <xdr:cNvPr id="801" name="直線コネクタ 800"/>
        <xdr:cNvCxnSpPr/>
      </xdr:nvCxnSpPr>
      <xdr:spPr>
        <a:xfrm flipV="1">
          <a:off x="21323300" y="9982089"/>
          <a:ext cx="838200" cy="9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137806</xdr:rowOff>
    </xdr:from>
    <xdr:to>
      <xdr:col>111</xdr:col>
      <xdr:colOff>177800</xdr:colOff>
      <xdr:row>58</xdr:row>
      <xdr:rowOff>141643</xdr:rowOff>
    </xdr:to>
    <xdr:cxnSp macro="">
      <xdr:nvCxnSpPr>
        <xdr:cNvPr id="804" name="直線コネクタ 803"/>
        <xdr:cNvCxnSpPr/>
      </xdr:nvCxnSpPr>
      <xdr:spPr>
        <a:xfrm flipV="1">
          <a:off x="20434300" y="10081906"/>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120612</xdr:rowOff>
    </xdr:from>
    <xdr:to>
      <xdr:col>107</xdr:col>
      <xdr:colOff>50800</xdr:colOff>
      <xdr:row>58</xdr:row>
      <xdr:rowOff>141643</xdr:rowOff>
    </xdr:to>
    <xdr:cxnSp macro="">
      <xdr:nvCxnSpPr>
        <xdr:cNvPr id="807" name="直線コネクタ 806"/>
        <xdr:cNvCxnSpPr/>
      </xdr:nvCxnSpPr>
      <xdr:spPr>
        <a:xfrm>
          <a:off x="19545300" y="1006471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110276</xdr:rowOff>
    </xdr:from>
    <xdr:to>
      <xdr:col>102</xdr:col>
      <xdr:colOff>114300</xdr:colOff>
      <xdr:row>58</xdr:row>
      <xdr:rowOff>120612</xdr:rowOff>
    </xdr:to>
    <xdr:cxnSp macro="">
      <xdr:nvCxnSpPr>
        <xdr:cNvPr id="810" name="直線コネクタ 809"/>
        <xdr:cNvCxnSpPr/>
      </xdr:nvCxnSpPr>
      <xdr:spPr>
        <a:xfrm>
          <a:off x="18656300" y="10054376"/>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158639</xdr:rowOff>
    </xdr:from>
    <xdr:to>
      <xdr:col>116</xdr:col>
      <xdr:colOff>114300</xdr:colOff>
      <xdr:row>58</xdr:row>
      <xdr:rowOff>88789</xdr:rowOff>
    </xdr:to>
    <xdr:sp macro="" textlink="">
      <xdr:nvSpPr>
        <xdr:cNvPr id="820" name="楕円 819"/>
        <xdr:cNvSpPr/>
      </xdr:nvSpPr>
      <xdr:spPr>
        <a:xfrm>
          <a:off x="22110700" y="99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10066</xdr:rowOff>
    </xdr:from>
    <xdr:ext cx="534377" cy="259045"/>
    <xdr:sp macro="" textlink="">
      <xdr:nvSpPr>
        <xdr:cNvPr id="821" name="貸付金該当値テキスト"/>
        <xdr:cNvSpPr txBox="1"/>
      </xdr:nvSpPr>
      <xdr:spPr>
        <a:xfrm>
          <a:off x="22212300" y="97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87006</xdr:rowOff>
    </xdr:from>
    <xdr:to>
      <xdr:col>112</xdr:col>
      <xdr:colOff>38100</xdr:colOff>
      <xdr:row>59</xdr:row>
      <xdr:rowOff>17156</xdr:rowOff>
    </xdr:to>
    <xdr:sp macro="" textlink="">
      <xdr:nvSpPr>
        <xdr:cNvPr id="822" name="楕円 821"/>
        <xdr:cNvSpPr/>
      </xdr:nvSpPr>
      <xdr:spPr>
        <a:xfrm>
          <a:off x="21272500" y="100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33683</xdr:rowOff>
    </xdr:from>
    <xdr:ext cx="469744" cy="259045"/>
    <xdr:sp macro="" textlink="">
      <xdr:nvSpPr>
        <xdr:cNvPr id="823" name="テキスト ボックス 822"/>
        <xdr:cNvSpPr txBox="1"/>
      </xdr:nvSpPr>
      <xdr:spPr>
        <a:xfrm>
          <a:off x="21088428" y="980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90843</xdr:rowOff>
    </xdr:from>
    <xdr:to>
      <xdr:col>107</xdr:col>
      <xdr:colOff>101600</xdr:colOff>
      <xdr:row>59</xdr:row>
      <xdr:rowOff>20993</xdr:rowOff>
    </xdr:to>
    <xdr:sp macro="" textlink="">
      <xdr:nvSpPr>
        <xdr:cNvPr id="824" name="楕円 823"/>
        <xdr:cNvSpPr/>
      </xdr:nvSpPr>
      <xdr:spPr>
        <a:xfrm>
          <a:off x="20383500" y="100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37520</xdr:rowOff>
    </xdr:from>
    <xdr:ext cx="469744" cy="259045"/>
    <xdr:sp macro="" textlink="">
      <xdr:nvSpPr>
        <xdr:cNvPr id="825" name="テキスト ボックス 824"/>
        <xdr:cNvSpPr txBox="1"/>
      </xdr:nvSpPr>
      <xdr:spPr>
        <a:xfrm>
          <a:off x="20199428" y="98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69812</xdr:rowOff>
    </xdr:from>
    <xdr:to>
      <xdr:col>102</xdr:col>
      <xdr:colOff>165100</xdr:colOff>
      <xdr:row>58</xdr:row>
      <xdr:rowOff>171412</xdr:rowOff>
    </xdr:to>
    <xdr:sp macro="" textlink="">
      <xdr:nvSpPr>
        <xdr:cNvPr id="826" name="楕円 825"/>
        <xdr:cNvSpPr/>
      </xdr:nvSpPr>
      <xdr:spPr>
        <a:xfrm>
          <a:off x="19494500" y="100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16489</xdr:rowOff>
    </xdr:from>
    <xdr:ext cx="469744" cy="259045"/>
    <xdr:sp macro="" textlink="">
      <xdr:nvSpPr>
        <xdr:cNvPr id="827" name="テキスト ボックス 826"/>
        <xdr:cNvSpPr txBox="1"/>
      </xdr:nvSpPr>
      <xdr:spPr>
        <a:xfrm>
          <a:off x="19310428" y="978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59476</xdr:rowOff>
    </xdr:from>
    <xdr:to>
      <xdr:col>98</xdr:col>
      <xdr:colOff>38100</xdr:colOff>
      <xdr:row>58</xdr:row>
      <xdr:rowOff>161076</xdr:rowOff>
    </xdr:to>
    <xdr:sp macro="" textlink="">
      <xdr:nvSpPr>
        <xdr:cNvPr id="828" name="楕円 827"/>
        <xdr:cNvSpPr/>
      </xdr:nvSpPr>
      <xdr:spPr>
        <a:xfrm>
          <a:off x="18605500" y="100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6153</xdr:rowOff>
    </xdr:from>
    <xdr:ext cx="469744" cy="259045"/>
    <xdr:sp macro="" textlink="">
      <xdr:nvSpPr>
        <xdr:cNvPr id="829" name="テキスト ボックス 828"/>
        <xdr:cNvSpPr txBox="1"/>
      </xdr:nvSpPr>
      <xdr:spPr>
        <a:xfrm>
          <a:off x="18421428" y="977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145149</xdr:rowOff>
    </xdr:from>
    <xdr:to>
      <xdr:col>116</xdr:col>
      <xdr:colOff>63500</xdr:colOff>
      <xdr:row>74</xdr:row>
      <xdr:rowOff>159931</xdr:rowOff>
    </xdr:to>
    <xdr:cxnSp macro="">
      <xdr:nvCxnSpPr>
        <xdr:cNvPr id="859" name="直線コネクタ 858"/>
        <xdr:cNvCxnSpPr/>
      </xdr:nvCxnSpPr>
      <xdr:spPr>
        <a:xfrm flipV="1">
          <a:off x="21323300" y="12832449"/>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159931</xdr:rowOff>
    </xdr:from>
    <xdr:to>
      <xdr:col>111</xdr:col>
      <xdr:colOff>177800</xdr:colOff>
      <xdr:row>75</xdr:row>
      <xdr:rowOff>44526</xdr:rowOff>
    </xdr:to>
    <xdr:cxnSp macro="">
      <xdr:nvCxnSpPr>
        <xdr:cNvPr id="862" name="直線コネクタ 861"/>
        <xdr:cNvCxnSpPr/>
      </xdr:nvCxnSpPr>
      <xdr:spPr>
        <a:xfrm flipV="1">
          <a:off x="20434300" y="12847231"/>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44526</xdr:rowOff>
    </xdr:from>
    <xdr:to>
      <xdr:col>107</xdr:col>
      <xdr:colOff>50800</xdr:colOff>
      <xdr:row>75</xdr:row>
      <xdr:rowOff>50394</xdr:rowOff>
    </xdr:to>
    <xdr:cxnSp macro="">
      <xdr:nvCxnSpPr>
        <xdr:cNvPr id="865" name="直線コネクタ 864"/>
        <xdr:cNvCxnSpPr/>
      </xdr:nvCxnSpPr>
      <xdr:spPr>
        <a:xfrm flipV="1">
          <a:off x="19545300" y="1290327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107086</xdr:rowOff>
    </xdr:from>
    <xdr:to>
      <xdr:col>102</xdr:col>
      <xdr:colOff>114300</xdr:colOff>
      <xdr:row>75</xdr:row>
      <xdr:rowOff>50394</xdr:rowOff>
    </xdr:to>
    <xdr:cxnSp macro="">
      <xdr:nvCxnSpPr>
        <xdr:cNvPr id="868" name="直線コネクタ 867"/>
        <xdr:cNvCxnSpPr/>
      </xdr:nvCxnSpPr>
      <xdr:spPr>
        <a:xfrm>
          <a:off x="18656300" y="12794386"/>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94349</xdr:rowOff>
    </xdr:from>
    <xdr:to>
      <xdr:col>116</xdr:col>
      <xdr:colOff>114300</xdr:colOff>
      <xdr:row>75</xdr:row>
      <xdr:rowOff>24499</xdr:rowOff>
    </xdr:to>
    <xdr:sp macro="" textlink="">
      <xdr:nvSpPr>
        <xdr:cNvPr id="878" name="楕円 877"/>
        <xdr:cNvSpPr/>
      </xdr:nvSpPr>
      <xdr:spPr>
        <a:xfrm>
          <a:off x="22110700" y="127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117226</xdr:rowOff>
    </xdr:from>
    <xdr:ext cx="534377" cy="259045"/>
    <xdr:sp macro="" textlink="">
      <xdr:nvSpPr>
        <xdr:cNvPr id="879" name="繰出金該当値テキスト"/>
        <xdr:cNvSpPr txBox="1"/>
      </xdr:nvSpPr>
      <xdr:spPr>
        <a:xfrm>
          <a:off x="22212300" y="126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109131</xdr:rowOff>
    </xdr:from>
    <xdr:to>
      <xdr:col>112</xdr:col>
      <xdr:colOff>38100</xdr:colOff>
      <xdr:row>75</xdr:row>
      <xdr:rowOff>39281</xdr:rowOff>
    </xdr:to>
    <xdr:sp macro="" textlink="">
      <xdr:nvSpPr>
        <xdr:cNvPr id="880" name="楕円 879"/>
        <xdr:cNvSpPr/>
      </xdr:nvSpPr>
      <xdr:spPr>
        <a:xfrm>
          <a:off x="21272500" y="127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55808</xdr:rowOff>
    </xdr:from>
    <xdr:ext cx="534377" cy="259045"/>
    <xdr:sp macro="" textlink="">
      <xdr:nvSpPr>
        <xdr:cNvPr id="881" name="テキスト ボックス 880"/>
        <xdr:cNvSpPr txBox="1"/>
      </xdr:nvSpPr>
      <xdr:spPr>
        <a:xfrm>
          <a:off x="21056111" y="125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165176</xdr:rowOff>
    </xdr:from>
    <xdr:to>
      <xdr:col>107</xdr:col>
      <xdr:colOff>101600</xdr:colOff>
      <xdr:row>75</xdr:row>
      <xdr:rowOff>95326</xdr:rowOff>
    </xdr:to>
    <xdr:sp macro="" textlink="">
      <xdr:nvSpPr>
        <xdr:cNvPr id="882" name="楕円 881"/>
        <xdr:cNvSpPr/>
      </xdr:nvSpPr>
      <xdr:spPr>
        <a:xfrm>
          <a:off x="20383500" y="128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111853</xdr:rowOff>
    </xdr:from>
    <xdr:ext cx="534377" cy="259045"/>
    <xdr:sp macro="" textlink="">
      <xdr:nvSpPr>
        <xdr:cNvPr id="883" name="テキスト ボックス 882"/>
        <xdr:cNvSpPr txBox="1"/>
      </xdr:nvSpPr>
      <xdr:spPr>
        <a:xfrm>
          <a:off x="20167111" y="126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171044</xdr:rowOff>
    </xdr:from>
    <xdr:to>
      <xdr:col>102</xdr:col>
      <xdr:colOff>165100</xdr:colOff>
      <xdr:row>75</xdr:row>
      <xdr:rowOff>101194</xdr:rowOff>
    </xdr:to>
    <xdr:sp macro="" textlink="">
      <xdr:nvSpPr>
        <xdr:cNvPr id="884" name="楕円 883"/>
        <xdr:cNvSpPr/>
      </xdr:nvSpPr>
      <xdr:spPr>
        <a:xfrm>
          <a:off x="19494500" y="128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117721</xdr:rowOff>
    </xdr:from>
    <xdr:ext cx="534377" cy="259045"/>
    <xdr:sp macro="" textlink="">
      <xdr:nvSpPr>
        <xdr:cNvPr id="885" name="テキスト ボックス 884"/>
        <xdr:cNvSpPr txBox="1"/>
      </xdr:nvSpPr>
      <xdr:spPr>
        <a:xfrm>
          <a:off x="19278111" y="126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56286</xdr:rowOff>
    </xdr:from>
    <xdr:to>
      <xdr:col>98</xdr:col>
      <xdr:colOff>38100</xdr:colOff>
      <xdr:row>74</xdr:row>
      <xdr:rowOff>157886</xdr:rowOff>
    </xdr:to>
    <xdr:sp macro="" textlink="">
      <xdr:nvSpPr>
        <xdr:cNvPr id="886" name="楕円 885"/>
        <xdr:cNvSpPr/>
      </xdr:nvSpPr>
      <xdr:spPr>
        <a:xfrm>
          <a:off x="18605500" y="127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2963</xdr:rowOff>
    </xdr:from>
    <xdr:ext cx="534377" cy="259045"/>
    <xdr:sp macro="" textlink="">
      <xdr:nvSpPr>
        <xdr:cNvPr id="887" name="テキスト ボックス 886"/>
        <xdr:cNvSpPr txBox="1"/>
      </xdr:nvSpPr>
      <xdr:spPr>
        <a:xfrm>
          <a:off x="18389111" y="125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扶助費について、ひとり親世帯臨時特別給付事業や子育て世帯臨時特別給付事業の創設により、前年度を上回る結果となっている。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教育</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ICT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活用事業や感染症予防対策関連費</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前年度を上回る結果となっている。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事業や</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中小企業事業継続支援事業</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の増加により、前年度を上回る結果となっている。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積立金について、</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ふるさと久留米応援寄附の寄付額増加</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により、前年度を上回る結果となっている。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304,666
300,201
229.96
170,672,465
169,092,024
989,152
70,294,508
141,907,076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116840</xdr:rowOff>
    </xdr:from>
    <xdr:to>
      <xdr:col>24</xdr:col>
      <xdr:colOff>63500</xdr:colOff>
      <xdr:row>35</xdr:row>
      <xdr:rowOff>61214</xdr:rowOff>
    </xdr:to>
    <xdr:cxnSp macro="">
      <xdr:nvCxnSpPr>
        <xdr:cNvPr id="61" name="直線コネクタ 60"/>
        <xdr:cNvCxnSpPr/>
      </xdr:nvCxnSpPr>
      <xdr:spPr>
        <a:xfrm>
          <a:off x="3797300" y="594614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52070</xdr:rowOff>
    </xdr:from>
    <xdr:to>
      <xdr:col>19</xdr:col>
      <xdr:colOff>177800</xdr:colOff>
      <xdr:row>34</xdr:row>
      <xdr:rowOff>116840</xdr:rowOff>
    </xdr:to>
    <xdr:cxnSp macro="">
      <xdr:nvCxnSpPr>
        <xdr:cNvPr id="64" name="直線コネクタ 63"/>
        <xdr:cNvCxnSpPr/>
      </xdr:nvCxnSpPr>
      <xdr:spPr>
        <a:xfrm>
          <a:off x="2908300" y="58813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164084</xdr:rowOff>
    </xdr:from>
    <xdr:to>
      <xdr:col>15</xdr:col>
      <xdr:colOff>50800</xdr:colOff>
      <xdr:row>34</xdr:row>
      <xdr:rowOff>52070</xdr:rowOff>
    </xdr:to>
    <xdr:cxnSp macro="">
      <xdr:nvCxnSpPr>
        <xdr:cNvPr id="67" name="直線コネクタ 66"/>
        <xdr:cNvCxnSpPr/>
      </xdr:nvCxnSpPr>
      <xdr:spPr>
        <a:xfrm>
          <a:off x="2019300" y="5650484"/>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164084</xdr:rowOff>
    </xdr:from>
    <xdr:to>
      <xdr:col>10</xdr:col>
      <xdr:colOff>114300</xdr:colOff>
      <xdr:row>34</xdr:row>
      <xdr:rowOff>26162</xdr:rowOff>
    </xdr:to>
    <xdr:cxnSp macro="">
      <xdr:nvCxnSpPr>
        <xdr:cNvPr id="70" name="直線コネクタ 69"/>
        <xdr:cNvCxnSpPr/>
      </xdr:nvCxnSpPr>
      <xdr:spPr>
        <a:xfrm flipV="1">
          <a:off x="1130300" y="565048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xdr:rowOff>
    </xdr:from>
    <xdr:to>
      <xdr:col>24</xdr:col>
      <xdr:colOff>114300</xdr:colOff>
      <xdr:row>35</xdr:row>
      <xdr:rowOff>112014</xdr:rowOff>
    </xdr:to>
    <xdr:sp macro="" textlink="">
      <xdr:nvSpPr>
        <xdr:cNvPr id="80" name="楕円 79"/>
        <xdr:cNvSpPr/>
      </xdr:nvSpPr>
      <xdr:spPr>
        <a:xfrm>
          <a:off x="45847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33291</xdr:rowOff>
    </xdr:from>
    <xdr:ext cx="469744" cy="259045"/>
    <xdr:sp macro="" textlink="">
      <xdr:nvSpPr>
        <xdr:cNvPr id="81" name="議会費該当値テキスト"/>
        <xdr:cNvSpPr txBox="1"/>
      </xdr:nvSpPr>
      <xdr:spPr>
        <a:xfrm>
          <a:off x="4686300"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66040</xdr:rowOff>
    </xdr:from>
    <xdr:to>
      <xdr:col>20</xdr:col>
      <xdr:colOff>38100</xdr:colOff>
      <xdr:row>34</xdr:row>
      <xdr:rowOff>167640</xdr:rowOff>
    </xdr:to>
    <xdr:sp macro="" textlink="">
      <xdr:nvSpPr>
        <xdr:cNvPr id="82" name="楕円 81"/>
        <xdr:cNvSpPr/>
      </xdr:nvSpPr>
      <xdr:spPr>
        <a:xfrm>
          <a:off x="374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12717</xdr:rowOff>
    </xdr:from>
    <xdr:ext cx="469744" cy="259045"/>
    <xdr:sp macro="" textlink="">
      <xdr:nvSpPr>
        <xdr:cNvPr id="83" name="テキスト ボックス 82"/>
        <xdr:cNvSpPr txBox="1"/>
      </xdr:nvSpPr>
      <xdr:spPr>
        <a:xfrm>
          <a:off x="3562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1270</xdr:rowOff>
    </xdr:from>
    <xdr:to>
      <xdr:col>15</xdr:col>
      <xdr:colOff>101600</xdr:colOff>
      <xdr:row>34</xdr:row>
      <xdr:rowOff>102870</xdr:rowOff>
    </xdr:to>
    <xdr:sp macro="" textlink="">
      <xdr:nvSpPr>
        <xdr:cNvPr id="84" name="楕円 83"/>
        <xdr:cNvSpPr/>
      </xdr:nvSpPr>
      <xdr:spPr>
        <a:xfrm>
          <a:off x="2857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119397</xdr:rowOff>
    </xdr:from>
    <xdr:ext cx="469744" cy="259045"/>
    <xdr:sp macro="" textlink="">
      <xdr:nvSpPr>
        <xdr:cNvPr id="85" name="テキスト ボックス 84"/>
        <xdr:cNvSpPr txBox="1"/>
      </xdr:nvSpPr>
      <xdr:spPr>
        <a:xfrm>
          <a:off x="2673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113284</xdr:rowOff>
    </xdr:from>
    <xdr:to>
      <xdr:col>10</xdr:col>
      <xdr:colOff>165100</xdr:colOff>
      <xdr:row>33</xdr:row>
      <xdr:rowOff>43434</xdr:rowOff>
    </xdr:to>
    <xdr:sp macro="" textlink="">
      <xdr:nvSpPr>
        <xdr:cNvPr id="86" name="楕円 85"/>
        <xdr:cNvSpPr/>
      </xdr:nvSpPr>
      <xdr:spPr>
        <a:xfrm>
          <a:off x="19685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59961</xdr:rowOff>
    </xdr:from>
    <xdr:ext cx="469744" cy="259045"/>
    <xdr:sp macro="" textlink="">
      <xdr:nvSpPr>
        <xdr:cNvPr id="87" name="テキスト ボックス 86"/>
        <xdr:cNvSpPr txBox="1"/>
      </xdr:nvSpPr>
      <xdr:spPr>
        <a:xfrm>
          <a:off x="1784428" y="537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146812</xdr:rowOff>
    </xdr:from>
    <xdr:to>
      <xdr:col>6</xdr:col>
      <xdr:colOff>38100</xdr:colOff>
      <xdr:row>34</xdr:row>
      <xdr:rowOff>76962</xdr:rowOff>
    </xdr:to>
    <xdr:sp macro="" textlink="">
      <xdr:nvSpPr>
        <xdr:cNvPr id="88" name="楕円 87"/>
        <xdr:cNvSpPr/>
      </xdr:nvSpPr>
      <xdr:spPr>
        <a:xfrm>
          <a:off x="1079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93489</xdr:rowOff>
    </xdr:from>
    <xdr:ext cx="469744" cy="259045"/>
    <xdr:sp macro="" textlink="">
      <xdr:nvSpPr>
        <xdr:cNvPr id="89" name="テキスト ボックス 88"/>
        <xdr:cNvSpPr txBox="1"/>
      </xdr:nvSpPr>
      <xdr:spPr>
        <a:xfrm>
          <a:off x="895428"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52832</xdr:rowOff>
    </xdr:from>
    <xdr:to>
      <xdr:col>24</xdr:col>
      <xdr:colOff>63500</xdr:colOff>
      <xdr:row>59</xdr:row>
      <xdr:rowOff>16093</xdr:rowOff>
    </xdr:to>
    <xdr:cxnSp macro="">
      <xdr:nvCxnSpPr>
        <xdr:cNvPr id="121" name="直線コネクタ 120"/>
        <xdr:cNvCxnSpPr/>
      </xdr:nvCxnSpPr>
      <xdr:spPr>
        <a:xfrm flipV="1">
          <a:off x="3797300" y="8968232"/>
          <a:ext cx="838200" cy="116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16093</xdr:rowOff>
    </xdr:from>
    <xdr:to>
      <xdr:col>19</xdr:col>
      <xdr:colOff>177800</xdr:colOff>
      <xdr:row>59</xdr:row>
      <xdr:rowOff>33118</xdr:rowOff>
    </xdr:to>
    <xdr:cxnSp macro="">
      <xdr:nvCxnSpPr>
        <xdr:cNvPr id="124" name="直線コネクタ 123"/>
        <xdr:cNvCxnSpPr/>
      </xdr:nvCxnSpPr>
      <xdr:spPr>
        <a:xfrm flipV="1">
          <a:off x="2908300" y="10131643"/>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33118</xdr:rowOff>
    </xdr:from>
    <xdr:to>
      <xdr:col>15</xdr:col>
      <xdr:colOff>50800</xdr:colOff>
      <xdr:row>59</xdr:row>
      <xdr:rowOff>43764</xdr:rowOff>
    </xdr:to>
    <xdr:cxnSp macro="">
      <xdr:nvCxnSpPr>
        <xdr:cNvPr id="127" name="直線コネクタ 126"/>
        <xdr:cNvCxnSpPr/>
      </xdr:nvCxnSpPr>
      <xdr:spPr>
        <a:xfrm flipV="1">
          <a:off x="2019300" y="10148668"/>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160622</xdr:rowOff>
    </xdr:from>
    <xdr:to>
      <xdr:col>10</xdr:col>
      <xdr:colOff>114300</xdr:colOff>
      <xdr:row>59</xdr:row>
      <xdr:rowOff>43764</xdr:rowOff>
    </xdr:to>
    <xdr:cxnSp macro="">
      <xdr:nvCxnSpPr>
        <xdr:cNvPr id="130" name="直線コネクタ 129"/>
        <xdr:cNvCxnSpPr/>
      </xdr:nvCxnSpPr>
      <xdr:spPr>
        <a:xfrm>
          <a:off x="1130300" y="10104722"/>
          <a:ext cx="8890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2032</xdr:rowOff>
    </xdr:from>
    <xdr:to>
      <xdr:col>24</xdr:col>
      <xdr:colOff>114300</xdr:colOff>
      <xdr:row>52</xdr:row>
      <xdr:rowOff>103632</xdr:rowOff>
    </xdr:to>
    <xdr:sp macro="" textlink="">
      <xdr:nvSpPr>
        <xdr:cNvPr id="140" name="楕円 139"/>
        <xdr:cNvSpPr/>
      </xdr:nvSpPr>
      <xdr:spPr>
        <a:xfrm>
          <a:off x="4584700" y="8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24909</xdr:rowOff>
    </xdr:from>
    <xdr:ext cx="599010" cy="259045"/>
    <xdr:sp macro="" textlink="">
      <xdr:nvSpPr>
        <xdr:cNvPr id="141" name="総務費該当値テキスト"/>
        <xdr:cNvSpPr txBox="1"/>
      </xdr:nvSpPr>
      <xdr:spPr>
        <a:xfrm>
          <a:off x="4686300" y="876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136743</xdr:rowOff>
    </xdr:from>
    <xdr:to>
      <xdr:col>20</xdr:col>
      <xdr:colOff>38100</xdr:colOff>
      <xdr:row>59</xdr:row>
      <xdr:rowOff>66893</xdr:rowOff>
    </xdr:to>
    <xdr:sp macro="" textlink="">
      <xdr:nvSpPr>
        <xdr:cNvPr id="142" name="楕円 141"/>
        <xdr:cNvSpPr/>
      </xdr:nvSpPr>
      <xdr:spPr>
        <a:xfrm>
          <a:off x="3746500" y="100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58020</xdr:rowOff>
    </xdr:from>
    <xdr:ext cx="534377" cy="259045"/>
    <xdr:sp macro="" textlink="">
      <xdr:nvSpPr>
        <xdr:cNvPr id="143" name="テキスト ボックス 142"/>
        <xdr:cNvSpPr txBox="1"/>
      </xdr:nvSpPr>
      <xdr:spPr>
        <a:xfrm>
          <a:off x="3530111" y="1017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153768</xdr:rowOff>
    </xdr:from>
    <xdr:to>
      <xdr:col>15</xdr:col>
      <xdr:colOff>101600</xdr:colOff>
      <xdr:row>59</xdr:row>
      <xdr:rowOff>83918</xdr:rowOff>
    </xdr:to>
    <xdr:sp macro="" textlink="">
      <xdr:nvSpPr>
        <xdr:cNvPr id="144" name="楕円 143"/>
        <xdr:cNvSpPr/>
      </xdr:nvSpPr>
      <xdr:spPr>
        <a:xfrm>
          <a:off x="2857500" y="100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100445</xdr:rowOff>
    </xdr:from>
    <xdr:ext cx="534377" cy="259045"/>
    <xdr:sp macro="" textlink="">
      <xdr:nvSpPr>
        <xdr:cNvPr id="145" name="テキスト ボックス 144"/>
        <xdr:cNvSpPr txBox="1"/>
      </xdr:nvSpPr>
      <xdr:spPr>
        <a:xfrm>
          <a:off x="2641111" y="987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164414</xdr:rowOff>
    </xdr:from>
    <xdr:to>
      <xdr:col>10</xdr:col>
      <xdr:colOff>165100</xdr:colOff>
      <xdr:row>59</xdr:row>
      <xdr:rowOff>94564</xdr:rowOff>
    </xdr:to>
    <xdr:sp macro="" textlink="">
      <xdr:nvSpPr>
        <xdr:cNvPr id="146" name="楕円 145"/>
        <xdr:cNvSpPr/>
      </xdr:nvSpPr>
      <xdr:spPr>
        <a:xfrm>
          <a:off x="1968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111091</xdr:rowOff>
    </xdr:from>
    <xdr:ext cx="534377" cy="259045"/>
    <xdr:sp macro="" textlink="">
      <xdr:nvSpPr>
        <xdr:cNvPr id="147" name="テキスト ボックス 146"/>
        <xdr:cNvSpPr txBox="1"/>
      </xdr:nvSpPr>
      <xdr:spPr>
        <a:xfrm>
          <a:off x="1752111" y="988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109822</xdr:rowOff>
    </xdr:from>
    <xdr:to>
      <xdr:col>6</xdr:col>
      <xdr:colOff>38100</xdr:colOff>
      <xdr:row>59</xdr:row>
      <xdr:rowOff>39972</xdr:rowOff>
    </xdr:to>
    <xdr:sp macro="" textlink="">
      <xdr:nvSpPr>
        <xdr:cNvPr id="148" name="楕円 147"/>
        <xdr:cNvSpPr/>
      </xdr:nvSpPr>
      <xdr:spPr>
        <a:xfrm>
          <a:off x="1079500" y="100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56499</xdr:rowOff>
    </xdr:from>
    <xdr:ext cx="534377" cy="259045"/>
    <xdr:sp macro="" textlink="">
      <xdr:nvSpPr>
        <xdr:cNvPr id="149" name="テキスト ボックス 148"/>
        <xdr:cNvSpPr txBox="1"/>
      </xdr:nvSpPr>
      <xdr:spPr>
        <a:xfrm>
          <a:off x="863111" y="98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119562</xdr:rowOff>
    </xdr:from>
    <xdr:to>
      <xdr:col>24</xdr:col>
      <xdr:colOff>63500</xdr:colOff>
      <xdr:row>74</xdr:row>
      <xdr:rowOff>160589</xdr:rowOff>
    </xdr:to>
    <xdr:cxnSp macro="">
      <xdr:nvCxnSpPr>
        <xdr:cNvPr id="181" name="直線コネクタ 180"/>
        <xdr:cNvCxnSpPr/>
      </xdr:nvCxnSpPr>
      <xdr:spPr>
        <a:xfrm flipV="1">
          <a:off x="3797300" y="12806862"/>
          <a:ext cx="838200" cy="4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160589</xdr:rowOff>
    </xdr:from>
    <xdr:to>
      <xdr:col>19</xdr:col>
      <xdr:colOff>177800</xdr:colOff>
      <xdr:row>75</xdr:row>
      <xdr:rowOff>73243</xdr:rowOff>
    </xdr:to>
    <xdr:cxnSp macro="">
      <xdr:nvCxnSpPr>
        <xdr:cNvPr id="184" name="直線コネクタ 183"/>
        <xdr:cNvCxnSpPr/>
      </xdr:nvCxnSpPr>
      <xdr:spPr>
        <a:xfrm flipV="1">
          <a:off x="2908300" y="12847889"/>
          <a:ext cx="889000" cy="8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61747</xdr:rowOff>
    </xdr:from>
    <xdr:to>
      <xdr:col>15</xdr:col>
      <xdr:colOff>50800</xdr:colOff>
      <xdr:row>75</xdr:row>
      <xdr:rowOff>73243</xdr:rowOff>
    </xdr:to>
    <xdr:cxnSp macro="">
      <xdr:nvCxnSpPr>
        <xdr:cNvPr id="187" name="直線コネクタ 186"/>
        <xdr:cNvCxnSpPr/>
      </xdr:nvCxnSpPr>
      <xdr:spPr>
        <a:xfrm>
          <a:off x="2019300" y="12920497"/>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55466</xdr:rowOff>
    </xdr:from>
    <xdr:to>
      <xdr:col>10</xdr:col>
      <xdr:colOff>114300</xdr:colOff>
      <xdr:row>75</xdr:row>
      <xdr:rowOff>61747</xdr:rowOff>
    </xdr:to>
    <xdr:cxnSp macro="">
      <xdr:nvCxnSpPr>
        <xdr:cNvPr id="190" name="直線コネクタ 189"/>
        <xdr:cNvCxnSpPr/>
      </xdr:nvCxnSpPr>
      <xdr:spPr>
        <a:xfrm>
          <a:off x="1130300" y="12914216"/>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68762</xdr:rowOff>
    </xdr:from>
    <xdr:to>
      <xdr:col>24</xdr:col>
      <xdr:colOff>114300</xdr:colOff>
      <xdr:row>74</xdr:row>
      <xdr:rowOff>170362</xdr:rowOff>
    </xdr:to>
    <xdr:sp macro="" textlink="">
      <xdr:nvSpPr>
        <xdr:cNvPr id="200" name="楕円 199"/>
        <xdr:cNvSpPr/>
      </xdr:nvSpPr>
      <xdr:spPr>
        <a:xfrm>
          <a:off x="4584700" y="127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91639</xdr:rowOff>
    </xdr:from>
    <xdr:ext cx="599010" cy="259045"/>
    <xdr:sp macro="" textlink="">
      <xdr:nvSpPr>
        <xdr:cNvPr id="201" name="民生費該当値テキスト"/>
        <xdr:cNvSpPr txBox="1"/>
      </xdr:nvSpPr>
      <xdr:spPr>
        <a:xfrm>
          <a:off x="4686300" y="126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109789</xdr:rowOff>
    </xdr:from>
    <xdr:to>
      <xdr:col>20</xdr:col>
      <xdr:colOff>38100</xdr:colOff>
      <xdr:row>75</xdr:row>
      <xdr:rowOff>39939</xdr:rowOff>
    </xdr:to>
    <xdr:sp macro="" textlink="">
      <xdr:nvSpPr>
        <xdr:cNvPr id="202" name="楕円 201"/>
        <xdr:cNvSpPr/>
      </xdr:nvSpPr>
      <xdr:spPr>
        <a:xfrm>
          <a:off x="3746500" y="127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56466</xdr:rowOff>
    </xdr:from>
    <xdr:ext cx="599010" cy="259045"/>
    <xdr:sp macro="" textlink="">
      <xdr:nvSpPr>
        <xdr:cNvPr id="203" name="テキスト ボックス 202"/>
        <xdr:cNvSpPr txBox="1"/>
      </xdr:nvSpPr>
      <xdr:spPr>
        <a:xfrm>
          <a:off x="3497795" y="1257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22443</xdr:rowOff>
    </xdr:from>
    <xdr:to>
      <xdr:col>15</xdr:col>
      <xdr:colOff>101600</xdr:colOff>
      <xdr:row>75</xdr:row>
      <xdr:rowOff>124043</xdr:rowOff>
    </xdr:to>
    <xdr:sp macro="" textlink="">
      <xdr:nvSpPr>
        <xdr:cNvPr id="204" name="楕円 203"/>
        <xdr:cNvSpPr/>
      </xdr:nvSpPr>
      <xdr:spPr>
        <a:xfrm>
          <a:off x="2857500" y="128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140570</xdr:rowOff>
    </xdr:from>
    <xdr:ext cx="599010" cy="259045"/>
    <xdr:sp macro="" textlink="">
      <xdr:nvSpPr>
        <xdr:cNvPr id="205" name="テキスト ボックス 204"/>
        <xdr:cNvSpPr txBox="1"/>
      </xdr:nvSpPr>
      <xdr:spPr>
        <a:xfrm>
          <a:off x="2608795" y="1265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10947</xdr:rowOff>
    </xdr:from>
    <xdr:to>
      <xdr:col>10</xdr:col>
      <xdr:colOff>165100</xdr:colOff>
      <xdr:row>75</xdr:row>
      <xdr:rowOff>112547</xdr:rowOff>
    </xdr:to>
    <xdr:sp macro="" textlink="">
      <xdr:nvSpPr>
        <xdr:cNvPr id="206" name="楕円 205"/>
        <xdr:cNvSpPr/>
      </xdr:nvSpPr>
      <xdr:spPr>
        <a:xfrm>
          <a:off x="1968500" y="128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129074</xdr:rowOff>
    </xdr:from>
    <xdr:ext cx="599010" cy="259045"/>
    <xdr:sp macro="" textlink="">
      <xdr:nvSpPr>
        <xdr:cNvPr id="207" name="テキスト ボックス 206"/>
        <xdr:cNvSpPr txBox="1"/>
      </xdr:nvSpPr>
      <xdr:spPr>
        <a:xfrm>
          <a:off x="1719795" y="1264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4666</xdr:rowOff>
    </xdr:from>
    <xdr:to>
      <xdr:col>6</xdr:col>
      <xdr:colOff>38100</xdr:colOff>
      <xdr:row>75</xdr:row>
      <xdr:rowOff>106266</xdr:rowOff>
    </xdr:to>
    <xdr:sp macro="" textlink="">
      <xdr:nvSpPr>
        <xdr:cNvPr id="208" name="楕円 207"/>
        <xdr:cNvSpPr/>
      </xdr:nvSpPr>
      <xdr:spPr>
        <a:xfrm>
          <a:off x="1079500" y="128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122793</xdr:rowOff>
    </xdr:from>
    <xdr:ext cx="599010" cy="259045"/>
    <xdr:sp macro="" textlink="">
      <xdr:nvSpPr>
        <xdr:cNvPr id="209" name="テキスト ボックス 208"/>
        <xdr:cNvSpPr txBox="1"/>
      </xdr:nvSpPr>
      <xdr:spPr>
        <a:xfrm>
          <a:off x="830795" y="1263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62009</xdr:rowOff>
    </xdr:from>
    <xdr:to>
      <xdr:col>24</xdr:col>
      <xdr:colOff>63500</xdr:colOff>
      <xdr:row>98</xdr:row>
      <xdr:rowOff>8288</xdr:rowOff>
    </xdr:to>
    <xdr:cxnSp macro="">
      <xdr:nvCxnSpPr>
        <xdr:cNvPr id="241" name="直線コネクタ 240"/>
        <xdr:cNvCxnSpPr/>
      </xdr:nvCxnSpPr>
      <xdr:spPr>
        <a:xfrm flipV="1">
          <a:off x="3797300" y="16692659"/>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8288</xdr:rowOff>
    </xdr:from>
    <xdr:to>
      <xdr:col>19</xdr:col>
      <xdr:colOff>177800</xdr:colOff>
      <xdr:row>98</xdr:row>
      <xdr:rowOff>18771</xdr:rowOff>
    </xdr:to>
    <xdr:cxnSp macro="">
      <xdr:nvCxnSpPr>
        <xdr:cNvPr id="244" name="直線コネクタ 243"/>
        <xdr:cNvCxnSpPr/>
      </xdr:nvCxnSpPr>
      <xdr:spPr>
        <a:xfrm flipV="1">
          <a:off x="2908300" y="16810388"/>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149596</xdr:rowOff>
    </xdr:from>
    <xdr:to>
      <xdr:col>15</xdr:col>
      <xdr:colOff>50800</xdr:colOff>
      <xdr:row>98</xdr:row>
      <xdr:rowOff>18771</xdr:rowOff>
    </xdr:to>
    <xdr:cxnSp macro="">
      <xdr:nvCxnSpPr>
        <xdr:cNvPr id="247" name="直線コネクタ 246"/>
        <xdr:cNvCxnSpPr/>
      </xdr:nvCxnSpPr>
      <xdr:spPr>
        <a:xfrm>
          <a:off x="2019300" y="16608796"/>
          <a:ext cx="889000" cy="2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149596</xdr:rowOff>
    </xdr:from>
    <xdr:to>
      <xdr:col>10</xdr:col>
      <xdr:colOff>114300</xdr:colOff>
      <xdr:row>97</xdr:row>
      <xdr:rowOff>114587</xdr:rowOff>
    </xdr:to>
    <xdr:cxnSp macro="">
      <xdr:nvCxnSpPr>
        <xdr:cNvPr id="250" name="直線コネクタ 249"/>
        <xdr:cNvCxnSpPr/>
      </xdr:nvCxnSpPr>
      <xdr:spPr>
        <a:xfrm flipV="1">
          <a:off x="1130300" y="16608796"/>
          <a:ext cx="889000" cy="13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11209</xdr:rowOff>
    </xdr:from>
    <xdr:to>
      <xdr:col>24</xdr:col>
      <xdr:colOff>114300</xdr:colOff>
      <xdr:row>97</xdr:row>
      <xdr:rowOff>112809</xdr:rowOff>
    </xdr:to>
    <xdr:sp macro="" textlink="">
      <xdr:nvSpPr>
        <xdr:cNvPr id="260" name="楕円 259"/>
        <xdr:cNvSpPr/>
      </xdr:nvSpPr>
      <xdr:spPr>
        <a:xfrm>
          <a:off x="4584700" y="166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161086</xdr:rowOff>
    </xdr:from>
    <xdr:ext cx="534377" cy="259045"/>
    <xdr:sp macro="" textlink="">
      <xdr:nvSpPr>
        <xdr:cNvPr id="261" name="衛生費該当値テキスト"/>
        <xdr:cNvSpPr txBox="1"/>
      </xdr:nvSpPr>
      <xdr:spPr>
        <a:xfrm>
          <a:off x="4686300" y="166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128938</xdr:rowOff>
    </xdr:from>
    <xdr:to>
      <xdr:col>20</xdr:col>
      <xdr:colOff>38100</xdr:colOff>
      <xdr:row>98</xdr:row>
      <xdr:rowOff>59088</xdr:rowOff>
    </xdr:to>
    <xdr:sp macro="" textlink="">
      <xdr:nvSpPr>
        <xdr:cNvPr id="262" name="楕円 261"/>
        <xdr:cNvSpPr/>
      </xdr:nvSpPr>
      <xdr:spPr>
        <a:xfrm>
          <a:off x="3746500" y="167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50215</xdr:rowOff>
    </xdr:from>
    <xdr:ext cx="534377" cy="259045"/>
    <xdr:sp macro="" textlink="">
      <xdr:nvSpPr>
        <xdr:cNvPr id="263" name="テキスト ボックス 262"/>
        <xdr:cNvSpPr txBox="1"/>
      </xdr:nvSpPr>
      <xdr:spPr>
        <a:xfrm>
          <a:off x="3530111" y="168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139421</xdr:rowOff>
    </xdr:from>
    <xdr:to>
      <xdr:col>15</xdr:col>
      <xdr:colOff>101600</xdr:colOff>
      <xdr:row>98</xdr:row>
      <xdr:rowOff>69571</xdr:rowOff>
    </xdr:to>
    <xdr:sp macro="" textlink="">
      <xdr:nvSpPr>
        <xdr:cNvPr id="264" name="楕円 263"/>
        <xdr:cNvSpPr/>
      </xdr:nvSpPr>
      <xdr:spPr>
        <a:xfrm>
          <a:off x="2857500" y="167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60698</xdr:rowOff>
    </xdr:from>
    <xdr:ext cx="534377" cy="259045"/>
    <xdr:sp macro="" textlink="">
      <xdr:nvSpPr>
        <xdr:cNvPr id="265" name="テキスト ボックス 264"/>
        <xdr:cNvSpPr txBox="1"/>
      </xdr:nvSpPr>
      <xdr:spPr>
        <a:xfrm>
          <a:off x="2641111" y="168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98796</xdr:rowOff>
    </xdr:from>
    <xdr:to>
      <xdr:col>10</xdr:col>
      <xdr:colOff>165100</xdr:colOff>
      <xdr:row>97</xdr:row>
      <xdr:rowOff>28946</xdr:rowOff>
    </xdr:to>
    <xdr:sp macro="" textlink="">
      <xdr:nvSpPr>
        <xdr:cNvPr id="266" name="楕円 265"/>
        <xdr:cNvSpPr/>
      </xdr:nvSpPr>
      <xdr:spPr>
        <a:xfrm>
          <a:off x="1968500" y="165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45473</xdr:rowOff>
    </xdr:from>
    <xdr:ext cx="534377" cy="259045"/>
    <xdr:sp macro="" textlink="">
      <xdr:nvSpPr>
        <xdr:cNvPr id="267" name="テキスト ボックス 266"/>
        <xdr:cNvSpPr txBox="1"/>
      </xdr:nvSpPr>
      <xdr:spPr>
        <a:xfrm>
          <a:off x="1752111" y="1633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63787</xdr:rowOff>
    </xdr:from>
    <xdr:to>
      <xdr:col>6</xdr:col>
      <xdr:colOff>38100</xdr:colOff>
      <xdr:row>97</xdr:row>
      <xdr:rowOff>165387</xdr:rowOff>
    </xdr:to>
    <xdr:sp macro="" textlink="">
      <xdr:nvSpPr>
        <xdr:cNvPr id="268" name="楕円 267"/>
        <xdr:cNvSpPr/>
      </xdr:nvSpPr>
      <xdr:spPr>
        <a:xfrm>
          <a:off x="1079500" y="16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156514</xdr:rowOff>
    </xdr:from>
    <xdr:ext cx="534377" cy="259045"/>
    <xdr:sp macro="" textlink="">
      <xdr:nvSpPr>
        <xdr:cNvPr id="269" name="テキスト ボックス 268"/>
        <xdr:cNvSpPr txBox="1"/>
      </xdr:nvSpPr>
      <xdr:spPr>
        <a:xfrm>
          <a:off x="863111" y="167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97637</xdr:rowOff>
    </xdr:from>
    <xdr:to>
      <xdr:col>55</xdr:col>
      <xdr:colOff>0</xdr:colOff>
      <xdr:row>36</xdr:row>
      <xdr:rowOff>103124</xdr:rowOff>
    </xdr:to>
    <xdr:cxnSp macro="">
      <xdr:nvCxnSpPr>
        <xdr:cNvPr id="296" name="直線コネクタ 295"/>
        <xdr:cNvCxnSpPr/>
      </xdr:nvCxnSpPr>
      <xdr:spPr>
        <a:xfrm flipV="1">
          <a:off x="9639300" y="626983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163931</xdr:rowOff>
    </xdr:from>
    <xdr:to>
      <xdr:col>50</xdr:col>
      <xdr:colOff>114300</xdr:colOff>
      <xdr:row>36</xdr:row>
      <xdr:rowOff>103124</xdr:rowOff>
    </xdr:to>
    <xdr:cxnSp macro="">
      <xdr:nvCxnSpPr>
        <xdr:cNvPr id="299" name="直線コネクタ 298"/>
        <xdr:cNvCxnSpPr/>
      </xdr:nvCxnSpPr>
      <xdr:spPr>
        <a:xfrm>
          <a:off x="8750300" y="6164681"/>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163931</xdr:rowOff>
    </xdr:from>
    <xdr:to>
      <xdr:col>45</xdr:col>
      <xdr:colOff>177800</xdr:colOff>
      <xdr:row>35</xdr:row>
      <xdr:rowOff>169418</xdr:rowOff>
    </xdr:to>
    <xdr:cxnSp macro="">
      <xdr:nvCxnSpPr>
        <xdr:cNvPr id="302" name="直線コネクタ 301"/>
        <xdr:cNvCxnSpPr/>
      </xdr:nvCxnSpPr>
      <xdr:spPr>
        <a:xfrm flipV="1">
          <a:off x="7861300" y="616468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148844</xdr:rowOff>
    </xdr:from>
    <xdr:to>
      <xdr:col>41</xdr:col>
      <xdr:colOff>50800</xdr:colOff>
      <xdr:row>35</xdr:row>
      <xdr:rowOff>169418</xdr:rowOff>
    </xdr:to>
    <xdr:cxnSp macro="">
      <xdr:nvCxnSpPr>
        <xdr:cNvPr id="305" name="直線コネクタ 304"/>
        <xdr:cNvCxnSpPr/>
      </xdr:nvCxnSpPr>
      <xdr:spPr>
        <a:xfrm>
          <a:off x="6972300" y="61495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46837</xdr:rowOff>
    </xdr:from>
    <xdr:to>
      <xdr:col>55</xdr:col>
      <xdr:colOff>50800</xdr:colOff>
      <xdr:row>36</xdr:row>
      <xdr:rowOff>148437</xdr:rowOff>
    </xdr:to>
    <xdr:sp macro="" textlink="">
      <xdr:nvSpPr>
        <xdr:cNvPr id="315" name="楕円 314"/>
        <xdr:cNvSpPr/>
      </xdr:nvSpPr>
      <xdr:spPr>
        <a:xfrm>
          <a:off x="104267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69714</xdr:rowOff>
    </xdr:from>
    <xdr:ext cx="378565" cy="259045"/>
    <xdr:sp macro="" textlink="">
      <xdr:nvSpPr>
        <xdr:cNvPr id="316" name="労働費該当値テキスト"/>
        <xdr:cNvSpPr txBox="1"/>
      </xdr:nvSpPr>
      <xdr:spPr>
        <a:xfrm>
          <a:off x="10528300" y="607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52324</xdr:rowOff>
    </xdr:from>
    <xdr:to>
      <xdr:col>50</xdr:col>
      <xdr:colOff>165100</xdr:colOff>
      <xdr:row>36</xdr:row>
      <xdr:rowOff>153924</xdr:rowOff>
    </xdr:to>
    <xdr:sp macro="" textlink="">
      <xdr:nvSpPr>
        <xdr:cNvPr id="317" name="楕円 316"/>
        <xdr:cNvSpPr/>
      </xdr:nvSpPr>
      <xdr:spPr>
        <a:xfrm>
          <a:off x="9588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170451</xdr:rowOff>
    </xdr:from>
    <xdr:ext cx="378565" cy="259045"/>
    <xdr:sp macro="" textlink="">
      <xdr:nvSpPr>
        <xdr:cNvPr id="318" name="テキスト ボックス 317"/>
        <xdr:cNvSpPr txBox="1"/>
      </xdr:nvSpPr>
      <xdr:spPr>
        <a:xfrm>
          <a:off x="94500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113131</xdr:rowOff>
    </xdr:from>
    <xdr:to>
      <xdr:col>46</xdr:col>
      <xdr:colOff>38100</xdr:colOff>
      <xdr:row>36</xdr:row>
      <xdr:rowOff>43281</xdr:rowOff>
    </xdr:to>
    <xdr:sp macro="" textlink="">
      <xdr:nvSpPr>
        <xdr:cNvPr id="319" name="楕円 318"/>
        <xdr:cNvSpPr/>
      </xdr:nvSpPr>
      <xdr:spPr>
        <a:xfrm>
          <a:off x="8699500" y="6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59808</xdr:rowOff>
    </xdr:from>
    <xdr:ext cx="469744" cy="259045"/>
    <xdr:sp macro="" textlink="">
      <xdr:nvSpPr>
        <xdr:cNvPr id="320" name="テキスト ボックス 319"/>
        <xdr:cNvSpPr txBox="1"/>
      </xdr:nvSpPr>
      <xdr:spPr>
        <a:xfrm>
          <a:off x="8515428" y="58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118618</xdr:rowOff>
    </xdr:from>
    <xdr:to>
      <xdr:col>41</xdr:col>
      <xdr:colOff>101600</xdr:colOff>
      <xdr:row>36</xdr:row>
      <xdr:rowOff>48768</xdr:rowOff>
    </xdr:to>
    <xdr:sp macro="" textlink="">
      <xdr:nvSpPr>
        <xdr:cNvPr id="321" name="楕円 320"/>
        <xdr:cNvSpPr/>
      </xdr:nvSpPr>
      <xdr:spPr>
        <a:xfrm>
          <a:off x="7810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65295</xdr:rowOff>
    </xdr:from>
    <xdr:ext cx="469744" cy="259045"/>
    <xdr:sp macro="" textlink="">
      <xdr:nvSpPr>
        <xdr:cNvPr id="322" name="テキスト ボックス 321"/>
        <xdr:cNvSpPr txBox="1"/>
      </xdr:nvSpPr>
      <xdr:spPr>
        <a:xfrm>
          <a:off x="7626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98044</xdr:rowOff>
    </xdr:from>
    <xdr:to>
      <xdr:col>36</xdr:col>
      <xdr:colOff>165100</xdr:colOff>
      <xdr:row>36</xdr:row>
      <xdr:rowOff>28194</xdr:rowOff>
    </xdr:to>
    <xdr:sp macro="" textlink="">
      <xdr:nvSpPr>
        <xdr:cNvPr id="323" name="楕円 322"/>
        <xdr:cNvSpPr/>
      </xdr:nvSpPr>
      <xdr:spPr>
        <a:xfrm>
          <a:off x="6921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44721</xdr:rowOff>
    </xdr:from>
    <xdr:ext cx="469744" cy="259045"/>
    <xdr:sp macro="" textlink="">
      <xdr:nvSpPr>
        <xdr:cNvPr id="324" name="テキスト ボックス 323"/>
        <xdr:cNvSpPr txBox="1"/>
      </xdr:nvSpPr>
      <xdr:spPr>
        <a:xfrm>
          <a:off x="6737428"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105296</xdr:rowOff>
    </xdr:from>
    <xdr:to>
      <xdr:col>55</xdr:col>
      <xdr:colOff>0</xdr:colOff>
      <xdr:row>54</xdr:row>
      <xdr:rowOff>111754</xdr:rowOff>
    </xdr:to>
    <xdr:cxnSp macro="">
      <xdr:nvCxnSpPr>
        <xdr:cNvPr id="349" name="直線コネクタ 348"/>
        <xdr:cNvCxnSpPr/>
      </xdr:nvCxnSpPr>
      <xdr:spPr>
        <a:xfrm>
          <a:off x="9639300" y="9363596"/>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102267</xdr:rowOff>
    </xdr:from>
    <xdr:to>
      <xdr:col>50</xdr:col>
      <xdr:colOff>114300</xdr:colOff>
      <xdr:row>54</xdr:row>
      <xdr:rowOff>105296</xdr:rowOff>
    </xdr:to>
    <xdr:cxnSp macro="">
      <xdr:nvCxnSpPr>
        <xdr:cNvPr id="352" name="直線コネクタ 351"/>
        <xdr:cNvCxnSpPr/>
      </xdr:nvCxnSpPr>
      <xdr:spPr>
        <a:xfrm>
          <a:off x="8750300" y="936056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11799</xdr:rowOff>
    </xdr:from>
    <xdr:to>
      <xdr:col>45</xdr:col>
      <xdr:colOff>177800</xdr:colOff>
      <xdr:row>54</xdr:row>
      <xdr:rowOff>102267</xdr:rowOff>
    </xdr:to>
    <xdr:cxnSp macro="">
      <xdr:nvCxnSpPr>
        <xdr:cNvPr id="355" name="直線コネクタ 354"/>
        <xdr:cNvCxnSpPr/>
      </xdr:nvCxnSpPr>
      <xdr:spPr>
        <a:xfrm>
          <a:off x="7861300" y="9270099"/>
          <a:ext cx="889000" cy="9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11799</xdr:rowOff>
    </xdr:from>
    <xdr:to>
      <xdr:col>41</xdr:col>
      <xdr:colOff>50800</xdr:colOff>
      <xdr:row>54</xdr:row>
      <xdr:rowOff>129184</xdr:rowOff>
    </xdr:to>
    <xdr:cxnSp macro="">
      <xdr:nvCxnSpPr>
        <xdr:cNvPr id="358" name="直線コネクタ 357"/>
        <xdr:cNvCxnSpPr/>
      </xdr:nvCxnSpPr>
      <xdr:spPr>
        <a:xfrm flipV="1">
          <a:off x="6972300" y="9270099"/>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60954</xdr:rowOff>
    </xdr:from>
    <xdr:to>
      <xdr:col>55</xdr:col>
      <xdr:colOff>50800</xdr:colOff>
      <xdr:row>54</xdr:row>
      <xdr:rowOff>162554</xdr:rowOff>
    </xdr:to>
    <xdr:sp macro="" textlink="">
      <xdr:nvSpPr>
        <xdr:cNvPr id="368" name="楕円 367"/>
        <xdr:cNvSpPr/>
      </xdr:nvSpPr>
      <xdr:spPr>
        <a:xfrm>
          <a:off x="10426700" y="93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83831</xdr:rowOff>
    </xdr:from>
    <xdr:ext cx="534377" cy="259045"/>
    <xdr:sp macro="" textlink="">
      <xdr:nvSpPr>
        <xdr:cNvPr id="369" name="農林水産業費該当値テキスト"/>
        <xdr:cNvSpPr txBox="1"/>
      </xdr:nvSpPr>
      <xdr:spPr>
        <a:xfrm>
          <a:off x="10528300" y="91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54496</xdr:rowOff>
    </xdr:from>
    <xdr:to>
      <xdr:col>50</xdr:col>
      <xdr:colOff>165100</xdr:colOff>
      <xdr:row>54</xdr:row>
      <xdr:rowOff>156096</xdr:rowOff>
    </xdr:to>
    <xdr:sp macro="" textlink="">
      <xdr:nvSpPr>
        <xdr:cNvPr id="370" name="楕円 369"/>
        <xdr:cNvSpPr/>
      </xdr:nvSpPr>
      <xdr:spPr>
        <a:xfrm>
          <a:off x="9588500" y="93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1173</xdr:rowOff>
    </xdr:from>
    <xdr:ext cx="534377" cy="259045"/>
    <xdr:sp macro="" textlink="">
      <xdr:nvSpPr>
        <xdr:cNvPr id="371" name="テキスト ボックス 370"/>
        <xdr:cNvSpPr txBox="1"/>
      </xdr:nvSpPr>
      <xdr:spPr>
        <a:xfrm>
          <a:off x="9372111" y="90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51467</xdr:rowOff>
    </xdr:from>
    <xdr:to>
      <xdr:col>46</xdr:col>
      <xdr:colOff>38100</xdr:colOff>
      <xdr:row>54</xdr:row>
      <xdr:rowOff>153067</xdr:rowOff>
    </xdr:to>
    <xdr:sp macro="" textlink="">
      <xdr:nvSpPr>
        <xdr:cNvPr id="372" name="楕円 371"/>
        <xdr:cNvSpPr/>
      </xdr:nvSpPr>
      <xdr:spPr>
        <a:xfrm>
          <a:off x="8699500" y="93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169594</xdr:rowOff>
    </xdr:from>
    <xdr:ext cx="534377" cy="259045"/>
    <xdr:sp macro="" textlink="">
      <xdr:nvSpPr>
        <xdr:cNvPr id="373" name="テキスト ボックス 372"/>
        <xdr:cNvSpPr txBox="1"/>
      </xdr:nvSpPr>
      <xdr:spPr>
        <a:xfrm>
          <a:off x="8483111" y="908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132449</xdr:rowOff>
    </xdr:from>
    <xdr:to>
      <xdr:col>41</xdr:col>
      <xdr:colOff>101600</xdr:colOff>
      <xdr:row>54</xdr:row>
      <xdr:rowOff>62599</xdr:rowOff>
    </xdr:to>
    <xdr:sp macro="" textlink="">
      <xdr:nvSpPr>
        <xdr:cNvPr id="374" name="楕円 373"/>
        <xdr:cNvSpPr/>
      </xdr:nvSpPr>
      <xdr:spPr>
        <a:xfrm>
          <a:off x="7810500" y="9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79126</xdr:rowOff>
    </xdr:from>
    <xdr:ext cx="534377" cy="259045"/>
    <xdr:sp macro="" textlink="">
      <xdr:nvSpPr>
        <xdr:cNvPr id="375" name="テキスト ボックス 374"/>
        <xdr:cNvSpPr txBox="1"/>
      </xdr:nvSpPr>
      <xdr:spPr>
        <a:xfrm>
          <a:off x="7594111" y="899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78384</xdr:rowOff>
    </xdr:from>
    <xdr:to>
      <xdr:col>36</xdr:col>
      <xdr:colOff>165100</xdr:colOff>
      <xdr:row>55</xdr:row>
      <xdr:rowOff>8534</xdr:rowOff>
    </xdr:to>
    <xdr:sp macro="" textlink="">
      <xdr:nvSpPr>
        <xdr:cNvPr id="376" name="楕円 375"/>
        <xdr:cNvSpPr/>
      </xdr:nvSpPr>
      <xdr:spPr>
        <a:xfrm>
          <a:off x="6921500" y="93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25061</xdr:rowOff>
    </xdr:from>
    <xdr:ext cx="534377" cy="259045"/>
    <xdr:sp macro="" textlink="">
      <xdr:nvSpPr>
        <xdr:cNvPr id="377" name="テキスト ボックス 376"/>
        <xdr:cNvSpPr txBox="1"/>
      </xdr:nvSpPr>
      <xdr:spPr>
        <a:xfrm>
          <a:off x="6705111" y="91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87922</xdr:rowOff>
    </xdr:from>
    <xdr:to>
      <xdr:col>55</xdr:col>
      <xdr:colOff>0</xdr:colOff>
      <xdr:row>78</xdr:row>
      <xdr:rowOff>22352</xdr:rowOff>
    </xdr:to>
    <xdr:cxnSp macro="">
      <xdr:nvCxnSpPr>
        <xdr:cNvPr id="406" name="直線コネクタ 405"/>
        <xdr:cNvCxnSpPr/>
      </xdr:nvCxnSpPr>
      <xdr:spPr>
        <a:xfrm flipV="1">
          <a:off x="9639300" y="13289572"/>
          <a:ext cx="838200" cy="10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22352</xdr:rowOff>
    </xdr:from>
    <xdr:to>
      <xdr:col>50</xdr:col>
      <xdr:colOff>114300</xdr:colOff>
      <xdr:row>78</xdr:row>
      <xdr:rowOff>35243</xdr:rowOff>
    </xdr:to>
    <xdr:cxnSp macro="">
      <xdr:nvCxnSpPr>
        <xdr:cNvPr id="409" name="直線コネクタ 408"/>
        <xdr:cNvCxnSpPr/>
      </xdr:nvCxnSpPr>
      <xdr:spPr>
        <a:xfrm flipV="1">
          <a:off x="8750300" y="13395452"/>
          <a:ext cx="8890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162433</xdr:rowOff>
    </xdr:from>
    <xdr:to>
      <xdr:col>45</xdr:col>
      <xdr:colOff>177800</xdr:colOff>
      <xdr:row>78</xdr:row>
      <xdr:rowOff>35243</xdr:rowOff>
    </xdr:to>
    <xdr:cxnSp macro="">
      <xdr:nvCxnSpPr>
        <xdr:cNvPr id="412" name="直線コネクタ 411"/>
        <xdr:cNvCxnSpPr/>
      </xdr:nvCxnSpPr>
      <xdr:spPr>
        <a:xfrm>
          <a:off x="7861300" y="13364083"/>
          <a:ext cx="889000"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162433</xdr:rowOff>
    </xdr:from>
    <xdr:to>
      <xdr:col>41</xdr:col>
      <xdr:colOff>50800</xdr:colOff>
      <xdr:row>78</xdr:row>
      <xdr:rowOff>22225</xdr:rowOff>
    </xdr:to>
    <xdr:cxnSp macro="">
      <xdr:nvCxnSpPr>
        <xdr:cNvPr id="415" name="直線コネクタ 414"/>
        <xdr:cNvCxnSpPr/>
      </xdr:nvCxnSpPr>
      <xdr:spPr>
        <a:xfrm flipV="1">
          <a:off x="6972300" y="1336408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37122</xdr:rowOff>
    </xdr:from>
    <xdr:to>
      <xdr:col>55</xdr:col>
      <xdr:colOff>50800</xdr:colOff>
      <xdr:row>77</xdr:row>
      <xdr:rowOff>138722</xdr:rowOff>
    </xdr:to>
    <xdr:sp macro="" textlink="">
      <xdr:nvSpPr>
        <xdr:cNvPr id="425" name="楕円 424"/>
        <xdr:cNvSpPr/>
      </xdr:nvSpPr>
      <xdr:spPr>
        <a:xfrm>
          <a:off x="10426700" y="132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59999</xdr:rowOff>
    </xdr:from>
    <xdr:ext cx="534377" cy="259045"/>
    <xdr:sp macro="" textlink="">
      <xdr:nvSpPr>
        <xdr:cNvPr id="426" name="商工費該当値テキスト"/>
        <xdr:cNvSpPr txBox="1"/>
      </xdr:nvSpPr>
      <xdr:spPr>
        <a:xfrm>
          <a:off x="10528300" y="130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143002</xdr:rowOff>
    </xdr:from>
    <xdr:to>
      <xdr:col>50</xdr:col>
      <xdr:colOff>165100</xdr:colOff>
      <xdr:row>78</xdr:row>
      <xdr:rowOff>73152</xdr:rowOff>
    </xdr:to>
    <xdr:sp macro="" textlink="">
      <xdr:nvSpPr>
        <xdr:cNvPr id="427" name="楕円 426"/>
        <xdr:cNvSpPr/>
      </xdr:nvSpPr>
      <xdr:spPr>
        <a:xfrm>
          <a:off x="9588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89679</xdr:rowOff>
    </xdr:from>
    <xdr:ext cx="534377" cy="259045"/>
    <xdr:sp macro="" textlink="">
      <xdr:nvSpPr>
        <xdr:cNvPr id="428" name="テキスト ボックス 427"/>
        <xdr:cNvSpPr txBox="1"/>
      </xdr:nvSpPr>
      <xdr:spPr>
        <a:xfrm>
          <a:off x="9372111" y="131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155893</xdr:rowOff>
    </xdr:from>
    <xdr:to>
      <xdr:col>46</xdr:col>
      <xdr:colOff>38100</xdr:colOff>
      <xdr:row>78</xdr:row>
      <xdr:rowOff>86043</xdr:rowOff>
    </xdr:to>
    <xdr:sp macro="" textlink="">
      <xdr:nvSpPr>
        <xdr:cNvPr id="429" name="楕円 428"/>
        <xdr:cNvSpPr/>
      </xdr:nvSpPr>
      <xdr:spPr>
        <a:xfrm>
          <a:off x="8699500" y="133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102570</xdr:rowOff>
    </xdr:from>
    <xdr:ext cx="534377" cy="259045"/>
    <xdr:sp macro="" textlink="">
      <xdr:nvSpPr>
        <xdr:cNvPr id="430" name="テキスト ボックス 429"/>
        <xdr:cNvSpPr txBox="1"/>
      </xdr:nvSpPr>
      <xdr:spPr>
        <a:xfrm>
          <a:off x="8483111" y="131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111633</xdr:rowOff>
    </xdr:from>
    <xdr:to>
      <xdr:col>41</xdr:col>
      <xdr:colOff>101600</xdr:colOff>
      <xdr:row>78</xdr:row>
      <xdr:rowOff>41783</xdr:rowOff>
    </xdr:to>
    <xdr:sp macro="" textlink="">
      <xdr:nvSpPr>
        <xdr:cNvPr id="431" name="楕円 430"/>
        <xdr:cNvSpPr/>
      </xdr:nvSpPr>
      <xdr:spPr>
        <a:xfrm>
          <a:off x="7810500" y="133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58310</xdr:rowOff>
    </xdr:from>
    <xdr:ext cx="534377" cy="259045"/>
    <xdr:sp macro="" textlink="">
      <xdr:nvSpPr>
        <xdr:cNvPr id="432" name="テキスト ボックス 431"/>
        <xdr:cNvSpPr txBox="1"/>
      </xdr:nvSpPr>
      <xdr:spPr>
        <a:xfrm>
          <a:off x="7594111" y="130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142875</xdr:rowOff>
    </xdr:from>
    <xdr:to>
      <xdr:col>36</xdr:col>
      <xdr:colOff>165100</xdr:colOff>
      <xdr:row>78</xdr:row>
      <xdr:rowOff>73025</xdr:rowOff>
    </xdr:to>
    <xdr:sp macro="" textlink="">
      <xdr:nvSpPr>
        <xdr:cNvPr id="433" name="楕円 432"/>
        <xdr:cNvSpPr/>
      </xdr:nvSpPr>
      <xdr:spPr>
        <a:xfrm>
          <a:off x="6921500" y="13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89552</xdr:rowOff>
    </xdr:from>
    <xdr:ext cx="534377" cy="259045"/>
    <xdr:sp macro="" textlink="">
      <xdr:nvSpPr>
        <xdr:cNvPr id="434" name="テキスト ボックス 433"/>
        <xdr:cNvSpPr txBox="1"/>
      </xdr:nvSpPr>
      <xdr:spPr>
        <a:xfrm>
          <a:off x="6705111" y="131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133414</xdr:rowOff>
    </xdr:from>
    <xdr:to>
      <xdr:col>55</xdr:col>
      <xdr:colOff>0</xdr:colOff>
      <xdr:row>97</xdr:row>
      <xdr:rowOff>140519</xdr:rowOff>
    </xdr:to>
    <xdr:cxnSp macro="">
      <xdr:nvCxnSpPr>
        <xdr:cNvPr id="464" name="直線コネクタ 463"/>
        <xdr:cNvCxnSpPr/>
      </xdr:nvCxnSpPr>
      <xdr:spPr>
        <a:xfrm>
          <a:off x="9639300" y="16764064"/>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133414</xdr:rowOff>
    </xdr:from>
    <xdr:to>
      <xdr:col>50</xdr:col>
      <xdr:colOff>114300</xdr:colOff>
      <xdr:row>98</xdr:row>
      <xdr:rowOff>2006</xdr:rowOff>
    </xdr:to>
    <xdr:cxnSp macro="">
      <xdr:nvCxnSpPr>
        <xdr:cNvPr id="467" name="直線コネクタ 466"/>
        <xdr:cNvCxnSpPr/>
      </xdr:nvCxnSpPr>
      <xdr:spPr>
        <a:xfrm flipV="1">
          <a:off x="8750300" y="16764064"/>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127699</xdr:rowOff>
    </xdr:from>
    <xdr:to>
      <xdr:col>45</xdr:col>
      <xdr:colOff>177800</xdr:colOff>
      <xdr:row>98</xdr:row>
      <xdr:rowOff>2006</xdr:rowOff>
    </xdr:to>
    <xdr:cxnSp macro="">
      <xdr:nvCxnSpPr>
        <xdr:cNvPr id="470" name="直線コネクタ 469"/>
        <xdr:cNvCxnSpPr/>
      </xdr:nvCxnSpPr>
      <xdr:spPr>
        <a:xfrm>
          <a:off x="7861300" y="16758349"/>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127699</xdr:rowOff>
    </xdr:from>
    <xdr:to>
      <xdr:col>41</xdr:col>
      <xdr:colOff>50800</xdr:colOff>
      <xdr:row>97</xdr:row>
      <xdr:rowOff>151054</xdr:rowOff>
    </xdr:to>
    <xdr:cxnSp macro="">
      <xdr:nvCxnSpPr>
        <xdr:cNvPr id="473" name="直線コネクタ 472"/>
        <xdr:cNvCxnSpPr/>
      </xdr:nvCxnSpPr>
      <xdr:spPr>
        <a:xfrm flipV="1">
          <a:off x="6972300" y="16758349"/>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89719</xdr:rowOff>
    </xdr:from>
    <xdr:to>
      <xdr:col>55</xdr:col>
      <xdr:colOff>50800</xdr:colOff>
      <xdr:row>98</xdr:row>
      <xdr:rowOff>19869</xdr:rowOff>
    </xdr:to>
    <xdr:sp macro="" textlink="">
      <xdr:nvSpPr>
        <xdr:cNvPr id="483" name="楕円 482"/>
        <xdr:cNvSpPr/>
      </xdr:nvSpPr>
      <xdr:spPr>
        <a:xfrm>
          <a:off x="10426700" y="167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68146</xdr:rowOff>
    </xdr:from>
    <xdr:ext cx="534377" cy="259045"/>
    <xdr:sp macro="" textlink="">
      <xdr:nvSpPr>
        <xdr:cNvPr id="484" name="土木費該当値テキスト"/>
        <xdr:cNvSpPr txBox="1"/>
      </xdr:nvSpPr>
      <xdr:spPr>
        <a:xfrm>
          <a:off x="10528300" y="1669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82614</xdr:rowOff>
    </xdr:from>
    <xdr:to>
      <xdr:col>50</xdr:col>
      <xdr:colOff>165100</xdr:colOff>
      <xdr:row>98</xdr:row>
      <xdr:rowOff>12764</xdr:rowOff>
    </xdr:to>
    <xdr:sp macro="" textlink="">
      <xdr:nvSpPr>
        <xdr:cNvPr id="485" name="楕円 484"/>
        <xdr:cNvSpPr/>
      </xdr:nvSpPr>
      <xdr:spPr>
        <a:xfrm>
          <a:off x="95885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3891</xdr:rowOff>
    </xdr:from>
    <xdr:ext cx="534377" cy="259045"/>
    <xdr:sp macro="" textlink="">
      <xdr:nvSpPr>
        <xdr:cNvPr id="486" name="テキスト ボックス 485"/>
        <xdr:cNvSpPr txBox="1"/>
      </xdr:nvSpPr>
      <xdr:spPr>
        <a:xfrm>
          <a:off x="9372111" y="168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122656</xdr:rowOff>
    </xdr:from>
    <xdr:to>
      <xdr:col>46</xdr:col>
      <xdr:colOff>38100</xdr:colOff>
      <xdr:row>98</xdr:row>
      <xdr:rowOff>52806</xdr:rowOff>
    </xdr:to>
    <xdr:sp macro="" textlink="">
      <xdr:nvSpPr>
        <xdr:cNvPr id="487" name="楕円 486"/>
        <xdr:cNvSpPr/>
      </xdr:nvSpPr>
      <xdr:spPr>
        <a:xfrm>
          <a:off x="8699500" y="167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43933</xdr:rowOff>
    </xdr:from>
    <xdr:ext cx="534377" cy="259045"/>
    <xdr:sp macro="" textlink="">
      <xdr:nvSpPr>
        <xdr:cNvPr id="488" name="テキスト ボックス 487"/>
        <xdr:cNvSpPr txBox="1"/>
      </xdr:nvSpPr>
      <xdr:spPr>
        <a:xfrm>
          <a:off x="8483111"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76899</xdr:rowOff>
    </xdr:from>
    <xdr:to>
      <xdr:col>41</xdr:col>
      <xdr:colOff>101600</xdr:colOff>
      <xdr:row>98</xdr:row>
      <xdr:rowOff>7049</xdr:rowOff>
    </xdr:to>
    <xdr:sp macro="" textlink="">
      <xdr:nvSpPr>
        <xdr:cNvPr id="489" name="楕円 488"/>
        <xdr:cNvSpPr/>
      </xdr:nvSpPr>
      <xdr:spPr>
        <a:xfrm>
          <a:off x="7810500" y="167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169626</xdr:rowOff>
    </xdr:from>
    <xdr:ext cx="534377" cy="259045"/>
    <xdr:sp macro="" textlink="">
      <xdr:nvSpPr>
        <xdr:cNvPr id="490" name="テキスト ボックス 489"/>
        <xdr:cNvSpPr txBox="1"/>
      </xdr:nvSpPr>
      <xdr:spPr>
        <a:xfrm>
          <a:off x="7594111" y="168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100254</xdr:rowOff>
    </xdr:from>
    <xdr:to>
      <xdr:col>36</xdr:col>
      <xdr:colOff>165100</xdr:colOff>
      <xdr:row>98</xdr:row>
      <xdr:rowOff>30404</xdr:rowOff>
    </xdr:to>
    <xdr:sp macro="" textlink="">
      <xdr:nvSpPr>
        <xdr:cNvPr id="491" name="楕円 490"/>
        <xdr:cNvSpPr/>
      </xdr:nvSpPr>
      <xdr:spPr>
        <a:xfrm>
          <a:off x="69215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21531</xdr:rowOff>
    </xdr:from>
    <xdr:ext cx="534377" cy="259045"/>
    <xdr:sp macro="" textlink="">
      <xdr:nvSpPr>
        <xdr:cNvPr id="492" name="テキスト ボックス 491"/>
        <xdr:cNvSpPr txBox="1"/>
      </xdr:nvSpPr>
      <xdr:spPr>
        <a:xfrm>
          <a:off x="6705111" y="168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3084</xdr:rowOff>
    </xdr:from>
    <xdr:to>
      <xdr:col>85</xdr:col>
      <xdr:colOff>127000</xdr:colOff>
      <xdr:row>38</xdr:row>
      <xdr:rowOff>50437</xdr:rowOff>
    </xdr:to>
    <xdr:cxnSp macro="">
      <xdr:nvCxnSpPr>
        <xdr:cNvPr id="524" name="直線コネクタ 523"/>
        <xdr:cNvCxnSpPr/>
      </xdr:nvCxnSpPr>
      <xdr:spPr>
        <a:xfrm>
          <a:off x="15481300" y="651818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3084</xdr:rowOff>
    </xdr:from>
    <xdr:to>
      <xdr:col>81</xdr:col>
      <xdr:colOff>50800</xdr:colOff>
      <xdr:row>38</xdr:row>
      <xdr:rowOff>30081</xdr:rowOff>
    </xdr:to>
    <xdr:cxnSp macro="">
      <xdr:nvCxnSpPr>
        <xdr:cNvPr id="527" name="直線コネクタ 526"/>
        <xdr:cNvCxnSpPr/>
      </xdr:nvCxnSpPr>
      <xdr:spPr>
        <a:xfrm flipV="1">
          <a:off x="14592300" y="6518184"/>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30081</xdr:rowOff>
    </xdr:from>
    <xdr:to>
      <xdr:col>76</xdr:col>
      <xdr:colOff>114300</xdr:colOff>
      <xdr:row>38</xdr:row>
      <xdr:rowOff>93327</xdr:rowOff>
    </xdr:to>
    <xdr:cxnSp macro="">
      <xdr:nvCxnSpPr>
        <xdr:cNvPr id="530" name="直線コネクタ 529"/>
        <xdr:cNvCxnSpPr/>
      </xdr:nvCxnSpPr>
      <xdr:spPr>
        <a:xfrm flipV="1">
          <a:off x="13703300" y="6545181"/>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64480</xdr:rowOff>
    </xdr:from>
    <xdr:to>
      <xdr:col>71</xdr:col>
      <xdr:colOff>177800</xdr:colOff>
      <xdr:row>38</xdr:row>
      <xdr:rowOff>93327</xdr:rowOff>
    </xdr:to>
    <xdr:cxnSp macro="">
      <xdr:nvCxnSpPr>
        <xdr:cNvPr id="533" name="直線コネクタ 532"/>
        <xdr:cNvCxnSpPr/>
      </xdr:nvCxnSpPr>
      <xdr:spPr>
        <a:xfrm>
          <a:off x="12814300" y="6579580"/>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171087</xdr:rowOff>
    </xdr:from>
    <xdr:to>
      <xdr:col>85</xdr:col>
      <xdr:colOff>177800</xdr:colOff>
      <xdr:row>38</xdr:row>
      <xdr:rowOff>101237</xdr:rowOff>
    </xdr:to>
    <xdr:sp macro="" textlink="">
      <xdr:nvSpPr>
        <xdr:cNvPr id="543" name="楕円 542"/>
        <xdr:cNvSpPr/>
      </xdr:nvSpPr>
      <xdr:spPr>
        <a:xfrm>
          <a:off x="16268700" y="65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149514</xdr:rowOff>
    </xdr:from>
    <xdr:ext cx="534377" cy="259045"/>
    <xdr:sp macro="" textlink="">
      <xdr:nvSpPr>
        <xdr:cNvPr id="544" name="消防費該当値テキスト"/>
        <xdr:cNvSpPr txBox="1"/>
      </xdr:nvSpPr>
      <xdr:spPr>
        <a:xfrm>
          <a:off x="16370300" y="64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123734</xdr:rowOff>
    </xdr:from>
    <xdr:to>
      <xdr:col>81</xdr:col>
      <xdr:colOff>101600</xdr:colOff>
      <xdr:row>38</xdr:row>
      <xdr:rowOff>53884</xdr:rowOff>
    </xdr:to>
    <xdr:sp macro="" textlink="">
      <xdr:nvSpPr>
        <xdr:cNvPr id="545" name="楕円 544"/>
        <xdr:cNvSpPr/>
      </xdr:nvSpPr>
      <xdr:spPr>
        <a:xfrm>
          <a:off x="15430500" y="64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45011</xdr:rowOff>
    </xdr:from>
    <xdr:ext cx="534377" cy="259045"/>
    <xdr:sp macro="" textlink="">
      <xdr:nvSpPr>
        <xdr:cNvPr id="546" name="テキスト ボックス 545"/>
        <xdr:cNvSpPr txBox="1"/>
      </xdr:nvSpPr>
      <xdr:spPr>
        <a:xfrm>
          <a:off x="15214111" y="65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150731</xdr:rowOff>
    </xdr:from>
    <xdr:to>
      <xdr:col>76</xdr:col>
      <xdr:colOff>165100</xdr:colOff>
      <xdr:row>38</xdr:row>
      <xdr:rowOff>80880</xdr:rowOff>
    </xdr:to>
    <xdr:sp macro="" textlink="">
      <xdr:nvSpPr>
        <xdr:cNvPr id="547" name="楕円 546"/>
        <xdr:cNvSpPr/>
      </xdr:nvSpPr>
      <xdr:spPr>
        <a:xfrm>
          <a:off x="14541500" y="6494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72008</xdr:rowOff>
    </xdr:from>
    <xdr:ext cx="534377" cy="259045"/>
    <xdr:sp macro="" textlink="">
      <xdr:nvSpPr>
        <xdr:cNvPr id="548" name="テキスト ボックス 547"/>
        <xdr:cNvSpPr txBox="1"/>
      </xdr:nvSpPr>
      <xdr:spPr>
        <a:xfrm>
          <a:off x="14325111" y="65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42527</xdr:rowOff>
    </xdr:from>
    <xdr:to>
      <xdr:col>72</xdr:col>
      <xdr:colOff>38100</xdr:colOff>
      <xdr:row>38</xdr:row>
      <xdr:rowOff>144127</xdr:rowOff>
    </xdr:to>
    <xdr:sp macro="" textlink="">
      <xdr:nvSpPr>
        <xdr:cNvPr id="549" name="楕円 548"/>
        <xdr:cNvSpPr/>
      </xdr:nvSpPr>
      <xdr:spPr>
        <a:xfrm>
          <a:off x="13652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135254</xdr:rowOff>
    </xdr:from>
    <xdr:ext cx="534377" cy="259045"/>
    <xdr:sp macro="" textlink="">
      <xdr:nvSpPr>
        <xdr:cNvPr id="550" name="テキスト ボックス 549"/>
        <xdr:cNvSpPr txBox="1"/>
      </xdr:nvSpPr>
      <xdr:spPr>
        <a:xfrm>
          <a:off x="13436111" y="66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13680</xdr:rowOff>
    </xdr:from>
    <xdr:to>
      <xdr:col>67</xdr:col>
      <xdr:colOff>101600</xdr:colOff>
      <xdr:row>38</xdr:row>
      <xdr:rowOff>115280</xdr:rowOff>
    </xdr:to>
    <xdr:sp macro="" textlink="">
      <xdr:nvSpPr>
        <xdr:cNvPr id="551" name="楕円 550"/>
        <xdr:cNvSpPr/>
      </xdr:nvSpPr>
      <xdr:spPr>
        <a:xfrm>
          <a:off x="12763500" y="65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106407</xdr:rowOff>
    </xdr:from>
    <xdr:ext cx="534377" cy="259045"/>
    <xdr:sp macro="" textlink="">
      <xdr:nvSpPr>
        <xdr:cNvPr id="552" name="テキスト ボックス 551"/>
        <xdr:cNvSpPr txBox="1"/>
      </xdr:nvSpPr>
      <xdr:spPr>
        <a:xfrm>
          <a:off x="12547111" y="66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13284</xdr:rowOff>
    </xdr:from>
    <xdr:to>
      <xdr:col>85</xdr:col>
      <xdr:colOff>127000</xdr:colOff>
      <xdr:row>56</xdr:row>
      <xdr:rowOff>76226</xdr:rowOff>
    </xdr:to>
    <xdr:cxnSp macro="">
      <xdr:nvCxnSpPr>
        <xdr:cNvPr id="582" name="直線コネクタ 581"/>
        <xdr:cNvCxnSpPr/>
      </xdr:nvCxnSpPr>
      <xdr:spPr>
        <a:xfrm flipV="1">
          <a:off x="15481300" y="9271584"/>
          <a:ext cx="838200" cy="4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18580</xdr:rowOff>
    </xdr:from>
    <xdr:to>
      <xdr:col>81</xdr:col>
      <xdr:colOff>50800</xdr:colOff>
      <xdr:row>56</xdr:row>
      <xdr:rowOff>76226</xdr:rowOff>
    </xdr:to>
    <xdr:cxnSp macro="">
      <xdr:nvCxnSpPr>
        <xdr:cNvPr id="585" name="直線コネクタ 584"/>
        <xdr:cNvCxnSpPr/>
      </xdr:nvCxnSpPr>
      <xdr:spPr>
        <a:xfrm>
          <a:off x="14592300" y="9448330"/>
          <a:ext cx="889000" cy="2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94971</xdr:rowOff>
    </xdr:from>
    <xdr:to>
      <xdr:col>76</xdr:col>
      <xdr:colOff>114300</xdr:colOff>
      <xdr:row>55</xdr:row>
      <xdr:rowOff>18580</xdr:rowOff>
    </xdr:to>
    <xdr:cxnSp macro="">
      <xdr:nvCxnSpPr>
        <xdr:cNvPr id="588" name="直線コネクタ 587"/>
        <xdr:cNvCxnSpPr/>
      </xdr:nvCxnSpPr>
      <xdr:spPr>
        <a:xfrm>
          <a:off x="13703300" y="9353271"/>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94971</xdr:rowOff>
    </xdr:from>
    <xdr:to>
      <xdr:col>71</xdr:col>
      <xdr:colOff>177800</xdr:colOff>
      <xdr:row>55</xdr:row>
      <xdr:rowOff>40869</xdr:rowOff>
    </xdr:to>
    <xdr:cxnSp macro="">
      <xdr:nvCxnSpPr>
        <xdr:cNvPr id="591" name="直線コネクタ 590"/>
        <xdr:cNvCxnSpPr/>
      </xdr:nvCxnSpPr>
      <xdr:spPr>
        <a:xfrm flipV="1">
          <a:off x="12814300" y="935327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133934</xdr:rowOff>
    </xdr:from>
    <xdr:to>
      <xdr:col>85</xdr:col>
      <xdr:colOff>177800</xdr:colOff>
      <xdr:row>54</xdr:row>
      <xdr:rowOff>64084</xdr:rowOff>
    </xdr:to>
    <xdr:sp macro="" textlink="">
      <xdr:nvSpPr>
        <xdr:cNvPr id="601" name="楕円 600"/>
        <xdr:cNvSpPr/>
      </xdr:nvSpPr>
      <xdr:spPr>
        <a:xfrm>
          <a:off x="16268700" y="92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156811</xdr:rowOff>
    </xdr:from>
    <xdr:ext cx="534377" cy="259045"/>
    <xdr:sp macro="" textlink="">
      <xdr:nvSpPr>
        <xdr:cNvPr id="602" name="教育費該当値テキスト"/>
        <xdr:cNvSpPr txBox="1"/>
      </xdr:nvSpPr>
      <xdr:spPr>
        <a:xfrm>
          <a:off x="16370300" y="90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25426</xdr:rowOff>
    </xdr:from>
    <xdr:to>
      <xdr:col>81</xdr:col>
      <xdr:colOff>101600</xdr:colOff>
      <xdr:row>56</xdr:row>
      <xdr:rowOff>127026</xdr:rowOff>
    </xdr:to>
    <xdr:sp macro="" textlink="">
      <xdr:nvSpPr>
        <xdr:cNvPr id="603" name="楕円 602"/>
        <xdr:cNvSpPr/>
      </xdr:nvSpPr>
      <xdr:spPr>
        <a:xfrm>
          <a:off x="15430500" y="96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118153</xdr:rowOff>
    </xdr:from>
    <xdr:ext cx="534377" cy="259045"/>
    <xdr:sp macro="" textlink="">
      <xdr:nvSpPr>
        <xdr:cNvPr id="604" name="テキスト ボックス 603"/>
        <xdr:cNvSpPr txBox="1"/>
      </xdr:nvSpPr>
      <xdr:spPr>
        <a:xfrm>
          <a:off x="15214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139230</xdr:rowOff>
    </xdr:from>
    <xdr:to>
      <xdr:col>76</xdr:col>
      <xdr:colOff>165100</xdr:colOff>
      <xdr:row>55</xdr:row>
      <xdr:rowOff>69380</xdr:rowOff>
    </xdr:to>
    <xdr:sp macro="" textlink="">
      <xdr:nvSpPr>
        <xdr:cNvPr id="605" name="楕円 604"/>
        <xdr:cNvSpPr/>
      </xdr:nvSpPr>
      <xdr:spPr>
        <a:xfrm>
          <a:off x="14541500" y="93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85907</xdr:rowOff>
    </xdr:from>
    <xdr:ext cx="534377" cy="259045"/>
    <xdr:sp macro="" textlink="">
      <xdr:nvSpPr>
        <xdr:cNvPr id="606" name="テキスト ボックス 605"/>
        <xdr:cNvSpPr txBox="1"/>
      </xdr:nvSpPr>
      <xdr:spPr>
        <a:xfrm>
          <a:off x="14325111" y="91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44171</xdr:rowOff>
    </xdr:from>
    <xdr:to>
      <xdr:col>72</xdr:col>
      <xdr:colOff>38100</xdr:colOff>
      <xdr:row>54</xdr:row>
      <xdr:rowOff>145771</xdr:rowOff>
    </xdr:to>
    <xdr:sp macro="" textlink="">
      <xdr:nvSpPr>
        <xdr:cNvPr id="607" name="楕円 606"/>
        <xdr:cNvSpPr/>
      </xdr:nvSpPr>
      <xdr:spPr>
        <a:xfrm>
          <a:off x="13652500" y="93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162298</xdr:rowOff>
    </xdr:from>
    <xdr:ext cx="534377" cy="259045"/>
    <xdr:sp macro="" textlink="">
      <xdr:nvSpPr>
        <xdr:cNvPr id="608" name="テキスト ボックス 607"/>
        <xdr:cNvSpPr txBox="1"/>
      </xdr:nvSpPr>
      <xdr:spPr>
        <a:xfrm>
          <a:off x="13436111" y="90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161519</xdr:rowOff>
    </xdr:from>
    <xdr:to>
      <xdr:col>67</xdr:col>
      <xdr:colOff>101600</xdr:colOff>
      <xdr:row>55</xdr:row>
      <xdr:rowOff>91669</xdr:rowOff>
    </xdr:to>
    <xdr:sp macro="" textlink="">
      <xdr:nvSpPr>
        <xdr:cNvPr id="609" name="楕円 608"/>
        <xdr:cNvSpPr/>
      </xdr:nvSpPr>
      <xdr:spPr>
        <a:xfrm>
          <a:off x="12763500" y="94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108196</xdr:rowOff>
    </xdr:from>
    <xdr:ext cx="534377" cy="259045"/>
    <xdr:sp macro="" textlink="">
      <xdr:nvSpPr>
        <xdr:cNvPr id="610" name="テキスト ボックス 609"/>
        <xdr:cNvSpPr txBox="1"/>
      </xdr:nvSpPr>
      <xdr:spPr>
        <a:xfrm>
          <a:off x="12547111" y="91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131794</xdr:rowOff>
    </xdr:from>
    <xdr:to>
      <xdr:col>85</xdr:col>
      <xdr:colOff>127000</xdr:colOff>
      <xdr:row>78</xdr:row>
      <xdr:rowOff>139605</xdr:rowOff>
    </xdr:to>
    <xdr:cxnSp macro="">
      <xdr:nvCxnSpPr>
        <xdr:cNvPr id="639" name="直線コネクタ 638"/>
        <xdr:cNvCxnSpPr/>
      </xdr:nvCxnSpPr>
      <xdr:spPr>
        <a:xfrm flipV="1">
          <a:off x="15481300" y="13504894"/>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40" name="災害復旧費平均値テキスト"/>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139605</xdr:rowOff>
    </xdr:from>
    <xdr:to>
      <xdr:col>81</xdr:col>
      <xdr:colOff>50800</xdr:colOff>
      <xdr:row>78</xdr:row>
      <xdr:rowOff>163588</xdr:rowOff>
    </xdr:to>
    <xdr:cxnSp macro="">
      <xdr:nvCxnSpPr>
        <xdr:cNvPr id="642" name="直線コネクタ 641"/>
        <xdr:cNvCxnSpPr/>
      </xdr:nvCxnSpPr>
      <xdr:spPr>
        <a:xfrm flipV="1">
          <a:off x="14592300" y="13512705"/>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4" name="テキスト ボックス 643"/>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163588</xdr:rowOff>
    </xdr:from>
    <xdr:to>
      <xdr:col>76</xdr:col>
      <xdr:colOff>114300</xdr:colOff>
      <xdr:row>79</xdr:row>
      <xdr:rowOff>34773</xdr:rowOff>
    </xdr:to>
    <xdr:cxnSp macro="">
      <xdr:nvCxnSpPr>
        <xdr:cNvPr id="645" name="直線コネクタ 644"/>
        <xdr:cNvCxnSpPr/>
      </xdr:nvCxnSpPr>
      <xdr:spPr>
        <a:xfrm flipV="1">
          <a:off x="13703300" y="13536688"/>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34773</xdr:rowOff>
    </xdr:from>
    <xdr:to>
      <xdr:col>71</xdr:col>
      <xdr:colOff>177800</xdr:colOff>
      <xdr:row>79</xdr:row>
      <xdr:rowOff>41650</xdr:rowOff>
    </xdr:to>
    <xdr:cxnSp macro="">
      <xdr:nvCxnSpPr>
        <xdr:cNvPr id="648" name="直線コネクタ 647"/>
        <xdr:cNvCxnSpPr/>
      </xdr:nvCxnSpPr>
      <xdr:spPr>
        <a:xfrm flipV="1">
          <a:off x="12814300" y="13579323"/>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80994</xdr:rowOff>
    </xdr:from>
    <xdr:to>
      <xdr:col>85</xdr:col>
      <xdr:colOff>177800</xdr:colOff>
      <xdr:row>79</xdr:row>
      <xdr:rowOff>11144</xdr:rowOff>
    </xdr:to>
    <xdr:sp macro="" textlink="">
      <xdr:nvSpPr>
        <xdr:cNvPr id="658" name="楕円 657"/>
        <xdr:cNvSpPr/>
      </xdr:nvSpPr>
      <xdr:spPr>
        <a:xfrm>
          <a:off x="16268700" y="134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40371</xdr:rowOff>
    </xdr:from>
    <xdr:ext cx="469744" cy="259045"/>
    <xdr:sp macro="" textlink="">
      <xdr:nvSpPr>
        <xdr:cNvPr id="659" name="災害復旧費該当値テキスト"/>
        <xdr:cNvSpPr txBox="1"/>
      </xdr:nvSpPr>
      <xdr:spPr>
        <a:xfrm>
          <a:off x="16370300" y="132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88805</xdr:rowOff>
    </xdr:from>
    <xdr:to>
      <xdr:col>81</xdr:col>
      <xdr:colOff>101600</xdr:colOff>
      <xdr:row>79</xdr:row>
      <xdr:rowOff>18955</xdr:rowOff>
    </xdr:to>
    <xdr:sp macro="" textlink="">
      <xdr:nvSpPr>
        <xdr:cNvPr id="660" name="楕円 659"/>
        <xdr:cNvSpPr/>
      </xdr:nvSpPr>
      <xdr:spPr>
        <a:xfrm>
          <a:off x="15430500" y="134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35482</xdr:rowOff>
    </xdr:from>
    <xdr:ext cx="469744" cy="259045"/>
    <xdr:sp macro="" textlink="">
      <xdr:nvSpPr>
        <xdr:cNvPr id="661" name="テキスト ボックス 660"/>
        <xdr:cNvSpPr txBox="1"/>
      </xdr:nvSpPr>
      <xdr:spPr>
        <a:xfrm>
          <a:off x="15246428" y="132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112788</xdr:rowOff>
    </xdr:from>
    <xdr:to>
      <xdr:col>76</xdr:col>
      <xdr:colOff>165100</xdr:colOff>
      <xdr:row>79</xdr:row>
      <xdr:rowOff>42938</xdr:rowOff>
    </xdr:to>
    <xdr:sp macro="" textlink="">
      <xdr:nvSpPr>
        <xdr:cNvPr id="662" name="楕円 661"/>
        <xdr:cNvSpPr/>
      </xdr:nvSpPr>
      <xdr:spPr>
        <a:xfrm>
          <a:off x="14541500" y="13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59465</xdr:rowOff>
    </xdr:from>
    <xdr:ext cx="469744" cy="259045"/>
    <xdr:sp macro="" textlink="">
      <xdr:nvSpPr>
        <xdr:cNvPr id="663" name="テキスト ボックス 662"/>
        <xdr:cNvSpPr txBox="1"/>
      </xdr:nvSpPr>
      <xdr:spPr>
        <a:xfrm>
          <a:off x="14357428" y="132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155423</xdr:rowOff>
    </xdr:from>
    <xdr:to>
      <xdr:col>72</xdr:col>
      <xdr:colOff>38100</xdr:colOff>
      <xdr:row>79</xdr:row>
      <xdr:rowOff>85573</xdr:rowOff>
    </xdr:to>
    <xdr:sp macro="" textlink="">
      <xdr:nvSpPr>
        <xdr:cNvPr id="664" name="楕円 663"/>
        <xdr:cNvSpPr/>
      </xdr:nvSpPr>
      <xdr:spPr>
        <a:xfrm>
          <a:off x="13652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76700</xdr:rowOff>
    </xdr:from>
    <xdr:ext cx="378565" cy="259045"/>
    <xdr:sp macro="" textlink="">
      <xdr:nvSpPr>
        <xdr:cNvPr id="665" name="テキスト ボックス 664"/>
        <xdr:cNvSpPr txBox="1"/>
      </xdr:nvSpPr>
      <xdr:spPr>
        <a:xfrm>
          <a:off x="13514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162300</xdr:rowOff>
    </xdr:from>
    <xdr:to>
      <xdr:col>67</xdr:col>
      <xdr:colOff>101600</xdr:colOff>
      <xdr:row>79</xdr:row>
      <xdr:rowOff>92450</xdr:rowOff>
    </xdr:to>
    <xdr:sp macro="" textlink="">
      <xdr:nvSpPr>
        <xdr:cNvPr id="666" name="楕円 665"/>
        <xdr:cNvSpPr/>
      </xdr:nvSpPr>
      <xdr:spPr>
        <a:xfrm>
          <a:off x="12763500" y="13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83577</xdr:rowOff>
    </xdr:from>
    <xdr:ext cx="378565" cy="259045"/>
    <xdr:sp macro="" textlink="">
      <xdr:nvSpPr>
        <xdr:cNvPr id="667" name="テキスト ボックス 666"/>
        <xdr:cNvSpPr txBox="1"/>
      </xdr:nvSpPr>
      <xdr:spPr>
        <a:xfrm>
          <a:off x="12625017" y="1362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1329</xdr:rowOff>
    </xdr:from>
    <xdr:to>
      <xdr:col>85</xdr:col>
      <xdr:colOff>127000</xdr:colOff>
      <xdr:row>93</xdr:row>
      <xdr:rowOff>11523</xdr:rowOff>
    </xdr:to>
    <xdr:cxnSp macro="">
      <xdr:nvCxnSpPr>
        <xdr:cNvPr id="694" name="直線コネクタ 693"/>
        <xdr:cNvCxnSpPr/>
      </xdr:nvCxnSpPr>
      <xdr:spPr>
        <a:xfrm flipV="1">
          <a:off x="15481300" y="15946179"/>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11523</xdr:rowOff>
    </xdr:from>
    <xdr:to>
      <xdr:col>81</xdr:col>
      <xdr:colOff>50800</xdr:colOff>
      <xdr:row>93</xdr:row>
      <xdr:rowOff>37607</xdr:rowOff>
    </xdr:to>
    <xdr:cxnSp macro="">
      <xdr:nvCxnSpPr>
        <xdr:cNvPr id="697" name="直線コネクタ 696"/>
        <xdr:cNvCxnSpPr/>
      </xdr:nvCxnSpPr>
      <xdr:spPr>
        <a:xfrm flipV="1">
          <a:off x="14592300" y="15956373"/>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37607</xdr:rowOff>
    </xdr:from>
    <xdr:to>
      <xdr:col>76</xdr:col>
      <xdr:colOff>114300</xdr:colOff>
      <xdr:row>93</xdr:row>
      <xdr:rowOff>46340</xdr:rowOff>
    </xdr:to>
    <xdr:cxnSp macro="">
      <xdr:nvCxnSpPr>
        <xdr:cNvPr id="700" name="直線コネクタ 699"/>
        <xdr:cNvCxnSpPr/>
      </xdr:nvCxnSpPr>
      <xdr:spPr>
        <a:xfrm flipV="1">
          <a:off x="13703300" y="1598245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32510</xdr:rowOff>
    </xdr:from>
    <xdr:to>
      <xdr:col>71</xdr:col>
      <xdr:colOff>177800</xdr:colOff>
      <xdr:row>93</xdr:row>
      <xdr:rowOff>46340</xdr:rowOff>
    </xdr:to>
    <xdr:cxnSp macro="">
      <xdr:nvCxnSpPr>
        <xdr:cNvPr id="703" name="直線コネクタ 702"/>
        <xdr:cNvCxnSpPr/>
      </xdr:nvCxnSpPr>
      <xdr:spPr>
        <a:xfrm>
          <a:off x="12814300" y="15977360"/>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121979</xdr:rowOff>
    </xdr:from>
    <xdr:to>
      <xdr:col>85</xdr:col>
      <xdr:colOff>177800</xdr:colOff>
      <xdr:row>93</xdr:row>
      <xdr:rowOff>52129</xdr:rowOff>
    </xdr:to>
    <xdr:sp macro="" textlink="">
      <xdr:nvSpPr>
        <xdr:cNvPr id="713" name="楕円 712"/>
        <xdr:cNvSpPr/>
      </xdr:nvSpPr>
      <xdr:spPr>
        <a:xfrm>
          <a:off x="16268700" y="158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144856</xdr:rowOff>
    </xdr:from>
    <xdr:ext cx="534377" cy="259045"/>
    <xdr:sp macro="" textlink="">
      <xdr:nvSpPr>
        <xdr:cNvPr id="714" name="公債費該当値テキスト"/>
        <xdr:cNvSpPr txBox="1"/>
      </xdr:nvSpPr>
      <xdr:spPr>
        <a:xfrm>
          <a:off x="16370300" y="157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132173</xdr:rowOff>
    </xdr:from>
    <xdr:to>
      <xdr:col>81</xdr:col>
      <xdr:colOff>101600</xdr:colOff>
      <xdr:row>93</xdr:row>
      <xdr:rowOff>62323</xdr:rowOff>
    </xdr:to>
    <xdr:sp macro="" textlink="">
      <xdr:nvSpPr>
        <xdr:cNvPr id="715" name="楕円 714"/>
        <xdr:cNvSpPr/>
      </xdr:nvSpPr>
      <xdr:spPr>
        <a:xfrm>
          <a:off x="15430500" y="159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78850</xdr:rowOff>
    </xdr:from>
    <xdr:ext cx="534377" cy="259045"/>
    <xdr:sp macro="" textlink="">
      <xdr:nvSpPr>
        <xdr:cNvPr id="716" name="テキスト ボックス 715"/>
        <xdr:cNvSpPr txBox="1"/>
      </xdr:nvSpPr>
      <xdr:spPr>
        <a:xfrm>
          <a:off x="15214111" y="156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158257</xdr:rowOff>
    </xdr:from>
    <xdr:to>
      <xdr:col>76</xdr:col>
      <xdr:colOff>165100</xdr:colOff>
      <xdr:row>93</xdr:row>
      <xdr:rowOff>88407</xdr:rowOff>
    </xdr:to>
    <xdr:sp macro="" textlink="">
      <xdr:nvSpPr>
        <xdr:cNvPr id="717" name="楕円 716"/>
        <xdr:cNvSpPr/>
      </xdr:nvSpPr>
      <xdr:spPr>
        <a:xfrm>
          <a:off x="14541500" y="159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104934</xdr:rowOff>
    </xdr:from>
    <xdr:ext cx="534377" cy="259045"/>
    <xdr:sp macro="" textlink="">
      <xdr:nvSpPr>
        <xdr:cNvPr id="718" name="テキスト ボックス 717"/>
        <xdr:cNvSpPr txBox="1"/>
      </xdr:nvSpPr>
      <xdr:spPr>
        <a:xfrm>
          <a:off x="14325111" y="157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166990</xdr:rowOff>
    </xdr:from>
    <xdr:to>
      <xdr:col>72</xdr:col>
      <xdr:colOff>38100</xdr:colOff>
      <xdr:row>93</xdr:row>
      <xdr:rowOff>97140</xdr:rowOff>
    </xdr:to>
    <xdr:sp macro="" textlink="">
      <xdr:nvSpPr>
        <xdr:cNvPr id="719" name="楕円 718"/>
        <xdr:cNvSpPr/>
      </xdr:nvSpPr>
      <xdr:spPr>
        <a:xfrm>
          <a:off x="13652500" y="159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113667</xdr:rowOff>
    </xdr:from>
    <xdr:ext cx="534377" cy="259045"/>
    <xdr:sp macro="" textlink="">
      <xdr:nvSpPr>
        <xdr:cNvPr id="720" name="テキスト ボックス 719"/>
        <xdr:cNvSpPr txBox="1"/>
      </xdr:nvSpPr>
      <xdr:spPr>
        <a:xfrm>
          <a:off x="13436111" y="157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153160</xdr:rowOff>
    </xdr:from>
    <xdr:to>
      <xdr:col>67</xdr:col>
      <xdr:colOff>101600</xdr:colOff>
      <xdr:row>93</xdr:row>
      <xdr:rowOff>83310</xdr:rowOff>
    </xdr:to>
    <xdr:sp macro="" textlink="">
      <xdr:nvSpPr>
        <xdr:cNvPr id="721" name="楕円 720"/>
        <xdr:cNvSpPr/>
      </xdr:nvSpPr>
      <xdr:spPr>
        <a:xfrm>
          <a:off x="12763500" y="15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99837</xdr:rowOff>
    </xdr:from>
    <xdr:ext cx="534377" cy="259045"/>
    <xdr:sp macro="" textlink="">
      <xdr:nvSpPr>
        <xdr:cNvPr id="722" name="テキスト ボックス 721"/>
        <xdr:cNvSpPr txBox="1"/>
      </xdr:nvSpPr>
      <xdr:spPr>
        <a:xfrm>
          <a:off x="12547111" y="157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144,480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特別定額給付金事業の増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がその主な要因である。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コロナ感染症対応経費の増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がその主な要因である。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中小企業緊急経営支援資金預託金の増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がその主な要因である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53,318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活用事業や小学校増改築経費の増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がその主な要因である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標準財政規模に対する実質単年度収支の割合は大きく改善している。これは、歳出執行抑制の取り組みなどにより、財政調整基金の取り崩しを回避できたことが要因である。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今後も新型コロナウイルス感染症等の影響が不可避であることから、先例にとらわれない事業の厳選と重点化、行政のデジタル化に取り組み、限られた財源の合理的かつ効率的な運用に努めたい。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AC14" sqref="AC14:AG14"/>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82</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84</v>
      </c>
      <c r="C3" s="652"/>
      <c r="D3" s="652"/>
      <c r="E3" s="653"/>
      <c r="F3" s="653"/>
      <c r="G3" s="653"/>
      <c r="H3" s="653"/>
      <c r="I3" s="653"/>
      <c r="J3" s="653"/>
      <c r="K3" s="653"/>
      <c r="L3" s="653" t="s">
        <v>85</v>
      </c>
      <c r="M3" s="653"/>
      <c r="N3" s="653"/>
      <c r="O3" s="653"/>
      <c r="P3" s="653"/>
      <c r="Q3" s="653"/>
      <c r="R3" s="656"/>
      <c r="S3" s="656"/>
      <c r="T3" s="656"/>
      <c r="U3" s="656"/>
      <c r="V3" s="657"/>
      <c r="W3" s="547" t="s">
        <v>86</v>
      </c>
      <c r="X3" s="548"/>
      <c r="Y3" s="548"/>
      <c r="Z3" s="548"/>
      <c r="AA3" s="548"/>
      <c r="AB3" s="652"/>
      <c r="AC3" s="656" t="s">
        <v>87</v>
      </c>
      <c r="AD3" s="548"/>
      <c r="AE3" s="548"/>
      <c r="AF3" s="548"/>
      <c r="AG3" s="548"/>
      <c r="AH3" s="548"/>
      <c r="AI3" s="548"/>
      <c r="AJ3" s="548"/>
      <c r="AK3" s="548"/>
      <c r="AL3" s="618"/>
      <c r="AM3" s="547" t="s">
        <v>88</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89</v>
      </c>
      <c r="BO3" s="548"/>
      <c r="BP3" s="548"/>
      <c r="BQ3" s="548"/>
      <c r="BR3" s="548"/>
      <c r="BS3" s="548"/>
      <c r="BT3" s="548"/>
      <c r="BU3" s="618"/>
      <c r="BV3" s="547" t="s">
        <v>90</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91</v>
      </c>
      <c r="CU3" s="548"/>
      <c r="CV3" s="548"/>
      <c r="CW3" s="548"/>
      <c r="CX3" s="548"/>
      <c r="CY3" s="548"/>
      <c r="CZ3" s="548"/>
      <c r="DA3" s="618"/>
      <c r="DB3" s="547" t="s">
        <v>92</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93</v>
      </c>
      <c r="AZ4" s="461"/>
      <c r="BA4" s="461"/>
      <c r="BB4" s="461"/>
      <c r="BC4" s="461"/>
      <c r="BD4" s="461"/>
      <c r="BE4" s="461"/>
      <c r="BF4" s="461"/>
      <c r="BG4" s="461"/>
      <c r="BH4" s="461"/>
      <c r="BI4" s="461"/>
      <c r="BJ4" s="461"/>
      <c r="BK4" s="461"/>
      <c r="BL4" s="461"/>
      <c r="BM4" s="462"/>
      <c r="BN4" s="463">
        <v>170672465</v>
      </c>
      <c r="BO4" s="464"/>
      <c r="BP4" s="464"/>
      <c r="BQ4" s="464"/>
      <c r="BR4" s="464"/>
      <c r="BS4" s="464"/>
      <c r="BT4" s="464"/>
      <c r="BU4" s="465"/>
      <c r="BV4" s="463">
        <v>130099649</v>
      </c>
      <c r="BW4" s="464"/>
      <c r="BX4" s="464"/>
      <c r="BY4" s="464"/>
      <c r="BZ4" s="464"/>
      <c r="CA4" s="464"/>
      <c r="CB4" s="464"/>
      <c r="CC4" s="465"/>
      <c r="CD4" s="644" t="s">
        <v>94</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1.2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95</v>
      </c>
      <c r="AN5" s="442"/>
      <c r="AO5" s="442"/>
      <c r="AP5" s="442"/>
      <c r="AQ5" s="442"/>
      <c r="AR5" s="442"/>
      <c r="AS5" s="442"/>
      <c r="AT5" s="443"/>
      <c r="AU5" s="525" t="s">
        <v>96</v>
      </c>
      <c r="AV5" s="526"/>
      <c r="AW5" s="526"/>
      <c r="AX5" s="526"/>
      <c r="AY5" s="448" t="s">
        <v>97</v>
      </c>
      <c r="AZ5" s="449"/>
      <c r="BA5" s="449"/>
      <c r="BB5" s="449"/>
      <c r="BC5" s="449"/>
      <c r="BD5" s="449"/>
      <c r="BE5" s="449"/>
      <c r="BF5" s="449"/>
      <c r="BG5" s="449"/>
      <c r="BH5" s="449"/>
      <c r="BI5" s="449"/>
      <c r="BJ5" s="449"/>
      <c r="BK5" s="449"/>
      <c r="BL5" s="449"/>
      <c r="BM5" s="450"/>
      <c r="BN5" s="468">
        <v>169092024</v>
      </c>
      <c r="BO5" s="469"/>
      <c r="BP5" s="469"/>
      <c r="BQ5" s="469"/>
      <c r="BR5" s="469"/>
      <c r="BS5" s="469"/>
      <c r="BT5" s="469"/>
      <c r="BU5" s="470"/>
      <c r="BV5" s="468">
        <v>128833584</v>
      </c>
      <c r="BW5" s="469"/>
      <c r="BX5" s="469"/>
      <c r="BY5" s="469"/>
      <c r="BZ5" s="469"/>
      <c r="CA5" s="469"/>
      <c r="CB5" s="469"/>
      <c r="CC5" s="470"/>
      <c r="CD5" s="477" t="s">
        <v>98</v>
      </c>
      <c r="CE5" s="478"/>
      <c r="CF5" s="478"/>
      <c r="CG5" s="478"/>
      <c r="CH5" s="478"/>
      <c r="CI5" s="478"/>
      <c r="CJ5" s="478"/>
      <c r="CK5" s="478"/>
      <c r="CL5" s="478"/>
      <c r="CM5" s="478"/>
      <c r="CN5" s="478"/>
      <c r="CO5" s="478"/>
      <c r="CP5" s="478"/>
      <c r="CQ5" s="478"/>
      <c r="CR5" s="478"/>
      <c r="CS5" s="479"/>
      <c r="CT5" s="438">
        <v>96.5</v>
      </c>
      <c r="CU5" s="439"/>
      <c r="CV5" s="439"/>
      <c r="CW5" s="439"/>
      <c r="CX5" s="439"/>
      <c r="CY5" s="439"/>
      <c r="CZ5" s="439"/>
      <c r="DA5" s="440"/>
      <c r="DB5" s="438">
        <v>99.9</v>
      </c>
      <c r="DC5" s="439"/>
      <c r="DD5" s="439"/>
      <c r="DE5" s="439"/>
      <c r="DF5" s="439"/>
      <c r="DG5" s="439"/>
      <c r="DH5" s="439"/>
      <c r="DI5" s="440"/>
      <c r="DJ5" s="186"/>
      <c r="DK5" s="186"/>
      <c r="DL5" s="186"/>
      <c r="DM5" s="186"/>
      <c r="DN5" s="186"/>
      <c r="DO5" s="186"/>
    </row>
    <row r="6" spans="1:119" ht="18.75" customHeight="1">
      <c r="A6" s="187"/>
      <c r="B6" s="624" t="s">
        <v>99</v>
      </c>
      <c r="C6" s="482"/>
      <c r="D6" s="482"/>
      <c r="E6" s="625"/>
      <c r="F6" s="625"/>
      <c r="G6" s="625"/>
      <c r="H6" s="625"/>
      <c r="I6" s="625"/>
      <c r="J6" s="625"/>
      <c r="K6" s="625"/>
      <c r="L6" s="625" t="s">
        <v>100</v>
      </c>
      <c r="M6" s="625"/>
      <c r="N6" s="625"/>
      <c r="O6" s="625"/>
      <c r="P6" s="625"/>
      <c r="Q6" s="625"/>
      <c r="R6" s="506"/>
      <c r="S6" s="506"/>
      <c r="T6" s="506"/>
      <c r="U6" s="506"/>
      <c r="V6" s="631"/>
      <c r="W6" s="559" t="s">
        <v>101</v>
      </c>
      <c r="X6" s="481"/>
      <c r="Y6" s="481"/>
      <c r="Z6" s="481"/>
      <c r="AA6" s="481"/>
      <c r="AB6" s="482"/>
      <c r="AC6" s="636" t="s">
        <v>102</v>
      </c>
      <c r="AD6" s="637"/>
      <c r="AE6" s="637"/>
      <c r="AF6" s="637"/>
      <c r="AG6" s="637"/>
      <c r="AH6" s="637"/>
      <c r="AI6" s="637"/>
      <c r="AJ6" s="637"/>
      <c r="AK6" s="637"/>
      <c r="AL6" s="638"/>
      <c r="AM6" s="537" t="s">
        <v>103</v>
      </c>
      <c r="AN6" s="442"/>
      <c r="AO6" s="442"/>
      <c r="AP6" s="442"/>
      <c r="AQ6" s="442"/>
      <c r="AR6" s="442"/>
      <c r="AS6" s="442"/>
      <c r="AT6" s="443"/>
      <c r="AU6" s="525" t="s">
        <v>96</v>
      </c>
      <c r="AV6" s="526"/>
      <c r="AW6" s="526"/>
      <c r="AX6" s="526"/>
      <c r="AY6" s="448" t="s">
        <v>104</v>
      </c>
      <c r="AZ6" s="449"/>
      <c r="BA6" s="449"/>
      <c r="BB6" s="449"/>
      <c r="BC6" s="449"/>
      <c r="BD6" s="449"/>
      <c r="BE6" s="449"/>
      <c r="BF6" s="449"/>
      <c r="BG6" s="449"/>
      <c r="BH6" s="449"/>
      <c r="BI6" s="449"/>
      <c r="BJ6" s="449"/>
      <c r="BK6" s="449"/>
      <c r="BL6" s="449"/>
      <c r="BM6" s="450"/>
      <c r="BN6" s="468">
        <v>1580441</v>
      </c>
      <c r="BO6" s="469"/>
      <c r="BP6" s="469"/>
      <c r="BQ6" s="469"/>
      <c r="BR6" s="469"/>
      <c r="BS6" s="469"/>
      <c r="BT6" s="469"/>
      <c r="BU6" s="470"/>
      <c r="BV6" s="468">
        <v>1266065</v>
      </c>
      <c r="BW6" s="469"/>
      <c r="BX6" s="469"/>
      <c r="BY6" s="469"/>
      <c r="BZ6" s="469"/>
      <c r="CA6" s="469"/>
      <c r="CB6" s="469"/>
      <c r="CC6" s="470"/>
      <c r="CD6" s="477" t="s">
        <v>105</v>
      </c>
      <c r="CE6" s="478"/>
      <c r="CF6" s="478"/>
      <c r="CG6" s="478"/>
      <c r="CH6" s="478"/>
      <c r="CI6" s="478"/>
      <c r="CJ6" s="478"/>
      <c r="CK6" s="478"/>
      <c r="CL6" s="478"/>
      <c r="CM6" s="478"/>
      <c r="CN6" s="478"/>
      <c r="CO6" s="478"/>
      <c r="CP6" s="478"/>
      <c r="CQ6" s="478"/>
      <c r="CR6" s="478"/>
      <c r="CS6" s="479"/>
      <c r="CT6" s="621">
        <v>102.9</v>
      </c>
      <c r="CU6" s="622"/>
      <c r="CV6" s="622"/>
      <c r="CW6" s="622"/>
      <c r="CX6" s="622"/>
      <c r="CY6" s="622"/>
      <c r="CZ6" s="622"/>
      <c r="DA6" s="623"/>
      <c r="DB6" s="621">
        <v>105.9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106</v>
      </c>
      <c r="AN7" s="442"/>
      <c r="AO7" s="442"/>
      <c r="AP7" s="442"/>
      <c r="AQ7" s="442"/>
      <c r="AR7" s="442"/>
      <c r="AS7" s="442"/>
      <c r="AT7" s="443"/>
      <c r="AU7" s="525" t="s">
        <v>107</v>
      </c>
      <c r="AV7" s="526"/>
      <c r="AW7" s="526"/>
      <c r="AX7" s="526"/>
      <c r="AY7" s="448" t="s">
        <v>108</v>
      </c>
      <c r="AZ7" s="449"/>
      <c r="BA7" s="449"/>
      <c r="BB7" s="449"/>
      <c r="BC7" s="449"/>
      <c r="BD7" s="449"/>
      <c r="BE7" s="449"/>
      <c r="BF7" s="449"/>
      <c r="BG7" s="449"/>
      <c r="BH7" s="449"/>
      <c r="BI7" s="449"/>
      <c r="BJ7" s="449"/>
      <c r="BK7" s="449"/>
      <c r="BL7" s="449"/>
      <c r="BM7" s="450"/>
      <c r="BN7" s="468">
        <v>591289</v>
      </c>
      <c r="BO7" s="469"/>
      <c r="BP7" s="469"/>
      <c r="BQ7" s="469"/>
      <c r="BR7" s="469"/>
      <c r="BS7" s="469"/>
      <c r="BT7" s="469"/>
      <c r="BU7" s="470"/>
      <c r="BV7" s="468">
        <v>413395</v>
      </c>
      <c r="BW7" s="469"/>
      <c r="BX7" s="469"/>
      <c r="BY7" s="469"/>
      <c r="BZ7" s="469"/>
      <c r="CA7" s="469"/>
      <c r="CB7" s="469"/>
      <c r="CC7" s="470"/>
      <c r="CD7" s="477" t="s">
        <v>109</v>
      </c>
      <c r="CE7" s="478"/>
      <c r="CF7" s="478"/>
      <c r="CG7" s="478"/>
      <c r="CH7" s="478"/>
      <c r="CI7" s="478"/>
      <c r="CJ7" s="478"/>
      <c r="CK7" s="478"/>
      <c r="CL7" s="478"/>
      <c r="CM7" s="478"/>
      <c r="CN7" s="478"/>
      <c r="CO7" s="478"/>
      <c r="CP7" s="478"/>
      <c r="CQ7" s="478"/>
      <c r="CR7" s="478"/>
      <c r="CS7" s="479"/>
      <c r="CT7" s="468">
        <v>70294508</v>
      </c>
      <c r="CU7" s="469"/>
      <c r="CV7" s="469"/>
      <c r="CW7" s="469"/>
      <c r="CX7" s="469"/>
      <c r="CY7" s="469"/>
      <c r="CZ7" s="469"/>
      <c r="DA7" s="470"/>
      <c r="DB7" s="468">
        <v>69154492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110</v>
      </c>
      <c r="AN8" s="442"/>
      <c r="AO8" s="442"/>
      <c r="AP8" s="442"/>
      <c r="AQ8" s="442"/>
      <c r="AR8" s="442"/>
      <c r="AS8" s="442"/>
      <c r="AT8" s="443"/>
      <c r="AU8" s="525" t="s">
        <v>111</v>
      </c>
      <c r="AV8" s="526"/>
      <c r="AW8" s="526"/>
      <c r="AX8" s="526"/>
      <c r="AY8" s="448" t="s">
        <v>112</v>
      </c>
      <c r="AZ8" s="449"/>
      <c r="BA8" s="449"/>
      <c r="BB8" s="449"/>
      <c r="BC8" s="449"/>
      <c r="BD8" s="449"/>
      <c r="BE8" s="449"/>
      <c r="BF8" s="449"/>
      <c r="BG8" s="449"/>
      <c r="BH8" s="449"/>
      <c r="BI8" s="449"/>
      <c r="BJ8" s="449"/>
      <c r="BK8" s="449"/>
      <c r="BL8" s="449"/>
      <c r="BM8" s="450"/>
      <c r="BN8" s="468">
        <v>989152</v>
      </c>
      <c r="BO8" s="469"/>
      <c r="BP8" s="469"/>
      <c r="BQ8" s="469"/>
      <c r="BR8" s="469"/>
      <c r="BS8" s="469"/>
      <c r="BT8" s="469"/>
      <c r="BU8" s="470"/>
      <c r="BV8" s="468">
        <v>852670</v>
      </c>
      <c r="BW8" s="469"/>
      <c r="BX8" s="469"/>
      <c r="BY8" s="469"/>
      <c r="BZ8" s="469"/>
      <c r="CA8" s="469"/>
      <c r="CB8" s="469"/>
      <c r="CC8" s="470"/>
      <c r="CD8" s="477" t="s">
        <v>113</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0.67</v>
      </c>
      <c r="DC8" s="582"/>
      <c r="DD8" s="582"/>
      <c r="DE8" s="582"/>
      <c r="DF8" s="582"/>
      <c r="DG8" s="582"/>
      <c r="DH8" s="582"/>
      <c r="DI8" s="583"/>
      <c r="DJ8" s="186"/>
      <c r="DK8" s="186"/>
      <c r="DL8" s="186"/>
      <c r="DM8" s="186"/>
      <c r="DN8" s="186"/>
      <c r="DO8" s="186"/>
    </row>
    <row r="9" spans="1:119" ht="18.75" customHeight="1" thickBot="1">
      <c r="A9" s="187"/>
      <c r="B9" s="610" t="s">
        <v>114</v>
      </c>
      <c r="C9" s="611"/>
      <c r="D9" s="611"/>
      <c r="E9" s="611"/>
      <c r="F9" s="611"/>
      <c r="G9" s="611"/>
      <c r="H9" s="611"/>
      <c r="I9" s="611"/>
      <c r="J9" s="611"/>
      <c r="K9" s="531"/>
      <c r="L9" s="612" t="s">
        <v>115</v>
      </c>
      <c r="M9" s="613"/>
      <c r="N9" s="613"/>
      <c r="O9" s="613"/>
      <c r="P9" s="613"/>
      <c r="Q9" s="614"/>
      <c r="R9" s="615">
        <v>303316</v>
      </c>
      <c r="S9" s="616"/>
      <c r="T9" s="616"/>
      <c r="U9" s="616"/>
      <c r="V9" s="617"/>
      <c r="W9" s="547" t="s">
        <v>116</v>
      </c>
      <c r="X9" s="548"/>
      <c r="Y9" s="548"/>
      <c r="Z9" s="548"/>
      <c r="AA9" s="548"/>
      <c r="AB9" s="548"/>
      <c r="AC9" s="548"/>
      <c r="AD9" s="548"/>
      <c r="AE9" s="548"/>
      <c r="AF9" s="548"/>
      <c r="AG9" s="548"/>
      <c r="AH9" s="548"/>
      <c r="AI9" s="548"/>
      <c r="AJ9" s="548"/>
      <c r="AK9" s="548"/>
      <c r="AL9" s="618"/>
      <c r="AM9" s="537" t="s">
        <v>117</v>
      </c>
      <c r="AN9" s="442"/>
      <c r="AO9" s="442"/>
      <c r="AP9" s="442"/>
      <c r="AQ9" s="442"/>
      <c r="AR9" s="442"/>
      <c r="AS9" s="442"/>
      <c r="AT9" s="443"/>
      <c r="AU9" s="525" t="s">
        <v>111</v>
      </c>
      <c r="AV9" s="526"/>
      <c r="AW9" s="526"/>
      <c r="AX9" s="526"/>
      <c r="AY9" s="448" t="s">
        <v>118</v>
      </c>
      <c r="AZ9" s="449"/>
      <c r="BA9" s="449"/>
      <c r="BB9" s="449"/>
      <c r="BC9" s="449"/>
      <c r="BD9" s="449"/>
      <c r="BE9" s="449"/>
      <c r="BF9" s="449"/>
      <c r="BG9" s="449"/>
      <c r="BH9" s="449"/>
      <c r="BI9" s="449"/>
      <c r="BJ9" s="449"/>
      <c r="BK9" s="449"/>
      <c r="BL9" s="449"/>
      <c r="BM9" s="450"/>
      <c r="BN9" s="468">
        <v>136482</v>
      </c>
      <c r="BO9" s="469"/>
      <c r="BP9" s="469"/>
      <c r="BQ9" s="469"/>
      <c r="BR9" s="469"/>
      <c r="BS9" s="469"/>
      <c r="BT9" s="469"/>
      <c r="BU9" s="470"/>
      <c r="BV9" s="468">
        <v>-147052</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16.2</v>
      </c>
      <c r="CU9" s="439"/>
      <c r="CV9" s="439"/>
      <c r="CW9" s="439"/>
      <c r="CX9" s="439"/>
      <c r="CY9" s="439"/>
      <c r="CZ9" s="439"/>
      <c r="DA9" s="440"/>
      <c r="DB9" s="438">
        <v>16.399999999999999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120</v>
      </c>
      <c r="M10" s="442"/>
      <c r="N10" s="442"/>
      <c r="O10" s="442"/>
      <c r="P10" s="442"/>
      <c r="Q10" s="443"/>
      <c r="R10" s="444">
        <v>304552</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66401</v>
      </c>
      <c r="BO10" s="469"/>
      <c r="BP10" s="469"/>
      <c r="BQ10" s="469"/>
      <c r="BR10" s="469"/>
      <c r="BS10" s="469"/>
      <c r="BT10" s="469"/>
      <c r="BU10" s="470"/>
      <c r="BV10" s="468">
        <v>17168</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111</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304666</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2000000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142</v>
      </c>
      <c r="N13" s="569"/>
      <c r="O13" s="569"/>
      <c r="P13" s="569"/>
      <c r="Q13" s="570"/>
      <c r="R13" s="571">
        <v>300201</v>
      </c>
      <c r="S13" s="572"/>
      <c r="T13" s="572"/>
      <c r="U13" s="572"/>
      <c r="V13" s="573"/>
      <c r="W13" s="559" t="s">
        <v>143</v>
      </c>
      <c r="X13" s="481"/>
      <c r="Y13" s="481"/>
      <c r="Z13" s="481"/>
      <c r="AA13" s="481"/>
      <c r="AB13" s="482"/>
      <c r="AC13" s="444">
        <v>7769</v>
      </c>
      <c r="AD13" s="445"/>
      <c r="AE13" s="445"/>
      <c r="AF13" s="445"/>
      <c r="AG13" s="446"/>
      <c r="AH13" s="444">
        <v>7999</v>
      </c>
      <c r="AI13" s="445"/>
      <c r="AJ13" s="445"/>
      <c r="AK13" s="445"/>
      <c r="AL13" s="447"/>
      <c r="AM13" s="537" t="s">
        <v>144</v>
      </c>
      <c r="AN13" s="442"/>
      <c r="AO13" s="442"/>
      <c r="AP13" s="442"/>
      <c r="AQ13" s="442"/>
      <c r="AR13" s="442"/>
      <c r="AS13" s="442"/>
      <c r="AT13" s="443"/>
      <c r="AU13" s="525" t="s">
        <v>137</v>
      </c>
      <c r="AV13" s="526"/>
      <c r="AW13" s="526"/>
      <c r="AX13" s="526"/>
      <c r="AY13" s="448" t="s">
        <v>145</v>
      </c>
      <c r="AZ13" s="449"/>
      <c r="BA13" s="449"/>
      <c r="BB13" s="449"/>
      <c r="BC13" s="449"/>
      <c r="BD13" s="449"/>
      <c r="BE13" s="449"/>
      <c r="BF13" s="449"/>
      <c r="BG13" s="449"/>
      <c r="BH13" s="449"/>
      <c r="BI13" s="449"/>
      <c r="BJ13" s="449"/>
      <c r="BK13" s="449"/>
      <c r="BL13" s="449"/>
      <c r="BM13" s="450"/>
      <c r="BN13" s="468">
        <v>202883</v>
      </c>
      <c r="BO13" s="469"/>
      <c r="BP13" s="469"/>
      <c r="BQ13" s="469"/>
      <c r="BR13" s="469"/>
      <c r="BS13" s="469"/>
      <c r="BT13" s="469"/>
      <c r="BU13" s="470"/>
      <c r="BV13" s="468">
        <v>-2129884</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3.5</v>
      </c>
      <c r="CU13" s="439"/>
      <c r="CV13" s="439"/>
      <c r="CW13" s="439"/>
      <c r="CX13" s="439"/>
      <c r="CY13" s="439"/>
      <c r="CZ13" s="439"/>
      <c r="DA13" s="440"/>
      <c r="DB13" s="438">
        <v>3.4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147</v>
      </c>
      <c r="M14" s="605"/>
      <c r="N14" s="605"/>
      <c r="O14" s="605"/>
      <c r="P14" s="605"/>
      <c r="Q14" s="606"/>
      <c r="R14" s="571">
        <v>305311</v>
      </c>
      <c r="S14" s="572"/>
      <c r="T14" s="572"/>
      <c r="U14" s="572"/>
      <c r="V14" s="573"/>
      <c r="W14" s="574"/>
      <c r="X14" s="484"/>
      <c r="Y14" s="484"/>
      <c r="Z14" s="484"/>
      <c r="AA14" s="484"/>
      <c r="AB14" s="485"/>
      <c r="AC14" s="564">
        <v>5.8</v>
      </c>
      <c r="AD14" s="565"/>
      <c r="AE14" s="565"/>
      <c r="AF14" s="565"/>
      <c r="AG14" s="566"/>
      <c r="AH14" s="564">
        <v>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23.7</v>
      </c>
      <c r="CU14" s="576"/>
      <c r="CV14" s="576"/>
      <c r="CW14" s="576"/>
      <c r="CX14" s="576"/>
      <c r="CY14" s="576"/>
      <c r="CZ14" s="576"/>
      <c r="DA14" s="577"/>
      <c r="DB14" s="575">
        <v>32.5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149</v>
      </c>
      <c r="N15" s="569"/>
      <c r="O15" s="569"/>
      <c r="P15" s="569"/>
      <c r="Q15" s="570"/>
      <c r="R15" s="571">
        <v>300821</v>
      </c>
      <c r="S15" s="572"/>
      <c r="T15" s="572"/>
      <c r="U15" s="572"/>
      <c r="V15" s="573"/>
      <c r="W15" s="559" t="s">
        <v>150</v>
      </c>
      <c r="X15" s="481"/>
      <c r="Y15" s="481"/>
      <c r="Z15" s="481"/>
      <c r="AA15" s="481"/>
      <c r="AB15" s="482"/>
      <c r="AC15" s="444">
        <v>27388</v>
      </c>
      <c r="AD15" s="445"/>
      <c r="AE15" s="445"/>
      <c r="AF15" s="445"/>
      <c r="AG15" s="446"/>
      <c r="AH15" s="444">
        <v>26392</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37318052</v>
      </c>
      <c r="BO15" s="464"/>
      <c r="BP15" s="464"/>
      <c r="BQ15" s="464"/>
      <c r="BR15" s="464"/>
      <c r="BS15" s="464"/>
      <c r="BT15" s="464"/>
      <c r="BU15" s="465"/>
      <c r="BV15" s="463">
        <v>36765808</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20.399999999999999</v>
      </c>
      <c r="AD16" s="565"/>
      <c r="AE16" s="565"/>
      <c r="AF16" s="565"/>
      <c r="AG16" s="566"/>
      <c r="AH16" s="564">
        <v>19.8</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55541565</v>
      </c>
      <c r="BO16" s="469"/>
      <c r="BP16" s="469"/>
      <c r="BQ16" s="469"/>
      <c r="BR16" s="469"/>
      <c r="BS16" s="469"/>
      <c r="BT16" s="469"/>
      <c r="BU16" s="470"/>
      <c r="BV16" s="468">
        <v>54196580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98781</v>
      </c>
      <c r="AD17" s="445"/>
      <c r="AE17" s="445"/>
      <c r="AF17" s="445"/>
      <c r="AG17" s="446"/>
      <c r="AH17" s="444">
        <v>99026</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47632422</v>
      </c>
      <c r="BO17" s="469"/>
      <c r="BP17" s="469"/>
      <c r="BQ17" s="469"/>
      <c r="BR17" s="469"/>
      <c r="BS17" s="469"/>
      <c r="BT17" s="469"/>
      <c r="BU17" s="470"/>
      <c r="BV17" s="468">
        <v>47328191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160</v>
      </c>
      <c r="C18" s="531"/>
      <c r="D18" s="531"/>
      <c r="E18" s="532"/>
      <c r="F18" s="532"/>
      <c r="G18" s="532"/>
      <c r="H18" s="532"/>
      <c r="I18" s="532"/>
      <c r="J18" s="532"/>
      <c r="K18" s="532"/>
      <c r="L18" s="533">
        <v>229.96</v>
      </c>
      <c r="M18" s="533"/>
      <c r="N18" s="533"/>
      <c r="O18" s="533"/>
      <c r="P18" s="533"/>
      <c r="Q18" s="533"/>
      <c r="R18" s="534"/>
      <c r="S18" s="534"/>
      <c r="T18" s="534"/>
      <c r="U18" s="534"/>
      <c r="V18" s="535"/>
      <c r="W18" s="549"/>
      <c r="X18" s="550"/>
      <c r="Y18" s="550"/>
      <c r="Z18" s="550"/>
      <c r="AA18" s="550"/>
      <c r="AB18" s="560"/>
      <c r="AC18" s="432">
        <v>73.8</v>
      </c>
      <c r="AD18" s="433"/>
      <c r="AE18" s="433"/>
      <c r="AF18" s="433"/>
      <c r="AG18" s="536"/>
      <c r="AH18" s="432">
        <v>74.2</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68016454</v>
      </c>
      <c r="BO18" s="469"/>
      <c r="BP18" s="469"/>
      <c r="BQ18" s="469"/>
      <c r="BR18" s="469"/>
      <c r="BS18" s="469"/>
      <c r="BT18" s="469"/>
      <c r="BU18" s="470"/>
      <c r="BV18" s="468">
        <v>68848221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162</v>
      </c>
      <c r="C19" s="531"/>
      <c r="D19" s="531"/>
      <c r="E19" s="532"/>
      <c r="F19" s="532"/>
      <c r="G19" s="532"/>
      <c r="H19" s="532"/>
      <c r="I19" s="532"/>
      <c r="J19" s="532"/>
      <c r="K19" s="532"/>
      <c r="L19" s="538">
        <v>1319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78834804</v>
      </c>
      <c r="BO19" s="469"/>
      <c r="BP19" s="469"/>
      <c r="BQ19" s="469"/>
      <c r="BR19" s="469"/>
      <c r="BS19" s="469"/>
      <c r="BT19" s="469"/>
      <c r="BU19" s="470"/>
      <c r="BV19" s="468">
        <v>77256182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164</v>
      </c>
      <c r="C20" s="531"/>
      <c r="D20" s="531"/>
      <c r="E20" s="532"/>
      <c r="F20" s="532"/>
      <c r="G20" s="532"/>
      <c r="H20" s="532"/>
      <c r="I20" s="532"/>
      <c r="J20" s="532"/>
      <c r="K20" s="532"/>
      <c r="L20" s="538">
        <v>128716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141907076</v>
      </c>
      <c r="BO23" s="469"/>
      <c r="BP23" s="469"/>
      <c r="BQ23" s="469"/>
      <c r="BR23" s="469"/>
      <c r="BS23" s="469"/>
      <c r="BT23" s="469"/>
      <c r="BU23" s="470"/>
      <c r="BV23" s="468">
        <v>142471449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173</v>
      </c>
      <c r="F24" s="442"/>
      <c r="G24" s="442"/>
      <c r="H24" s="442"/>
      <c r="I24" s="442"/>
      <c r="J24" s="442"/>
      <c r="K24" s="443"/>
      <c r="L24" s="444">
        <v>1</v>
      </c>
      <c r="M24" s="445"/>
      <c r="N24" s="445"/>
      <c r="O24" s="445"/>
      <c r="P24" s="446"/>
      <c r="Q24" s="444">
        <v>10970</v>
      </c>
      <c r="R24" s="445"/>
      <c r="S24" s="445"/>
      <c r="T24" s="445"/>
      <c r="U24" s="445"/>
      <c r="V24" s="446"/>
      <c r="W24" s="510"/>
      <c r="X24" s="501"/>
      <c r="Y24" s="502"/>
      <c r="Z24" s="441" t="s">
        <v>174</v>
      </c>
      <c r="AA24" s="442"/>
      <c r="AB24" s="442"/>
      <c r="AC24" s="442"/>
      <c r="AD24" s="442"/>
      <c r="AE24" s="442"/>
      <c r="AF24" s="442"/>
      <c r="AG24" s="443"/>
      <c r="AH24" s="444">
        <v>1528</v>
      </c>
      <c r="AI24" s="445"/>
      <c r="AJ24" s="445"/>
      <c r="AK24" s="445"/>
      <c r="AL24" s="446"/>
      <c r="AM24" s="444">
        <v>4949192</v>
      </c>
      <c r="AN24" s="445"/>
      <c r="AO24" s="445"/>
      <c r="AP24" s="445"/>
      <c r="AQ24" s="445"/>
      <c r="AR24" s="446"/>
      <c r="AS24" s="444">
        <v>3239</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108955639</v>
      </c>
      <c r="BO24" s="469"/>
      <c r="BP24" s="469"/>
      <c r="BQ24" s="469"/>
      <c r="BR24" s="469"/>
      <c r="BS24" s="469"/>
      <c r="BT24" s="469"/>
      <c r="BU24" s="470"/>
      <c r="BV24" s="468">
        <v>108663784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176</v>
      </c>
      <c r="F25" s="442"/>
      <c r="G25" s="442"/>
      <c r="H25" s="442"/>
      <c r="I25" s="442"/>
      <c r="J25" s="442"/>
      <c r="K25" s="443"/>
      <c r="L25" s="444">
        <v>2</v>
      </c>
      <c r="M25" s="445"/>
      <c r="N25" s="445"/>
      <c r="O25" s="445"/>
      <c r="P25" s="446"/>
      <c r="Q25" s="444">
        <v>8970</v>
      </c>
      <c r="R25" s="445"/>
      <c r="S25" s="445"/>
      <c r="T25" s="445"/>
      <c r="U25" s="445"/>
      <c r="V25" s="446"/>
      <c r="W25" s="510"/>
      <c r="X25" s="501"/>
      <c r="Y25" s="502"/>
      <c r="Z25" s="441" t="s">
        <v>177</v>
      </c>
      <c r="AA25" s="442"/>
      <c r="AB25" s="442"/>
      <c r="AC25" s="442"/>
      <c r="AD25" s="442"/>
      <c r="AE25" s="442"/>
      <c r="AF25" s="442"/>
      <c r="AG25" s="443"/>
      <c r="AH25" s="444" t="s">
        <v>178</v>
      </c>
      <c r="AI25" s="445"/>
      <c r="AJ25" s="445"/>
      <c r="AK25" s="445"/>
      <c r="AL25" s="446"/>
      <c r="AM25" s="444" t="s">
        <v>179</v>
      </c>
      <c r="AN25" s="445"/>
      <c r="AO25" s="445"/>
      <c r="AP25" s="445"/>
      <c r="AQ25" s="445"/>
      <c r="AR25" s="446"/>
      <c r="AS25" s="444" t="s">
        <v>179</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29953693</v>
      </c>
      <c r="BO25" s="464"/>
      <c r="BP25" s="464"/>
      <c r="BQ25" s="464"/>
      <c r="BR25" s="464"/>
      <c r="BS25" s="464"/>
      <c r="BT25" s="464"/>
      <c r="BU25" s="465"/>
      <c r="BV25" s="463">
        <v>29622054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181</v>
      </c>
      <c r="F26" s="442"/>
      <c r="G26" s="442"/>
      <c r="H26" s="442"/>
      <c r="I26" s="442"/>
      <c r="J26" s="442"/>
      <c r="K26" s="443"/>
      <c r="L26" s="444">
        <v>1</v>
      </c>
      <c r="M26" s="445"/>
      <c r="N26" s="445"/>
      <c r="O26" s="445"/>
      <c r="P26" s="446"/>
      <c r="Q26" s="444">
        <v>6860</v>
      </c>
      <c r="R26" s="445"/>
      <c r="S26" s="445"/>
      <c r="T26" s="445"/>
      <c r="U26" s="445"/>
      <c r="V26" s="446"/>
      <c r="W26" s="510"/>
      <c r="X26" s="501"/>
      <c r="Y26" s="502"/>
      <c r="Z26" s="441" t="s">
        <v>182</v>
      </c>
      <c r="AA26" s="523"/>
      <c r="AB26" s="523"/>
      <c r="AC26" s="523"/>
      <c r="AD26" s="523"/>
      <c r="AE26" s="523"/>
      <c r="AF26" s="523"/>
      <c r="AG26" s="524"/>
      <c r="AH26" s="444">
        <v>4</v>
      </c>
      <c r="AI26" s="445"/>
      <c r="AJ26" s="445"/>
      <c r="AK26" s="445"/>
      <c r="AL26" s="446"/>
      <c r="AM26" s="444">
        <v>12816</v>
      </c>
      <c r="AN26" s="445"/>
      <c r="AO26" s="445"/>
      <c r="AP26" s="445"/>
      <c r="AQ26" s="445"/>
      <c r="AR26" s="446"/>
      <c r="AS26" s="444">
        <v>3204</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v>180000</v>
      </c>
      <c r="BO26" s="469"/>
      <c r="BP26" s="469"/>
      <c r="BQ26" s="469"/>
      <c r="BR26" s="469"/>
      <c r="BS26" s="469"/>
      <c r="BT26" s="469"/>
      <c r="BU26" s="470"/>
      <c r="BV26" s="468">
        <v>180000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184</v>
      </c>
      <c r="F27" s="442"/>
      <c r="G27" s="442"/>
      <c r="H27" s="442"/>
      <c r="I27" s="442"/>
      <c r="J27" s="442"/>
      <c r="K27" s="443"/>
      <c r="L27" s="444">
        <v>1</v>
      </c>
      <c r="M27" s="445"/>
      <c r="N27" s="445"/>
      <c r="O27" s="445"/>
      <c r="P27" s="446"/>
      <c r="Q27" s="444">
        <v>6830</v>
      </c>
      <c r="R27" s="445"/>
      <c r="S27" s="445"/>
      <c r="T27" s="445"/>
      <c r="U27" s="445"/>
      <c r="V27" s="446"/>
      <c r="W27" s="510"/>
      <c r="X27" s="501"/>
      <c r="Y27" s="502"/>
      <c r="Z27" s="441" t="s">
        <v>185</v>
      </c>
      <c r="AA27" s="442"/>
      <c r="AB27" s="442"/>
      <c r="AC27" s="442"/>
      <c r="AD27" s="442"/>
      <c r="AE27" s="442"/>
      <c r="AF27" s="442"/>
      <c r="AG27" s="443"/>
      <c r="AH27" s="444">
        <v>117</v>
      </c>
      <c r="AI27" s="445"/>
      <c r="AJ27" s="445"/>
      <c r="AK27" s="445"/>
      <c r="AL27" s="446"/>
      <c r="AM27" s="444">
        <v>454428</v>
      </c>
      <c r="AN27" s="445"/>
      <c r="AO27" s="445"/>
      <c r="AP27" s="445"/>
      <c r="AQ27" s="445"/>
      <c r="AR27" s="446"/>
      <c r="AS27" s="444">
        <v>3884</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2620959</v>
      </c>
      <c r="BO27" s="472"/>
      <c r="BP27" s="472"/>
      <c r="BQ27" s="472"/>
      <c r="BR27" s="472"/>
      <c r="BS27" s="472"/>
      <c r="BT27" s="472"/>
      <c r="BU27" s="473"/>
      <c r="BV27" s="471">
        <v>2620561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187</v>
      </c>
      <c r="F28" s="442"/>
      <c r="G28" s="442"/>
      <c r="H28" s="442"/>
      <c r="I28" s="442"/>
      <c r="J28" s="442"/>
      <c r="K28" s="443"/>
      <c r="L28" s="444">
        <v>1</v>
      </c>
      <c r="M28" s="445"/>
      <c r="N28" s="445"/>
      <c r="O28" s="445"/>
      <c r="P28" s="446"/>
      <c r="Q28" s="444">
        <v>6160</v>
      </c>
      <c r="R28" s="445"/>
      <c r="S28" s="445"/>
      <c r="T28" s="445"/>
      <c r="U28" s="445"/>
      <c r="V28" s="446"/>
      <c r="W28" s="510"/>
      <c r="X28" s="501"/>
      <c r="Y28" s="502"/>
      <c r="Z28" s="441" t="s">
        <v>188</v>
      </c>
      <c r="AA28" s="442"/>
      <c r="AB28" s="442"/>
      <c r="AC28" s="442"/>
      <c r="AD28" s="442"/>
      <c r="AE28" s="442"/>
      <c r="AF28" s="442"/>
      <c r="AG28" s="443"/>
      <c r="AH28" s="444" t="s">
        <v>179</v>
      </c>
      <c r="AI28" s="445"/>
      <c r="AJ28" s="445"/>
      <c r="AK28" s="445"/>
      <c r="AL28" s="446"/>
      <c r="AM28" s="444" t="s">
        <v>179</v>
      </c>
      <c r="AN28" s="445"/>
      <c r="AO28" s="445"/>
      <c r="AP28" s="445"/>
      <c r="AQ28" s="445"/>
      <c r="AR28" s="446"/>
      <c r="AS28" s="444" t="s">
        <v>179</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6556283</v>
      </c>
      <c r="BO28" s="464"/>
      <c r="BP28" s="464"/>
      <c r="BQ28" s="464"/>
      <c r="BR28" s="464"/>
      <c r="BS28" s="464"/>
      <c r="BT28" s="464"/>
      <c r="BU28" s="465"/>
      <c r="BV28" s="463">
        <v>6489882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190</v>
      </c>
      <c r="F29" s="442"/>
      <c r="G29" s="442"/>
      <c r="H29" s="442"/>
      <c r="I29" s="442"/>
      <c r="J29" s="442"/>
      <c r="K29" s="443"/>
      <c r="L29" s="444">
        <v>34</v>
      </c>
      <c r="M29" s="445"/>
      <c r="N29" s="445"/>
      <c r="O29" s="445"/>
      <c r="P29" s="446"/>
      <c r="Q29" s="444">
        <v>5820</v>
      </c>
      <c r="R29" s="445"/>
      <c r="S29" s="445"/>
      <c r="T29" s="445"/>
      <c r="U29" s="445"/>
      <c r="V29" s="446"/>
      <c r="W29" s="511"/>
      <c r="X29" s="512"/>
      <c r="Y29" s="513"/>
      <c r="Z29" s="441" t="s">
        <v>191</v>
      </c>
      <c r="AA29" s="442"/>
      <c r="AB29" s="442"/>
      <c r="AC29" s="442"/>
      <c r="AD29" s="442"/>
      <c r="AE29" s="442"/>
      <c r="AF29" s="442"/>
      <c r="AG29" s="443"/>
      <c r="AH29" s="444">
        <v>1645</v>
      </c>
      <c r="AI29" s="445"/>
      <c r="AJ29" s="445"/>
      <c r="AK29" s="445"/>
      <c r="AL29" s="446"/>
      <c r="AM29" s="444">
        <v>5403620</v>
      </c>
      <c r="AN29" s="445"/>
      <c r="AO29" s="445"/>
      <c r="AP29" s="445"/>
      <c r="AQ29" s="445"/>
      <c r="AR29" s="446"/>
      <c r="AS29" s="444">
        <v>3285</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1661267</v>
      </c>
      <c r="BO29" s="469"/>
      <c r="BP29" s="469"/>
      <c r="BQ29" s="469"/>
      <c r="BR29" s="469"/>
      <c r="BS29" s="469"/>
      <c r="BT29" s="469"/>
      <c r="BU29" s="470"/>
      <c r="BV29" s="468">
        <v>1656222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8378023</v>
      </c>
      <c r="BO30" s="472"/>
      <c r="BP30" s="472"/>
      <c r="BQ30" s="472"/>
      <c r="BR30" s="472"/>
      <c r="BS30" s="472"/>
      <c r="BT30" s="472"/>
      <c r="BU30" s="473"/>
      <c r="BV30" s="471">
        <v>6708324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201</v>
      </c>
      <c r="X33" s="430"/>
      <c r="Y33" s="430"/>
      <c r="Z33" s="430"/>
      <c r="AA33" s="430"/>
      <c r="AB33" s="430"/>
      <c r="AC33" s="430"/>
      <c r="AD33" s="430"/>
      <c r="AE33" s="430"/>
      <c r="AF33" s="430"/>
      <c r="AG33" s="430"/>
      <c r="AH33" s="430"/>
      <c r="AI33" s="430"/>
      <c r="AJ33" s="430"/>
      <c r="AK33" s="430"/>
      <c r="AL33" s="216"/>
      <c r="AM33" s="431" t="s">
        <v>203</v>
      </c>
      <c r="AN33" s="431"/>
      <c r="AO33" s="430" t="s">
        <v>201</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207</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IF('各会計、関係団体の財政状況及び健全化判断比率'!B35="","",'各会計、関係団体の財政状況及び健全化判断比率'!B35)</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うきは久留米環境施設組合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久留米開発公社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IF('各会計、関係団体の財政状況及び健全化判断比率'!B34="","",'各会計、関係団体の財政状況及び健全化判断比率'!B34)</f>
        <v>下水道事業会計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IF('各会計、関係団体の財政状況及び健全化判断比率'!B36="","",'各会計、関係団体の財政状況及び健全化判断比率'!B36)</f>
        <v>特定地域生活排水処理事業特別会計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両筑衛生施設組合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久留米市都市公園管理センター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母子父子寡婦福祉資金貸付事業特別会計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13</v>
      </c>
      <c r="BF36" s="427"/>
      <c r="BG36" s="426" t="str">
        <f>IF('各会計、関係団体の財政状況及び健全化判断比率'!B37="","",'各会計、関係団体の財政状況及び健全化判断比率'!B37)</f>
        <v>卸売市場事業特別会計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久留米市外三市町高等学校組合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久留米市みどりの里づくり推進機構</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市営駐車場事業特別会計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久留米広域市町村園事務組合（一般会計）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久留米地域地場産業振興センター</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競輪事業特別会計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久留米広域市町村圏事務組合（ふるさと振興事業特別会計）</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久留米観光コンベンション国際交流協会</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久留米広域市町村圏事務組合（小児救急医療支援事業特別会計）</v>
      </c>
      <c r="BZ39" s="426"/>
      <c r="CA39" s="426"/>
      <c r="CB39" s="426"/>
      <c r="CC39" s="426"/>
      <c r="CD39" s="426"/>
      <c r="CE39" s="426"/>
      <c r="CF39" s="426"/>
      <c r="CG39" s="426"/>
      <c r="CH39" s="426"/>
      <c r="CI39" s="426"/>
      <c r="CJ39" s="426"/>
      <c r="CK39" s="426"/>
      <c r="CL39" s="426"/>
      <c r="CM39" s="426"/>
      <c r="CN39" s="214"/>
      <c r="CO39" s="427">
        <f t="shared" si="3"/>
        <v>29</v>
      </c>
      <c r="CP39" s="427"/>
      <c r="CQ39" s="426" t="str">
        <f>IF('各会計、関係団体の財政状況及び健全化判断比率'!BS12="","",'各会計、関係団体の財政状況及び健全化判断比率'!BS12)</f>
        <v>久留米市生きがい健康づくり財団</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久留米広域市町村圏事務組合（広域消防特別会計）</v>
      </c>
      <c r="BZ40" s="426"/>
      <c r="CA40" s="426"/>
      <c r="CB40" s="426"/>
      <c r="CC40" s="426"/>
      <c r="CD40" s="426"/>
      <c r="CE40" s="426"/>
      <c r="CF40" s="426"/>
      <c r="CG40" s="426"/>
      <c r="CH40" s="426"/>
      <c r="CI40" s="426"/>
      <c r="CJ40" s="426"/>
      <c r="CK40" s="426"/>
      <c r="CL40" s="426"/>
      <c r="CM40" s="426"/>
      <c r="CN40" s="214"/>
      <c r="CO40" s="427">
        <f t="shared" si="3"/>
        <v>30</v>
      </c>
      <c r="CP40" s="427"/>
      <c r="CQ40" s="426" t="str">
        <f>IF('各会計、関係団体の財政状況及び健全化判断比率'!BS13="","",'各会計、関係団体の財政状況及び健全化判断比率'!BS13)</f>
        <v>久留米都市開発ビル</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甘木・朝倉・三井環境施設組合</v>
      </c>
      <c r="BZ41" s="426"/>
      <c r="CA41" s="426"/>
      <c r="CB41" s="426"/>
      <c r="CC41" s="426"/>
      <c r="CD41" s="426"/>
      <c r="CE41" s="426"/>
      <c r="CF41" s="426"/>
      <c r="CG41" s="426"/>
      <c r="CH41" s="426"/>
      <c r="CI41" s="426"/>
      <c r="CJ41" s="426"/>
      <c r="CK41" s="426"/>
      <c r="CL41" s="426"/>
      <c r="CM41" s="426"/>
      <c r="CN41" s="214"/>
      <c r="CO41" s="427">
        <f t="shared" si="3"/>
        <v>31</v>
      </c>
      <c r="CP41" s="427"/>
      <c r="CQ41" s="426" t="str">
        <f>IF('各会計、関係団体の財政状況及び健全化判断比率'!BS14="","",'各会計、関係団体の財政状況及び健全化判断比率'!BS14)</f>
        <v>久留米ビジネスプラザ</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福岡県自治振興組合（一般会計）</v>
      </c>
      <c r="BZ42" s="426"/>
      <c r="CA42" s="426"/>
      <c r="CB42" s="426"/>
      <c r="CC42" s="426"/>
      <c r="CD42" s="426"/>
      <c r="CE42" s="426"/>
      <c r="CF42" s="426"/>
      <c r="CG42" s="426"/>
      <c r="CH42" s="426"/>
      <c r="CI42" s="426"/>
      <c r="CJ42" s="426"/>
      <c r="CK42" s="426"/>
      <c r="CL42" s="426"/>
      <c r="CM42" s="426"/>
      <c r="CN42" s="214"/>
      <c r="CO42" s="427">
        <f t="shared" si="3"/>
        <v>32</v>
      </c>
      <c r="CP42" s="427"/>
      <c r="CQ42" s="426" t="str">
        <f>IF('各会計、関係団体の財政状況及び健全化判断比率'!BS15="","",'各会計、関係団体の財政状況及び健全化判断比率'!BS15)</f>
        <v>久留米リサーチ・パーク</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福岡県自治振興組合（公文書館事業特別会計）</v>
      </c>
      <c r="BZ43" s="426"/>
      <c r="CA43" s="426"/>
      <c r="CB43" s="426"/>
      <c r="CC43" s="426"/>
      <c r="CD43" s="426"/>
      <c r="CE43" s="426"/>
      <c r="CF43" s="426"/>
      <c r="CG43" s="426"/>
      <c r="CH43" s="426"/>
      <c r="CI43" s="426"/>
      <c r="CJ43" s="426"/>
      <c r="CK43" s="426"/>
      <c r="CL43" s="426"/>
      <c r="CM43" s="426"/>
      <c r="CN43" s="214"/>
      <c r="CO43" s="427">
        <f t="shared" si="3"/>
        <v>33</v>
      </c>
      <c r="CP43" s="427"/>
      <c r="CQ43" s="426" t="str">
        <f>IF('各会計、関係団体の財政状況及び健全化判断比率'!BS16="","",'各会計、関係団体の財政状況及び健全化判断比率'!BS16)</f>
        <v>ハイマート久留米</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Vw1tLX74MblHYyziI+3+1Ym1gQSdjruYPM9MlCAKDphEQtCscG9XfAfgblHJNU9oc8jwoEI4fpSZKjarMDlCg==" saltValue="ZsQXFZfrwgpelbb7LJiF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50" t="s">
        <v>576</v>
      </c>
      <c r="D34" s="1250"/>
      <c r="E34" s="1251"/>
      <c r="F34" s="32">
        <v>5.74</v>
      </c>
      <c r="G34" s="33">
        <v>6.04</v>
      </c>
      <c r="H34" s="33">
        <v>6.32</v>
      </c>
      <c r="I34" s="33">
        <v>7.31</v>
      </c>
      <c r="J34" s="34">
        <v>8.58</v>
      </c>
      <c r="K34" s="22"/>
      <c r="L34" s="22"/>
      <c r="M34" s="22"/>
      <c r="N34" s="22"/>
      <c r="O34" s="22"/>
      <c r="P34" s="22"/>
    </row>
    <row r="35" spans="1:16" ht="39" customHeight="1">
      <c r="A35" s="22"/>
      <c r="B35" s="35"/>
      <c r="C35" s="1244" t="s">
        <v>577</v>
      </c>
      <c r="D35" s="1245"/>
      <c r="E35" s="1246"/>
      <c r="F35" s="36">
        <v>1.79</v>
      </c>
      <c r="G35" s="37">
        <v>2.44</v>
      </c>
      <c r="H35" s="37">
        <v>4.38</v>
      </c>
      <c r="I35" s="37">
        <v>3.06</v>
      </c>
      <c r="J35" s="38">
        <v>7.27</v>
      </c>
      <c r="K35" s="22"/>
      <c r="L35" s="22"/>
      <c r="M35" s="22"/>
      <c r="N35" s="22"/>
      <c r="O35" s="22"/>
      <c r="P35" s="22"/>
    </row>
    <row r="36" spans="1:16" ht="39" customHeight="1">
      <c r="A36" s="22"/>
      <c r="B36" s="35"/>
      <c r="C36" s="1244" t="s">
        <v>578</v>
      </c>
      <c r="D36" s="1245"/>
      <c r="E36" s="1246"/>
      <c r="F36" s="36">
        <v>0.13</v>
      </c>
      <c r="G36" s="37">
        <v>0.68</v>
      </c>
      <c r="H36" s="37">
        <v>1.1399999999999999</v>
      </c>
      <c r="I36" s="37">
        <v>1.86</v>
      </c>
      <c r="J36" s="38">
        <v>1.98</v>
      </c>
      <c r="K36" s="22"/>
      <c r="L36" s="22"/>
      <c r="M36" s="22"/>
      <c r="N36" s="22"/>
      <c r="O36" s="22"/>
      <c r="P36" s="22"/>
    </row>
    <row r="37" spans="1:16" ht="39" customHeight="1">
      <c r="A37" s="22"/>
      <c r="B37" s="35"/>
      <c r="C37" s="1244" t="s">
        <v>579</v>
      </c>
      <c r="D37" s="1245"/>
      <c r="E37" s="1246"/>
      <c r="F37" s="36">
        <v>1.25</v>
      </c>
      <c r="G37" s="37">
        <v>1.27</v>
      </c>
      <c r="H37" s="37">
        <v>1.19</v>
      </c>
      <c r="I37" s="37">
        <v>0.96</v>
      </c>
      <c r="J37" s="38">
        <v>1.1200000000000001</v>
      </c>
      <c r="K37" s="22"/>
      <c r="L37" s="22"/>
      <c r="M37" s="22"/>
      <c r="N37" s="22"/>
      <c r="O37" s="22"/>
      <c r="P37" s="22"/>
    </row>
    <row r="38" spans="1:16" ht="39" customHeight="1">
      <c r="A38" s="22"/>
      <c r="B38" s="35"/>
      <c r="C38" s="1244" t="s">
        <v>580</v>
      </c>
      <c r="D38" s="1245"/>
      <c r="E38" s="1246"/>
      <c r="F38" s="36">
        <v>0.81</v>
      </c>
      <c r="G38" s="37">
        <v>0.82</v>
      </c>
      <c r="H38" s="37">
        <v>0.83</v>
      </c>
      <c r="I38" s="37">
        <v>0.86</v>
      </c>
      <c r="J38" s="38">
        <v>0.85</v>
      </c>
      <c r="K38" s="22"/>
      <c r="L38" s="22"/>
      <c r="M38" s="22"/>
      <c r="N38" s="22"/>
      <c r="O38" s="22"/>
      <c r="P38" s="22"/>
    </row>
    <row r="39" spans="1:16" ht="39" customHeight="1">
      <c r="A39" s="22"/>
      <c r="B39" s="35"/>
      <c r="C39" s="1244" t="s">
        <v>581</v>
      </c>
      <c r="D39" s="1245"/>
      <c r="E39" s="1246"/>
      <c r="F39" s="36">
        <v>0.68</v>
      </c>
      <c r="G39" s="37">
        <v>0.82</v>
      </c>
      <c r="H39" s="37">
        <v>0.56000000000000005</v>
      </c>
      <c r="I39" s="37">
        <v>0.76</v>
      </c>
      <c r="J39" s="38">
        <v>0.72</v>
      </c>
      <c r="K39" s="22"/>
      <c r="L39" s="22"/>
      <c r="M39" s="22"/>
      <c r="N39" s="22"/>
      <c r="O39" s="22"/>
      <c r="P39" s="22"/>
    </row>
    <row r="40" spans="1:16" ht="39" customHeight="1">
      <c r="A40" s="22"/>
      <c r="B40" s="35"/>
      <c r="C40" s="1244" t="s">
        <v>582</v>
      </c>
      <c r="D40" s="1245"/>
      <c r="E40" s="1246"/>
      <c r="F40" s="36">
        <v>0.2</v>
      </c>
      <c r="G40" s="37">
        <v>0.2</v>
      </c>
      <c r="H40" s="37">
        <v>0.21</v>
      </c>
      <c r="I40" s="37">
        <v>0.21</v>
      </c>
      <c r="J40" s="38">
        <v>0.23</v>
      </c>
      <c r="K40" s="22"/>
      <c r="L40" s="22"/>
      <c r="M40" s="22"/>
      <c r="N40" s="22"/>
      <c r="O40" s="22"/>
      <c r="P40" s="22"/>
    </row>
    <row r="41" spans="1:16" ht="39" customHeight="1">
      <c r="A41" s="22"/>
      <c r="B41" s="35"/>
      <c r="C41" s="1244" t="s">
        <v>583</v>
      </c>
      <c r="D41" s="1245"/>
      <c r="E41" s="1246"/>
      <c r="F41" s="36">
        <v>0.14000000000000001</v>
      </c>
      <c r="G41" s="37">
        <v>0.17</v>
      </c>
      <c r="H41" s="37">
        <v>0.19</v>
      </c>
      <c r="I41" s="37">
        <v>0.14000000000000001</v>
      </c>
      <c r="J41" s="38">
        <v>0.13</v>
      </c>
      <c r="K41" s="22"/>
      <c r="L41" s="22"/>
      <c r="M41" s="22"/>
      <c r="N41" s="22"/>
      <c r="O41" s="22"/>
      <c r="P41" s="22"/>
    </row>
    <row r="42" spans="1:16" ht="39" customHeight="1">
      <c r="A42" s="22"/>
      <c r="B42" s="39"/>
      <c r="C42" s="1244" t="s">
        <v>584</v>
      </c>
      <c r="D42" s="1245"/>
      <c r="E42" s="1246"/>
      <c r="F42" s="36" t="s">
        <v>542</v>
      </c>
      <c r="G42" s="37" t="s">
        <v>542</v>
      </c>
      <c r="H42" s="37" t="s">
        <v>542</v>
      </c>
      <c r="I42" s="37" t="s">
        <v>542</v>
      </c>
      <c r="J42" s="38" t="s">
        <v>542</v>
      </c>
      <c r="K42" s="22"/>
      <c r="L42" s="22"/>
      <c r="M42" s="22"/>
      <c r="N42" s="22"/>
      <c r="O42" s="22"/>
      <c r="P42" s="22"/>
    </row>
    <row r="43" spans="1:16" ht="39" customHeight="1" thickBot="1">
      <c r="A43" s="22"/>
      <c r="B43" s="40"/>
      <c r="C43" s="1247" t="s">
        <v>585</v>
      </c>
      <c r="D43" s="1248"/>
      <c r="E43" s="1249"/>
      <c r="F43" s="41">
        <v>0.09</v>
      </c>
      <c r="G43" s="42">
        <v>0.09</v>
      </c>
      <c r="H43" s="42">
        <v>0.1</v>
      </c>
      <c r="I43" s="42">
        <v>0.11</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PN+3SutZfpi5TkZaG05U6rD8RzGaf/2DimnhnA1rL/zPH4mNwzzBRt4etnixM9otTu25tbwPSVk4XUeUSY0jA==" saltValue="q0KohSr5Tfno0Lx5gwra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70" t="s">
        <v>11</v>
      </c>
      <c r="C45" s="1271"/>
      <c r="D45" s="58"/>
      <c r="E45" s="1276" t="s">
        <v>12</v>
      </c>
      <c r="F45" s="1276"/>
      <c r="G45" s="1276"/>
      <c r="H45" s="1276"/>
      <c r="I45" s="1276"/>
      <c r="J45" s="1277"/>
      <c r="K45" s="59">
        <v>12308</v>
      </c>
      <c r="L45" s="60">
        <v>12744</v>
      </c>
      <c r="M45" s="60">
        <v>12846</v>
      </c>
      <c r="N45" s="60">
        <v>13161</v>
      </c>
      <c r="O45" s="61">
        <v>13244</v>
      </c>
      <c r="P45" s="48"/>
      <c r="Q45" s="48"/>
      <c r="R45" s="48"/>
      <c r="S45" s="48"/>
      <c r="T45" s="48"/>
      <c r="U45" s="48"/>
    </row>
    <row r="46" spans="1:21" ht="30.75" customHeight="1">
      <c r="A46" s="48"/>
      <c r="B46" s="1272"/>
      <c r="C46" s="1273"/>
      <c r="D46" s="62"/>
      <c r="E46" s="1254" t="s">
        <v>13</v>
      </c>
      <c r="F46" s="1254"/>
      <c r="G46" s="1254"/>
      <c r="H46" s="1254"/>
      <c r="I46" s="1254"/>
      <c r="J46" s="1255"/>
      <c r="K46" s="63" t="s">
        <v>542</v>
      </c>
      <c r="L46" s="64" t="s">
        <v>542</v>
      </c>
      <c r="M46" s="64" t="s">
        <v>542</v>
      </c>
      <c r="N46" s="64" t="s">
        <v>542</v>
      </c>
      <c r="O46" s="65" t="s">
        <v>542</v>
      </c>
      <c r="P46" s="48"/>
      <c r="Q46" s="48"/>
      <c r="R46" s="48"/>
      <c r="S46" s="48"/>
      <c r="T46" s="48"/>
      <c r="U46" s="48"/>
    </row>
    <row r="47" spans="1:21" ht="30.75" customHeight="1">
      <c r="A47" s="48"/>
      <c r="B47" s="1272"/>
      <c r="C47" s="1273"/>
      <c r="D47" s="62"/>
      <c r="E47" s="1254" t="s">
        <v>14</v>
      </c>
      <c r="F47" s="1254"/>
      <c r="G47" s="1254"/>
      <c r="H47" s="1254"/>
      <c r="I47" s="1254"/>
      <c r="J47" s="1255"/>
      <c r="K47" s="63">
        <v>67</v>
      </c>
      <c r="L47" s="64">
        <v>67</v>
      </c>
      <c r="M47" s="64">
        <v>67</v>
      </c>
      <c r="N47" s="64">
        <v>67</v>
      </c>
      <c r="O47" s="65">
        <v>67</v>
      </c>
      <c r="P47" s="48"/>
      <c r="Q47" s="48"/>
      <c r="R47" s="48"/>
      <c r="S47" s="48"/>
      <c r="T47" s="48"/>
      <c r="U47" s="48"/>
    </row>
    <row r="48" spans="1:21" ht="30.75" customHeight="1">
      <c r="A48" s="48"/>
      <c r="B48" s="1272"/>
      <c r="C48" s="1273"/>
      <c r="D48" s="62"/>
      <c r="E48" s="1254" t="s">
        <v>15</v>
      </c>
      <c r="F48" s="1254"/>
      <c r="G48" s="1254"/>
      <c r="H48" s="1254"/>
      <c r="I48" s="1254"/>
      <c r="J48" s="1255"/>
      <c r="K48" s="63">
        <v>1651</v>
      </c>
      <c r="L48" s="64">
        <v>1637</v>
      </c>
      <c r="M48" s="64">
        <v>1676</v>
      </c>
      <c r="N48" s="64">
        <v>1680</v>
      </c>
      <c r="O48" s="65">
        <v>1651</v>
      </c>
      <c r="P48" s="48"/>
      <c r="Q48" s="48"/>
      <c r="R48" s="48"/>
      <c r="S48" s="48"/>
      <c r="T48" s="48"/>
      <c r="U48" s="48"/>
    </row>
    <row r="49" spans="1:21" ht="30.75" customHeight="1">
      <c r="A49" s="48"/>
      <c r="B49" s="1272"/>
      <c r="C49" s="1273"/>
      <c r="D49" s="62"/>
      <c r="E49" s="1254" t="s">
        <v>16</v>
      </c>
      <c r="F49" s="1254"/>
      <c r="G49" s="1254"/>
      <c r="H49" s="1254"/>
      <c r="I49" s="1254"/>
      <c r="J49" s="1255"/>
      <c r="K49" s="63">
        <v>360</v>
      </c>
      <c r="L49" s="64">
        <v>377</v>
      </c>
      <c r="M49" s="64">
        <v>400</v>
      </c>
      <c r="N49" s="64">
        <v>413</v>
      </c>
      <c r="O49" s="65">
        <v>377</v>
      </c>
      <c r="P49" s="48"/>
      <c r="Q49" s="48"/>
      <c r="R49" s="48"/>
      <c r="S49" s="48"/>
      <c r="T49" s="48"/>
      <c r="U49" s="48"/>
    </row>
    <row r="50" spans="1:21" ht="30.75" customHeight="1">
      <c r="A50" s="48"/>
      <c r="B50" s="1272"/>
      <c r="C50" s="1273"/>
      <c r="D50" s="62"/>
      <c r="E50" s="1254" t="s">
        <v>17</v>
      </c>
      <c r="F50" s="1254"/>
      <c r="G50" s="1254"/>
      <c r="H50" s="1254"/>
      <c r="I50" s="1254"/>
      <c r="J50" s="1255"/>
      <c r="K50" s="63">
        <v>135</v>
      </c>
      <c r="L50" s="64">
        <v>205</v>
      </c>
      <c r="M50" s="64">
        <v>57</v>
      </c>
      <c r="N50" s="64">
        <v>42</v>
      </c>
      <c r="O50" s="65">
        <v>46</v>
      </c>
      <c r="P50" s="48"/>
      <c r="Q50" s="48"/>
      <c r="R50" s="48"/>
      <c r="S50" s="48"/>
      <c r="T50" s="48"/>
      <c r="U50" s="48"/>
    </row>
    <row r="51" spans="1:21" ht="30.75" customHeight="1">
      <c r="A51" s="48"/>
      <c r="B51" s="1274"/>
      <c r="C51" s="1275"/>
      <c r="D51" s="66"/>
      <c r="E51" s="1254" t="s">
        <v>18</v>
      </c>
      <c r="F51" s="1254"/>
      <c r="G51" s="1254"/>
      <c r="H51" s="1254"/>
      <c r="I51" s="1254"/>
      <c r="J51" s="1255"/>
      <c r="K51" s="63">
        <v>0</v>
      </c>
      <c r="L51" s="64" t="s">
        <v>542</v>
      </c>
      <c r="M51" s="64" t="s">
        <v>542</v>
      </c>
      <c r="N51" s="64" t="s">
        <v>542</v>
      </c>
      <c r="O51" s="65" t="s">
        <v>542</v>
      </c>
      <c r="P51" s="48"/>
      <c r="Q51" s="48"/>
      <c r="R51" s="48"/>
      <c r="S51" s="48"/>
      <c r="T51" s="48"/>
      <c r="U51" s="48"/>
    </row>
    <row r="52" spans="1:21" ht="30.75" customHeight="1">
      <c r="A52" s="48"/>
      <c r="B52" s="1252" t="s">
        <v>19</v>
      </c>
      <c r="C52" s="1253"/>
      <c r="D52" s="66"/>
      <c r="E52" s="1254" t="s">
        <v>20</v>
      </c>
      <c r="F52" s="1254"/>
      <c r="G52" s="1254"/>
      <c r="H52" s="1254"/>
      <c r="I52" s="1254"/>
      <c r="J52" s="1255"/>
      <c r="K52" s="63">
        <v>12536</v>
      </c>
      <c r="L52" s="64">
        <v>13017</v>
      </c>
      <c r="M52" s="64">
        <v>13120</v>
      </c>
      <c r="N52" s="64">
        <v>13206</v>
      </c>
      <c r="O52" s="65">
        <v>13157</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1985</v>
      </c>
      <c r="L53" s="69">
        <v>2013</v>
      </c>
      <c r="M53" s="69">
        <v>1926</v>
      </c>
      <c r="N53" s="69">
        <v>2157</v>
      </c>
      <c r="O53" s="70">
        <v>2228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60" t="s">
        <v>25</v>
      </c>
      <c r="C57" s="1261"/>
      <c r="D57" s="1264" t="s">
        <v>26</v>
      </c>
      <c r="E57" s="1265"/>
      <c r="F57" s="1265"/>
      <c r="G57" s="1265"/>
      <c r="H57" s="1265"/>
      <c r="I57" s="1265"/>
      <c r="J57" s="1266"/>
      <c r="K57" s="83">
        <v>2320</v>
      </c>
      <c r="L57" s="84">
        <v>1836</v>
      </c>
      <c r="M57" s="84">
        <v>1844</v>
      </c>
      <c r="N57" s="84">
        <v>1851</v>
      </c>
      <c r="O57" s="85">
        <v>1661</v>
      </c>
    </row>
    <row r="58" spans="1:21" ht="31.5" customHeight="1" thickBot="1">
      <c r="B58" s="1262"/>
      <c r="C58" s="1263"/>
      <c r="D58" s="1267" t="s">
        <v>27</v>
      </c>
      <c r="E58" s="1268"/>
      <c r="F58" s="1268"/>
      <c r="G58" s="1268"/>
      <c r="H58" s="1268"/>
      <c r="I58" s="1268"/>
      <c r="J58" s="1269"/>
      <c r="K58" s="86">
        <v>500</v>
      </c>
      <c r="L58" s="87">
        <v>567</v>
      </c>
      <c r="M58" s="87">
        <v>633</v>
      </c>
      <c r="N58" s="87">
        <v>700</v>
      </c>
      <c r="O58" s="88">
        <v>767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iv5gJ8fIUOdDYulwJes/aVVAzgUcgHJRC8VoORuCKXUGIebWNYRZ34iPKcBt6fzNQkwDa1rnZMeR+V3iflJ2A==" saltValue="uhoP0KOjkXJG3hWwslRT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90" t="s">
        <v>30</v>
      </c>
      <c r="C41" s="1291"/>
      <c r="D41" s="102"/>
      <c r="E41" s="1292" t="s">
        <v>31</v>
      </c>
      <c r="F41" s="1292"/>
      <c r="G41" s="1292"/>
      <c r="H41" s="1293"/>
      <c r="I41" s="103">
        <v>143060</v>
      </c>
      <c r="J41" s="104">
        <v>145523</v>
      </c>
      <c r="K41" s="104">
        <v>144842</v>
      </c>
      <c r="L41" s="104">
        <v>142471</v>
      </c>
      <c r="M41" s="105">
        <v>141907</v>
      </c>
    </row>
    <row r="42" spans="2:13" ht="27.75" customHeight="1">
      <c r="B42" s="1280"/>
      <c r="C42" s="1281"/>
      <c r="D42" s="106"/>
      <c r="E42" s="1284" t="s">
        <v>32</v>
      </c>
      <c r="F42" s="1284"/>
      <c r="G42" s="1284"/>
      <c r="H42" s="1285"/>
      <c r="I42" s="107">
        <v>1405</v>
      </c>
      <c r="J42" s="108">
        <v>1226</v>
      </c>
      <c r="K42" s="108">
        <v>1097</v>
      </c>
      <c r="L42" s="108">
        <v>1258</v>
      </c>
      <c r="M42" s="109">
        <v>1744</v>
      </c>
    </row>
    <row r="43" spans="2:13" ht="27.75" customHeight="1">
      <c r="B43" s="1280"/>
      <c r="C43" s="1281"/>
      <c r="D43" s="106"/>
      <c r="E43" s="1284" t="s">
        <v>33</v>
      </c>
      <c r="F43" s="1284"/>
      <c r="G43" s="1284"/>
      <c r="H43" s="1285"/>
      <c r="I43" s="107">
        <v>22253</v>
      </c>
      <c r="J43" s="108">
        <v>22628</v>
      </c>
      <c r="K43" s="108">
        <v>23819</v>
      </c>
      <c r="L43" s="108">
        <v>24579</v>
      </c>
      <c r="M43" s="109">
        <v>25261</v>
      </c>
    </row>
    <row r="44" spans="2:13" ht="27.75" customHeight="1">
      <c r="B44" s="1280"/>
      <c r="C44" s="1281"/>
      <c r="D44" s="106"/>
      <c r="E44" s="1284" t="s">
        <v>34</v>
      </c>
      <c r="F44" s="1284"/>
      <c r="G44" s="1284"/>
      <c r="H44" s="1285"/>
      <c r="I44" s="107">
        <v>1899</v>
      </c>
      <c r="J44" s="108">
        <v>2086</v>
      </c>
      <c r="K44" s="108">
        <v>1924</v>
      </c>
      <c r="L44" s="108">
        <v>1878</v>
      </c>
      <c r="M44" s="109">
        <v>2207</v>
      </c>
    </row>
    <row r="45" spans="2:13" ht="27.75" customHeight="1">
      <c r="B45" s="1280"/>
      <c r="C45" s="1281"/>
      <c r="D45" s="106"/>
      <c r="E45" s="1284" t="s">
        <v>35</v>
      </c>
      <c r="F45" s="1284"/>
      <c r="G45" s="1284"/>
      <c r="H45" s="1285"/>
      <c r="I45" s="107">
        <v>15244</v>
      </c>
      <c r="J45" s="108">
        <v>15231</v>
      </c>
      <c r="K45" s="108">
        <v>14488</v>
      </c>
      <c r="L45" s="108">
        <v>14382</v>
      </c>
      <c r="M45" s="109">
        <v>14523</v>
      </c>
    </row>
    <row r="46" spans="2:13" ht="27.75" customHeight="1">
      <c r="B46" s="1280"/>
      <c r="C46" s="1281"/>
      <c r="D46" s="110"/>
      <c r="E46" s="1284" t="s">
        <v>36</v>
      </c>
      <c r="F46" s="1284"/>
      <c r="G46" s="1284"/>
      <c r="H46" s="1285"/>
      <c r="I46" s="107">
        <v>261</v>
      </c>
      <c r="J46" s="108">
        <v>235</v>
      </c>
      <c r="K46" s="108">
        <v>217</v>
      </c>
      <c r="L46" s="108">
        <v>189</v>
      </c>
      <c r="M46" s="109">
        <v>170</v>
      </c>
    </row>
    <row r="47" spans="2:13" ht="27.75" customHeight="1">
      <c r="B47" s="1280"/>
      <c r="C47" s="1281"/>
      <c r="D47" s="111"/>
      <c r="E47" s="1294" t="s">
        <v>37</v>
      </c>
      <c r="F47" s="1295"/>
      <c r="G47" s="1295"/>
      <c r="H47" s="1296"/>
      <c r="I47" s="107" t="s">
        <v>542</v>
      </c>
      <c r="J47" s="108" t="s">
        <v>542</v>
      </c>
      <c r="K47" s="108" t="s">
        <v>542</v>
      </c>
      <c r="L47" s="108" t="s">
        <v>542</v>
      </c>
      <c r="M47" s="109" t="s">
        <v>542</v>
      </c>
    </row>
    <row r="48" spans="2:13" ht="27.75" customHeight="1">
      <c r="B48" s="1280"/>
      <c r="C48" s="1281"/>
      <c r="D48" s="106"/>
      <c r="E48" s="1284" t="s">
        <v>38</v>
      </c>
      <c r="F48" s="1284"/>
      <c r="G48" s="1284"/>
      <c r="H48" s="1285"/>
      <c r="I48" s="107" t="s">
        <v>542</v>
      </c>
      <c r="J48" s="108" t="s">
        <v>542</v>
      </c>
      <c r="K48" s="108" t="s">
        <v>542</v>
      </c>
      <c r="L48" s="108" t="s">
        <v>542</v>
      </c>
      <c r="M48" s="109" t="s">
        <v>542</v>
      </c>
    </row>
    <row r="49" spans="2:13" ht="27.75" customHeight="1">
      <c r="B49" s="1282"/>
      <c r="C49" s="1283"/>
      <c r="D49" s="106"/>
      <c r="E49" s="1284" t="s">
        <v>39</v>
      </c>
      <c r="F49" s="1284"/>
      <c r="G49" s="1284"/>
      <c r="H49" s="1285"/>
      <c r="I49" s="107" t="s">
        <v>542</v>
      </c>
      <c r="J49" s="108" t="s">
        <v>542</v>
      </c>
      <c r="K49" s="108" t="s">
        <v>542</v>
      </c>
      <c r="L49" s="108" t="s">
        <v>542</v>
      </c>
      <c r="M49" s="109" t="s">
        <v>542</v>
      </c>
    </row>
    <row r="50" spans="2:13" ht="27.75" customHeight="1">
      <c r="B50" s="1278" t="s">
        <v>40</v>
      </c>
      <c r="C50" s="1279"/>
      <c r="D50" s="112"/>
      <c r="E50" s="1284" t="s">
        <v>41</v>
      </c>
      <c r="F50" s="1284"/>
      <c r="G50" s="1284"/>
      <c r="H50" s="1285"/>
      <c r="I50" s="107">
        <v>20455</v>
      </c>
      <c r="J50" s="108">
        <v>19867</v>
      </c>
      <c r="K50" s="108">
        <v>19623</v>
      </c>
      <c r="L50" s="108">
        <v>16345</v>
      </c>
      <c r="M50" s="109">
        <v>18820</v>
      </c>
    </row>
    <row r="51" spans="2:13" ht="27.75" customHeight="1">
      <c r="B51" s="1280"/>
      <c r="C51" s="1281"/>
      <c r="D51" s="106"/>
      <c r="E51" s="1284" t="s">
        <v>42</v>
      </c>
      <c r="F51" s="1284"/>
      <c r="G51" s="1284"/>
      <c r="H51" s="1285"/>
      <c r="I51" s="107">
        <v>24768</v>
      </c>
      <c r="J51" s="108">
        <v>24928</v>
      </c>
      <c r="K51" s="108">
        <v>25559</v>
      </c>
      <c r="L51" s="108">
        <v>26152</v>
      </c>
      <c r="M51" s="109">
        <v>27753</v>
      </c>
    </row>
    <row r="52" spans="2:13" ht="27.75" customHeight="1">
      <c r="B52" s="1282"/>
      <c r="C52" s="1283"/>
      <c r="D52" s="106"/>
      <c r="E52" s="1284" t="s">
        <v>43</v>
      </c>
      <c r="F52" s="1284"/>
      <c r="G52" s="1284"/>
      <c r="H52" s="1285"/>
      <c r="I52" s="107">
        <v>126994</v>
      </c>
      <c r="J52" s="108">
        <v>126722</v>
      </c>
      <c r="K52" s="108">
        <v>124915</v>
      </c>
      <c r="L52" s="108">
        <v>123122</v>
      </c>
      <c r="M52" s="109">
        <v>124981</v>
      </c>
    </row>
    <row r="53" spans="2:13" ht="27.75" customHeight="1" thickBot="1">
      <c r="B53" s="1286" t="s">
        <v>44</v>
      </c>
      <c r="C53" s="1287"/>
      <c r="D53" s="113"/>
      <c r="E53" s="1288" t="s">
        <v>45</v>
      </c>
      <c r="F53" s="1288"/>
      <c r="G53" s="1288"/>
      <c r="H53" s="1289"/>
      <c r="I53" s="114">
        <v>11904</v>
      </c>
      <c r="J53" s="115">
        <v>15412</v>
      </c>
      <c r="K53" s="115">
        <v>16291</v>
      </c>
      <c r="L53" s="115">
        <v>19138</v>
      </c>
      <c r="M53" s="116">
        <v>14259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f/8K7Fo9J6S0x4qV2izJl9ePFIaVY0nmmieej3yX1D/1HqHwuwhpx9zaO9j/SunmFmw72vKvfHEVDbmOOpelw==" saltValue="2dXpY6nZCD2FMksVeR8V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571</v>
      </c>
      <c r="G54" s="125" t="s">
        <v>572</v>
      </c>
      <c r="H54" s="126" t="s">
        <v>573</v>
      </c>
    </row>
    <row r="55" spans="2:8" ht="52.5" customHeight="1">
      <c r="B55" s="127"/>
      <c r="C55" s="1305" t="s">
        <v>48</v>
      </c>
      <c r="D55" s="1305"/>
      <c r="E55" s="1306"/>
      <c r="F55" s="128">
        <v>7617</v>
      </c>
      <c r="G55" s="128">
        <v>6490</v>
      </c>
      <c r="H55" s="129">
        <v>6556</v>
      </c>
    </row>
    <row r="56" spans="2:8" ht="52.5" customHeight="1">
      <c r="B56" s="130"/>
      <c r="C56" s="1307" t="s">
        <v>49</v>
      </c>
      <c r="D56" s="1307"/>
      <c r="E56" s="1308"/>
      <c r="F56" s="131">
        <v>1851</v>
      </c>
      <c r="G56" s="131">
        <v>1656</v>
      </c>
      <c r="H56" s="132">
        <v>1661</v>
      </c>
    </row>
    <row r="57" spans="2:8" ht="53.25" customHeight="1">
      <c r="B57" s="130"/>
      <c r="C57" s="1309" t="s">
        <v>50</v>
      </c>
      <c r="D57" s="1309"/>
      <c r="E57" s="1310"/>
      <c r="F57" s="133">
        <v>7973</v>
      </c>
      <c r="G57" s="133">
        <v>6708</v>
      </c>
      <c r="H57" s="134">
        <v>8378</v>
      </c>
    </row>
    <row r="58" spans="2:8" ht="45.75" customHeight="1">
      <c r="B58" s="135"/>
      <c r="C58" s="1297" t="s">
        <v>51</v>
      </c>
      <c r="D58" s="1298"/>
      <c r="E58" s="1299"/>
      <c r="F58" s="136" t="s">
        <v>622</v>
      </c>
      <c r="G58" s="136" t="s">
        <v>622</v>
      </c>
      <c r="H58" s="137" t="s">
        <v>622</v>
      </c>
    </row>
    <row r="59" spans="2:8" ht="45.75" customHeight="1">
      <c r="B59" s="135"/>
      <c r="C59" s="1297" t="s">
        <v>51</v>
      </c>
      <c r="D59" s="1298"/>
      <c r="E59" s="1299"/>
      <c r="F59" s="136" t="s">
        <v>623</v>
      </c>
      <c r="G59" s="136" t="s">
        <v>623</v>
      </c>
      <c r="H59" s="137" t="s">
        <v>624</v>
      </c>
    </row>
    <row r="60" spans="2:8" ht="45.75" customHeight="1">
      <c r="B60" s="135"/>
      <c r="C60" s="1297" t="s">
        <v>52</v>
      </c>
      <c r="D60" s="1298"/>
      <c r="E60" s="1299"/>
      <c r="F60" s="136" t="s">
        <v>624</v>
      </c>
      <c r="G60" s="136" t="s">
        <v>624</v>
      </c>
      <c r="H60" s="137" t="s">
        <v>623</v>
      </c>
    </row>
    <row r="61" spans="2:8" ht="45.75" customHeight="1">
      <c r="B61" s="135"/>
      <c r="C61" s="1297" t="s">
        <v>52</v>
      </c>
      <c r="D61" s="1298"/>
      <c r="E61" s="1299"/>
      <c r="F61" s="136" t="s">
        <v>625</v>
      </c>
      <c r="G61" s="136" t="s">
        <v>626</v>
      </c>
      <c r="H61" s="137" t="s">
        <v>627</v>
      </c>
    </row>
    <row r="62" spans="2:8" ht="45.75" customHeight="1" thickBot="1">
      <c r="B62" s="138"/>
      <c r="C62" s="1300" t="s">
        <v>52</v>
      </c>
      <c r="D62" s="1301"/>
      <c r="E62" s="1302"/>
      <c r="F62" s="139" t="s">
        <v>626</v>
      </c>
      <c r="G62" s="139" t="s">
        <v>627</v>
      </c>
      <c r="H62" s="140" t="s">
        <v>626</v>
      </c>
    </row>
    <row r="63" spans="2:8" ht="52.5" customHeight="1" thickBot="1">
      <c r="B63" s="141"/>
      <c r="C63" s="1303" t="s">
        <v>53</v>
      </c>
      <c r="D63" s="1303"/>
      <c r="E63" s="1304"/>
      <c r="F63" s="142">
        <v>17441</v>
      </c>
      <c r="G63" s="142">
        <v>14854</v>
      </c>
      <c r="H63" s="143">
        <v>16596</v>
      </c>
    </row>
    <row r="64" spans="2:8" ht="15" customHeight="1"/>
  </sheetData>
  <sheetProtection algorithmName="SHA-512" hashValue="vbGMrlGrinse/xqO81KS60/eL3yPX79ZpQrkSQFS2HCNOkVThwP9fDpwTvuMPjSprWMpzQbHIyKlDcvQodzYKQ==" saltValue="xrY8Pu/WMFMMLBif7riG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6" zoomScale="70" zoomScaleNormal="70" zoomScaleSheetLayoutView="55" workbookViewId="0">
      <selection activeCell="AU39" sqref="AU3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630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638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631</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569</v>
      </c>
      <c r="BQ50" s="1315"/>
      <c r="BR50" s="1315"/>
      <c r="BS50" s="1315"/>
      <c r="BT50" s="1315"/>
      <c r="BU50" s="1315"/>
      <c r="BV50" s="1315"/>
      <c r="BW50" s="1315"/>
      <c r="BX50" s="1315" t="s">
        <v>570</v>
      </c>
      <c r="BY50" s="1315"/>
      <c r="BZ50" s="1315"/>
      <c r="CA50" s="1315"/>
      <c r="CB50" s="1315"/>
      <c r="CC50" s="1315"/>
      <c r="CD50" s="1315"/>
      <c r="CE50" s="1315"/>
      <c r="CF50" s="1315" t="s">
        <v>571</v>
      </c>
      <c r="CG50" s="1315"/>
      <c r="CH50" s="1315"/>
      <c r="CI50" s="1315"/>
      <c r="CJ50" s="1315"/>
      <c r="CK50" s="1315"/>
      <c r="CL50" s="1315"/>
      <c r="CM50" s="1315"/>
      <c r="CN50" s="1315" t="s">
        <v>572</v>
      </c>
      <c r="CO50" s="1315"/>
      <c r="CP50" s="1315"/>
      <c r="CQ50" s="1315"/>
      <c r="CR50" s="1315"/>
      <c r="CS50" s="1315"/>
      <c r="CT50" s="1315"/>
      <c r="CU50" s="1315"/>
      <c r="CV50" s="1315" t="s">
        <v>573</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632</v>
      </c>
      <c r="AO51" s="1317"/>
      <c r="AP51" s="1317"/>
      <c r="AQ51" s="1317"/>
      <c r="AR51" s="1317"/>
      <c r="AS51" s="1317"/>
      <c r="AT51" s="1317"/>
      <c r="AU51" s="1317"/>
      <c r="AV51" s="1317"/>
      <c r="AW51" s="1317"/>
      <c r="AX51" s="1317"/>
      <c r="AY51" s="1317"/>
      <c r="AZ51" s="1317"/>
      <c r="BA51" s="1317"/>
      <c r="BB51" s="1317" t="s">
        <v>633</v>
      </c>
      <c r="BC51" s="1317"/>
      <c r="BD51" s="1317"/>
      <c r="BE51" s="1317"/>
      <c r="BF51" s="1317"/>
      <c r="BG51" s="1317"/>
      <c r="BH51" s="1317"/>
      <c r="BI51" s="1317"/>
      <c r="BJ51" s="1317"/>
      <c r="BK51" s="1317"/>
      <c r="BL51" s="1317"/>
      <c r="BM51" s="1317"/>
      <c r="BN51" s="1317"/>
      <c r="BO51" s="1317"/>
      <c r="BP51" s="1316">
        <v>20.399999999999999</v>
      </c>
      <c r="BQ51" s="1316"/>
      <c r="BR51" s="1316"/>
      <c r="BS51" s="1316"/>
      <c r="BT51" s="1316"/>
      <c r="BU51" s="1316"/>
      <c r="BV51" s="1316"/>
      <c r="BW51" s="1316"/>
      <c r="BX51" s="1316">
        <v>26.5</v>
      </c>
      <c r="BY51" s="1316"/>
      <c r="BZ51" s="1316"/>
      <c r="CA51" s="1316"/>
      <c r="CB51" s="1316"/>
      <c r="CC51" s="1316"/>
      <c r="CD51" s="1316"/>
      <c r="CE51" s="1316"/>
      <c r="CF51" s="1316">
        <v>27.9</v>
      </c>
      <c r="CG51" s="1316"/>
      <c r="CH51" s="1316"/>
      <c r="CI51" s="1316"/>
      <c r="CJ51" s="1316"/>
      <c r="CK51" s="1316"/>
      <c r="CL51" s="1316"/>
      <c r="CM51" s="1316"/>
      <c r="CN51" s="1316">
        <v>32.5</v>
      </c>
      <c r="CO51" s="1316"/>
      <c r="CP51" s="1316"/>
      <c r="CQ51" s="1316"/>
      <c r="CR51" s="1316"/>
      <c r="CS51" s="1316"/>
      <c r="CT51" s="1316"/>
      <c r="CU51" s="1316"/>
      <c r="CV51" s="1316">
        <v>23.7</v>
      </c>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634</v>
      </c>
      <c r="BC53" s="1317"/>
      <c r="BD53" s="1317"/>
      <c r="BE53" s="1317"/>
      <c r="BF53" s="1317"/>
      <c r="BG53" s="1317"/>
      <c r="BH53" s="1317"/>
      <c r="BI53" s="1317"/>
      <c r="BJ53" s="1317"/>
      <c r="BK53" s="1317"/>
      <c r="BL53" s="1317"/>
      <c r="BM53" s="1317"/>
      <c r="BN53" s="1317"/>
      <c r="BO53" s="1317"/>
      <c r="BP53" s="1316">
        <v>50.7</v>
      </c>
      <c r="BQ53" s="1316"/>
      <c r="BR53" s="1316"/>
      <c r="BS53" s="1316"/>
      <c r="BT53" s="1316"/>
      <c r="BU53" s="1316"/>
      <c r="BV53" s="1316"/>
      <c r="BW53" s="1316"/>
      <c r="BX53" s="1316">
        <v>51.8</v>
      </c>
      <c r="BY53" s="1316"/>
      <c r="BZ53" s="1316"/>
      <c r="CA53" s="1316"/>
      <c r="CB53" s="1316"/>
      <c r="CC53" s="1316"/>
      <c r="CD53" s="1316"/>
      <c r="CE53" s="1316"/>
      <c r="CF53" s="1316">
        <v>53.1</v>
      </c>
      <c r="CG53" s="1316"/>
      <c r="CH53" s="1316"/>
      <c r="CI53" s="1316"/>
      <c r="CJ53" s="1316"/>
      <c r="CK53" s="1316"/>
      <c r="CL53" s="1316"/>
      <c r="CM53" s="1316"/>
      <c r="CN53" s="1316">
        <v>53.1</v>
      </c>
      <c r="CO53" s="1316"/>
      <c r="CP53" s="1316"/>
      <c r="CQ53" s="1316"/>
      <c r="CR53" s="1316"/>
      <c r="CS53" s="1316"/>
      <c r="CT53" s="1316"/>
      <c r="CU53" s="1316"/>
      <c r="CV53" s="1316">
        <v>53.9</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635</v>
      </c>
      <c r="AO55" s="1315"/>
      <c r="AP55" s="1315"/>
      <c r="AQ55" s="1315"/>
      <c r="AR55" s="1315"/>
      <c r="AS55" s="1315"/>
      <c r="AT55" s="1315"/>
      <c r="AU55" s="1315"/>
      <c r="AV55" s="1315"/>
      <c r="AW55" s="1315"/>
      <c r="AX55" s="1315"/>
      <c r="AY55" s="1315"/>
      <c r="AZ55" s="1315"/>
      <c r="BA55" s="1315"/>
      <c r="BB55" s="1317" t="s">
        <v>633</v>
      </c>
      <c r="BC55" s="1317"/>
      <c r="BD55" s="1317"/>
      <c r="BE55" s="1317"/>
      <c r="BF55" s="1317"/>
      <c r="BG55" s="1317"/>
      <c r="BH55" s="1317"/>
      <c r="BI55" s="1317"/>
      <c r="BJ55" s="1317"/>
      <c r="BK55" s="1317"/>
      <c r="BL55" s="1317"/>
      <c r="BM55" s="1317"/>
      <c r="BN55" s="1317"/>
      <c r="BO55" s="1317"/>
      <c r="BP55" s="1316">
        <v>38.9</v>
      </c>
      <c r="BQ55" s="1316"/>
      <c r="BR55" s="1316"/>
      <c r="BS55" s="1316"/>
      <c r="BT55" s="1316"/>
      <c r="BU55" s="1316"/>
      <c r="BV55" s="1316"/>
      <c r="BW55" s="1316"/>
      <c r="BX55" s="1316">
        <v>37.6</v>
      </c>
      <c r="BY55" s="1316"/>
      <c r="BZ55" s="1316"/>
      <c r="CA55" s="1316"/>
      <c r="CB55" s="1316"/>
      <c r="CC55" s="1316"/>
      <c r="CD55" s="1316"/>
      <c r="CE55" s="1316"/>
      <c r="CF55" s="1316">
        <v>34</v>
      </c>
      <c r="CG55" s="1316"/>
      <c r="CH55" s="1316"/>
      <c r="CI55" s="1316"/>
      <c r="CJ55" s="1316"/>
      <c r="CK55" s="1316"/>
      <c r="CL55" s="1316"/>
      <c r="CM55" s="1316"/>
      <c r="CN55" s="1316">
        <v>33.9</v>
      </c>
      <c r="CO55" s="1316"/>
      <c r="CP55" s="1316"/>
      <c r="CQ55" s="1316"/>
      <c r="CR55" s="1316"/>
      <c r="CS55" s="1316"/>
      <c r="CT55" s="1316"/>
      <c r="CU55" s="1316"/>
      <c r="CV55" s="1316">
        <v>31.5</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634</v>
      </c>
      <c r="BC57" s="1317"/>
      <c r="BD57" s="1317"/>
      <c r="BE57" s="1317"/>
      <c r="BF57" s="1317"/>
      <c r="BG57" s="1317"/>
      <c r="BH57" s="1317"/>
      <c r="BI57" s="1317"/>
      <c r="BJ57" s="1317"/>
      <c r="BK57" s="1317"/>
      <c r="BL57" s="1317"/>
      <c r="BM57" s="1317"/>
      <c r="BN57" s="1317"/>
      <c r="BO57" s="1317"/>
      <c r="BP57" s="1316">
        <v>59.3</v>
      </c>
      <c r="BQ57" s="1316"/>
      <c r="BR57" s="1316"/>
      <c r="BS57" s="1316"/>
      <c r="BT57" s="1316"/>
      <c r="BU57" s="1316"/>
      <c r="BV57" s="1316"/>
      <c r="BW57" s="1316"/>
      <c r="BX57" s="1316">
        <v>60</v>
      </c>
      <c r="BY57" s="1316"/>
      <c r="BZ57" s="1316"/>
      <c r="CA57" s="1316"/>
      <c r="CB57" s="1316"/>
      <c r="CC57" s="1316"/>
      <c r="CD57" s="1316"/>
      <c r="CE57" s="1316"/>
      <c r="CF57" s="1316">
        <v>61.1</v>
      </c>
      <c r="CG57" s="1316"/>
      <c r="CH57" s="1316"/>
      <c r="CI57" s="1316"/>
      <c r="CJ57" s="1316"/>
      <c r="CK57" s="1316"/>
      <c r="CL57" s="1316"/>
      <c r="CM57" s="1316"/>
      <c r="CN57" s="1316">
        <v>61.9</v>
      </c>
      <c r="CO57" s="1316"/>
      <c r="CP57" s="1316"/>
      <c r="CQ57" s="1316"/>
      <c r="CR57" s="1316"/>
      <c r="CS57" s="1316"/>
      <c r="CT57" s="1316"/>
      <c r="CU57" s="1316"/>
      <c r="CV57" s="1316">
        <v>62.6</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636</v>
      </c>
    </row>
    <row r="64" spans="1:109">
      <c r="B64" s="397"/>
      <c r="G64" s="404"/>
      <c r="I64" s="417"/>
      <c r="J64" s="417"/>
      <c r="K64" s="417"/>
      <c r="L64" s="417"/>
      <c r="M64" s="417"/>
      <c r="N64" s="418"/>
      <c r="AM64" s="404"/>
      <c r="AN64" s="404" t="s">
        <v>630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31" t="s">
        <v>639</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631</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569</v>
      </c>
      <c r="BQ72" s="1315"/>
      <c r="BR72" s="1315"/>
      <c r="BS72" s="1315"/>
      <c r="BT72" s="1315"/>
      <c r="BU72" s="1315"/>
      <c r="BV72" s="1315"/>
      <c r="BW72" s="1315"/>
      <c r="BX72" s="1315" t="s">
        <v>570</v>
      </c>
      <c r="BY72" s="1315"/>
      <c r="BZ72" s="1315"/>
      <c r="CA72" s="1315"/>
      <c r="CB72" s="1315"/>
      <c r="CC72" s="1315"/>
      <c r="CD72" s="1315"/>
      <c r="CE72" s="1315"/>
      <c r="CF72" s="1315" t="s">
        <v>571</v>
      </c>
      <c r="CG72" s="1315"/>
      <c r="CH72" s="1315"/>
      <c r="CI72" s="1315"/>
      <c r="CJ72" s="1315"/>
      <c r="CK72" s="1315"/>
      <c r="CL72" s="1315"/>
      <c r="CM72" s="1315"/>
      <c r="CN72" s="1315" t="s">
        <v>572</v>
      </c>
      <c r="CO72" s="1315"/>
      <c r="CP72" s="1315"/>
      <c r="CQ72" s="1315"/>
      <c r="CR72" s="1315"/>
      <c r="CS72" s="1315"/>
      <c r="CT72" s="1315"/>
      <c r="CU72" s="1315"/>
      <c r="CV72" s="1315" t="s">
        <v>573</v>
      </c>
      <c r="CW72" s="1315"/>
      <c r="CX72" s="1315"/>
      <c r="CY72" s="1315"/>
      <c r="CZ72" s="1315"/>
      <c r="DA72" s="1315"/>
      <c r="DB72" s="1315"/>
      <c r="DC72" s="1315"/>
    </row>
    <row r="73" spans="2:107">
      <c r="B73" s="397"/>
      <c r="G73" s="1328"/>
      <c r="H73" s="1328"/>
      <c r="I73" s="1328"/>
      <c r="J73" s="1328"/>
      <c r="K73" s="1340"/>
      <c r="L73" s="1340"/>
      <c r="M73" s="1340"/>
      <c r="N73" s="1340"/>
      <c r="AM73" s="406"/>
      <c r="AN73" s="1317" t="s">
        <v>632</v>
      </c>
      <c r="AO73" s="1317"/>
      <c r="AP73" s="1317"/>
      <c r="AQ73" s="1317"/>
      <c r="AR73" s="1317"/>
      <c r="AS73" s="1317"/>
      <c r="AT73" s="1317"/>
      <c r="AU73" s="1317"/>
      <c r="AV73" s="1317"/>
      <c r="AW73" s="1317"/>
      <c r="AX73" s="1317"/>
      <c r="AY73" s="1317"/>
      <c r="AZ73" s="1317"/>
      <c r="BA73" s="1317"/>
      <c r="BB73" s="1317" t="s">
        <v>633</v>
      </c>
      <c r="BC73" s="1317"/>
      <c r="BD73" s="1317"/>
      <c r="BE73" s="1317"/>
      <c r="BF73" s="1317"/>
      <c r="BG73" s="1317"/>
      <c r="BH73" s="1317"/>
      <c r="BI73" s="1317"/>
      <c r="BJ73" s="1317"/>
      <c r="BK73" s="1317"/>
      <c r="BL73" s="1317"/>
      <c r="BM73" s="1317"/>
      <c r="BN73" s="1317"/>
      <c r="BO73" s="1317"/>
      <c r="BP73" s="1316">
        <v>20.399999999999999</v>
      </c>
      <c r="BQ73" s="1316"/>
      <c r="BR73" s="1316"/>
      <c r="BS73" s="1316"/>
      <c r="BT73" s="1316"/>
      <c r="BU73" s="1316"/>
      <c r="BV73" s="1316"/>
      <c r="BW73" s="1316"/>
      <c r="BX73" s="1316">
        <v>26.5</v>
      </c>
      <c r="BY73" s="1316"/>
      <c r="BZ73" s="1316"/>
      <c r="CA73" s="1316"/>
      <c r="CB73" s="1316"/>
      <c r="CC73" s="1316"/>
      <c r="CD73" s="1316"/>
      <c r="CE73" s="1316"/>
      <c r="CF73" s="1316">
        <v>27.9</v>
      </c>
      <c r="CG73" s="1316"/>
      <c r="CH73" s="1316"/>
      <c r="CI73" s="1316"/>
      <c r="CJ73" s="1316"/>
      <c r="CK73" s="1316"/>
      <c r="CL73" s="1316"/>
      <c r="CM73" s="1316"/>
      <c r="CN73" s="1316">
        <v>32.5</v>
      </c>
      <c r="CO73" s="1316"/>
      <c r="CP73" s="1316"/>
      <c r="CQ73" s="1316"/>
      <c r="CR73" s="1316"/>
      <c r="CS73" s="1316"/>
      <c r="CT73" s="1316"/>
      <c r="CU73" s="1316"/>
      <c r="CV73" s="1316">
        <v>23.7</v>
      </c>
      <c r="CW73" s="1316"/>
      <c r="CX73" s="1316"/>
      <c r="CY73" s="1316"/>
      <c r="CZ73" s="1316"/>
      <c r="DA73" s="1316"/>
      <c r="DB73" s="1316"/>
      <c r="DC73" s="1316"/>
    </row>
    <row r="74" spans="2:107">
      <c r="B74" s="397"/>
      <c r="G74" s="1328"/>
      <c r="H74" s="1328"/>
      <c r="I74" s="1328"/>
      <c r="J74" s="1328"/>
      <c r="K74" s="1340"/>
      <c r="L74" s="1340"/>
      <c r="M74" s="1340"/>
      <c r="N74" s="1340"/>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637</v>
      </c>
      <c r="BC75" s="1317"/>
      <c r="BD75" s="1317"/>
      <c r="BE75" s="1317"/>
      <c r="BF75" s="1317"/>
      <c r="BG75" s="1317"/>
      <c r="BH75" s="1317"/>
      <c r="BI75" s="1317"/>
      <c r="BJ75" s="1317"/>
      <c r="BK75" s="1317"/>
      <c r="BL75" s="1317"/>
      <c r="BM75" s="1317"/>
      <c r="BN75" s="1317"/>
      <c r="BO75" s="1317"/>
      <c r="BP75" s="1316">
        <v>3.6</v>
      </c>
      <c r="BQ75" s="1316"/>
      <c r="BR75" s="1316"/>
      <c r="BS75" s="1316"/>
      <c r="BT75" s="1316"/>
      <c r="BU75" s="1316"/>
      <c r="BV75" s="1316"/>
      <c r="BW75" s="1316"/>
      <c r="BX75" s="1316">
        <v>3.6</v>
      </c>
      <c r="BY75" s="1316"/>
      <c r="BZ75" s="1316"/>
      <c r="CA75" s="1316"/>
      <c r="CB75" s="1316"/>
      <c r="CC75" s="1316"/>
      <c r="CD75" s="1316"/>
      <c r="CE75" s="1316"/>
      <c r="CF75" s="1316">
        <v>3.3</v>
      </c>
      <c r="CG75" s="1316"/>
      <c r="CH75" s="1316"/>
      <c r="CI75" s="1316"/>
      <c r="CJ75" s="1316"/>
      <c r="CK75" s="1316"/>
      <c r="CL75" s="1316"/>
      <c r="CM75" s="1316"/>
      <c r="CN75" s="1316">
        <v>3.4</v>
      </c>
      <c r="CO75" s="1316"/>
      <c r="CP75" s="1316"/>
      <c r="CQ75" s="1316"/>
      <c r="CR75" s="1316"/>
      <c r="CS75" s="1316"/>
      <c r="CT75" s="1316"/>
      <c r="CU75" s="1316"/>
      <c r="CV75" s="1316">
        <v>3.5</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40"/>
      <c r="L77" s="1340"/>
      <c r="M77" s="1340"/>
      <c r="N77" s="1340"/>
      <c r="AN77" s="1315" t="s">
        <v>635</v>
      </c>
      <c r="AO77" s="1315"/>
      <c r="AP77" s="1315"/>
      <c r="AQ77" s="1315"/>
      <c r="AR77" s="1315"/>
      <c r="AS77" s="1315"/>
      <c r="AT77" s="1315"/>
      <c r="AU77" s="1315"/>
      <c r="AV77" s="1315"/>
      <c r="AW77" s="1315"/>
      <c r="AX77" s="1315"/>
      <c r="AY77" s="1315"/>
      <c r="AZ77" s="1315"/>
      <c r="BA77" s="1315"/>
      <c r="BB77" s="1317" t="s">
        <v>633</v>
      </c>
      <c r="BC77" s="1317"/>
      <c r="BD77" s="1317"/>
      <c r="BE77" s="1317"/>
      <c r="BF77" s="1317"/>
      <c r="BG77" s="1317"/>
      <c r="BH77" s="1317"/>
      <c r="BI77" s="1317"/>
      <c r="BJ77" s="1317"/>
      <c r="BK77" s="1317"/>
      <c r="BL77" s="1317"/>
      <c r="BM77" s="1317"/>
      <c r="BN77" s="1317"/>
      <c r="BO77" s="1317"/>
      <c r="BP77" s="1316">
        <v>38.9</v>
      </c>
      <c r="BQ77" s="1316"/>
      <c r="BR77" s="1316"/>
      <c r="BS77" s="1316"/>
      <c r="BT77" s="1316"/>
      <c r="BU77" s="1316"/>
      <c r="BV77" s="1316"/>
      <c r="BW77" s="1316"/>
      <c r="BX77" s="1316">
        <v>37.6</v>
      </c>
      <c r="BY77" s="1316"/>
      <c r="BZ77" s="1316"/>
      <c r="CA77" s="1316"/>
      <c r="CB77" s="1316"/>
      <c r="CC77" s="1316"/>
      <c r="CD77" s="1316"/>
      <c r="CE77" s="1316"/>
      <c r="CF77" s="1316">
        <v>34</v>
      </c>
      <c r="CG77" s="1316"/>
      <c r="CH77" s="1316"/>
      <c r="CI77" s="1316"/>
      <c r="CJ77" s="1316"/>
      <c r="CK77" s="1316"/>
      <c r="CL77" s="1316"/>
      <c r="CM77" s="1316"/>
      <c r="CN77" s="1316">
        <v>33.9</v>
      </c>
      <c r="CO77" s="1316"/>
      <c r="CP77" s="1316"/>
      <c r="CQ77" s="1316"/>
      <c r="CR77" s="1316"/>
      <c r="CS77" s="1316"/>
      <c r="CT77" s="1316"/>
      <c r="CU77" s="1316"/>
      <c r="CV77" s="1316">
        <v>31.5</v>
      </c>
      <c r="CW77" s="1316"/>
      <c r="CX77" s="1316"/>
      <c r="CY77" s="1316"/>
      <c r="CZ77" s="1316"/>
      <c r="DA77" s="1316"/>
      <c r="DB77" s="1316"/>
      <c r="DC77" s="1316"/>
    </row>
    <row r="78" spans="2:107">
      <c r="B78" s="397"/>
      <c r="G78" s="1311"/>
      <c r="H78" s="1311"/>
      <c r="I78" s="1311"/>
      <c r="J78" s="1311"/>
      <c r="K78" s="1340"/>
      <c r="L78" s="1340"/>
      <c r="M78" s="1340"/>
      <c r="N78" s="1340"/>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41"/>
      <c r="L79" s="1341"/>
      <c r="M79" s="1341"/>
      <c r="N79" s="1341"/>
      <c r="AN79" s="1315"/>
      <c r="AO79" s="1315"/>
      <c r="AP79" s="1315"/>
      <c r="AQ79" s="1315"/>
      <c r="AR79" s="1315"/>
      <c r="AS79" s="1315"/>
      <c r="AT79" s="1315"/>
      <c r="AU79" s="1315"/>
      <c r="AV79" s="1315"/>
      <c r="AW79" s="1315"/>
      <c r="AX79" s="1315"/>
      <c r="AY79" s="1315"/>
      <c r="AZ79" s="1315"/>
      <c r="BA79" s="1315"/>
      <c r="BB79" s="1317" t="s">
        <v>637</v>
      </c>
      <c r="BC79" s="1317"/>
      <c r="BD79" s="1317"/>
      <c r="BE79" s="1317"/>
      <c r="BF79" s="1317"/>
      <c r="BG79" s="1317"/>
      <c r="BH79" s="1317"/>
      <c r="BI79" s="1317"/>
      <c r="BJ79" s="1317"/>
      <c r="BK79" s="1317"/>
      <c r="BL79" s="1317"/>
      <c r="BM79" s="1317"/>
      <c r="BN79" s="1317"/>
      <c r="BO79" s="1317"/>
      <c r="BP79" s="1316">
        <v>6.4</v>
      </c>
      <c r="BQ79" s="1316"/>
      <c r="BR79" s="1316"/>
      <c r="BS79" s="1316"/>
      <c r="BT79" s="1316"/>
      <c r="BU79" s="1316"/>
      <c r="BV79" s="1316"/>
      <c r="BW79" s="1316"/>
      <c r="BX79" s="1316">
        <v>6.1</v>
      </c>
      <c r="BY79" s="1316"/>
      <c r="BZ79" s="1316"/>
      <c r="CA79" s="1316"/>
      <c r="CB79" s="1316"/>
      <c r="CC79" s="1316"/>
      <c r="CD79" s="1316"/>
      <c r="CE79" s="1316"/>
      <c r="CF79" s="1316">
        <v>5.9</v>
      </c>
      <c r="CG79" s="1316"/>
      <c r="CH79" s="1316"/>
      <c r="CI79" s="1316"/>
      <c r="CJ79" s="1316"/>
      <c r="CK79" s="1316"/>
      <c r="CL79" s="1316"/>
      <c r="CM79" s="1316"/>
      <c r="CN79" s="1316">
        <v>5.7</v>
      </c>
      <c r="CO79" s="1316"/>
      <c r="CP79" s="1316"/>
      <c r="CQ79" s="1316"/>
      <c r="CR79" s="1316"/>
      <c r="CS79" s="1316"/>
      <c r="CT79" s="1316"/>
      <c r="CU79" s="1316"/>
      <c r="CV79" s="1316">
        <v>5.4</v>
      </c>
      <c r="CW79" s="1316"/>
      <c r="CX79" s="1316"/>
      <c r="CY79" s="1316"/>
      <c r="CZ79" s="1316"/>
      <c r="DA79" s="1316"/>
      <c r="DB79" s="1316"/>
      <c r="DC79" s="1316"/>
    </row>
    <row r="80" spans="2:107">
      <c r="B80" s="397"/>
      <c r="G80" s="1311"/>
      <c r="H80" s="1311"/>
      <c r="I80" s="1330"/>
      <c r="J80" s="1330"/>
      <c r="K80" s="1341"/>
      <c r="L80" s="1341"/>
      <c r="M80" s="1341"/>
      <c r="N80" s="1341"/>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V5m0OoFIY33mNwJyd5+l3dXtwLKTGUNHxVM8TROau8aj2HQOUttC1v+AqUATzdyp3yRzdLO+PODcN9CVHmUA==" saltValue="bQkUm84qKHBxRlsgal4a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516</v>
      </c>
    </row>
  </sheetData>
  <sheetProtection algorithmName="SHA-512" hashValue="rqI6CaPEZG5+PoPYlu9st3ZjdPWuY9qYLgl0BrTJHaMs3QRKK1EXwua5Bujvz2BrWMLdBH9z1PBSHF8Onl7YUg==" saltValue="oVm9JmollS2I0SaHG+rB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516</v>
      </c>
    </row>
  </sheetData>
  <sheetProtection algorithmName="SHA-512" hashValue="viEZWXThDdQrGMCZCaFzJG2TF/AxfM+sLe0pbdeektZ7YOBZIwYDgzjRCUOr5fuqsG0cxdlWjWIwcx+Nk0SW+g==" saltValue="xwXvUDigsfF2FTJP3kPn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54</v>
      </c>
      <c r="E2" s="155"/>
      <c r="F2" s="156" t="s">
        <v>566</v>
      </c>
      <c r="G2" s="157"/>
      <c r="H2" s="158"/>
    </row>
    <row r="3" spans="1:8">
      <c r="A3" s="154" t="s">
        <v>559</v>
      </c>
      <c r="B3" s="159"/>
      <c r="C3" s="160"/>
      <c r="D3" s="161">
        <v>42534</v>
      </c>
      <c r="E3" s="162"/>
      <c r="F3" s="163">
        <v>46395</v>
      </c>
      <c r="G3" s="164"/>
      <c r="H3" s="165"/>
    </row>
    <row r="4" spans="1:8">
      <c r="A4" s="166"/>
      <c r="B4" s="167"/>
      <c r="C4" s="168"/>
      <c r="D4" s="169">
        <v>17113</v>
      </c>
      <c r="E4" s="170"/>
      <c r="F4" s="171">
        <v>26304</v>
      </c>
      <c r="G4" s="172"/>
      <c r="H4" s="173"/>
    </row>
    <row r="5" spans="1:8">
      <c r="A5" s="154" t="s">
        <v>561</v>
      </c>
      <c r="B5" s="159"/>
      <c r="C5" s="160"/>
      <c r="D5" s="161">
        <v>54355</v>
      </c>
      <c r="E5" s="162"/>
      <c r="F5" s="163">
        <v>48088</v>
      </c>
      <c r="G5" s="164"/>
      <c r="H5" s="165"/>
    </row>
    <row r="6" spans="1:8">
      <c r="A6" s="166"/>
      <c r="B6" s="167"/>
      <c r="C6" s="168"/>
      <c r="D6" s="169">
        <v>23284</v>
      </c>
      <c r="E6" s="170"/>
      <c r="F6" s="171">
        <v>25183</v>
      </c>
      <c r="G6" s="172"/>
      <c r="H6" s="173"/>
    </row>
    <row r="7" spans="1:8">
      <c r="A7" s="154" t="s">
        <v>562</v>
      </c>
      <c r="B7" s="159"/>
      <c r="C7" s="160"/>
      <c r="D7" s="161">
        <v>39719</v>
      </c>
      <c r="E7" s="162"/>
      <c r="F7" s="163">
        <v>46457</v>
      </c>
      <c r="G7" s="164"/>
      <c r="H7" s="165"/>
    </row>
    <row r="8" spans="1:8">
      <c r="A8" s="166"/>
      <c r="B8" s="167"/>
      <c r="C8" s="168"/>
      <c r="D8" s="169">
        <v>20079</v>
      </c>
      <c r="E8" s="170"/>
      <c r="F8" s="171">
        <v>24020</v>
      </c>
      <c r="G8" s="172"/>
      <c r="H8" s="173"/>
    </row>
    <row r="9" spans="1:8">
      <c r="A9" s="154" t="s">
        <v>563</v>
      </c>
      <c r="B9" s="159"/>
      <c r="C9" s="160"/>
      <c r="D9" s="161">
        <v>35664</v>
      </c>
      <c r="E9" s="162"/>
      <c r="F9" s="163">
        <v>51849</v>
      </c>
      <c r="G9" s="164"/>
      <c r="H9" s="165"/>
    </row>
    <row r="10" spans="1:8">
      <c r="A10" s="166"/>
      <c r="B10" s="167"/>
      <c r="C10" s="168"/>
      <c r="D10" s="169">
        <v>16492</v>
      </c>
      <c r="E10" s="170"/>
      <c r="F10" s="171">
        <v>26326</v>
      </c>
      <c r="G10" s="172"/>
      <c r="H10" s="173"/>
    </row>
    <row r="11" spans="1:8">
      <c r="A11" s="154" t="s">
        <v>564</v>
      </c>
      <c r="B11" s="159"/>
      <c r="C11" s="160"/>
      <c r="D11" s="161">
        <v>41932</v>
      </c>
      <c r="E11" s="162"/>
      <c r="F11" s="163">
        <v>52191</v>
      </c>
      <c r="G11" s="164"/>
      <c r="H11" s="165"/>
    </row>
    <row r="12" spans="1:8">
      <c r="A12" s="166"/>
      <c r="B12" s="167"/>
      <c r="C12" s="174"/>
      <c r="D12" s="169">
        <v>16391</v>
      </c>
      <c r="E12" s="170"/>
      <c r="F12" s="171">
        <v>26807</v>
      </c>
      <c r="G12" s="172"/>
      <c r="H12" s="173"/>
    </row>
    <row r="13" spans="1:8">
      <c r="A13" s="154"/>
      <c r="B13" s="159"/>
      <c r="C13" s="175"/>
      <c r="D13" s="176">
        <v>42841</v>
      </c>
      <c r="E13" s="177"/>
      <c r="F13" s="178">
        <v>48996</v>
      </c>
      <c r="G13" s="179"/>
      <c r="H13" s="165"/>
    </row>
    <row r="14" spans="1:8">
      <c r="A14" s="166"/>
      <c r="B14" s="167"/>
      <c r="C14" s="168"/>
      <c r="D14" s="169">
        <v>18672</v>
      </c>
      <c r="E14" s="170"/>
      <c r="F14" s="171">
        <v>25728</v>
      </c>
      <c r="G14" s="172"/>
      <c r="H14" s="173"/>
    </row>
    <row r="17" spans="1:11">
      <c r="A17" s="150" t="s">
        <v>55</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56</v>
      </c>
      <c r="B19" s="180">
        <f>ROUND(VALUE(SUBSTITUTE(実質収支比率等に係る経年分析!F$48,"▲","-")),2)</f>
        <v>1.48</v>
      </c>
      <c r="C19" s="180">
        <f>ROUND(VALUE(SUBSTITUTE(実質収支比率等に係る経年分析!G$48,"▲","-")),2)</f>
        <v>1.52</v>
      </c>
      <c r="D19" s="180">
        <f>ROUND(VALUE(SUBSTITUTE(実質収支比率等に係る経年分析!H$48,"▲","-")),2)</f>
        <v>1.46</v>
      </c>
      <c r="E19" s="180">
        <f>ROUND(VALUE(SUBSTITUTE(実質収支比率等に係る経年分析!I$48,"▲","-")),2)</f>
        <v>1.23</v>
      </c>
      <c r="F19" s="180">
        <f>ROUND(VALUE(SUBSTITUTE(実質収支比率等に係る経年分析!J$48,"▲","-")),2)</f>
        <v>1.41</v>
      </c>
    </row>
    <row r="20" spans="1:11">
      <c r="A20" s="180" t="s">
        <v>57</v>
      </c>
      <c r="B20" s="180">
        <f>ROUND(VALUE(SUBSTITUTE(実質収支比率等に係る経年分析!F$47,"▲","-")),2)</f>
        <v>11.13</v>
      </c>
      <c r="C20" s="180">
        <f>ROUND(VALUE(SUBSTITUTE(実質収支比率等に係る経年分析!G$47,"▲","-")),2)</f>
        <v>11.12</v>
      </c>
      <c r="D20" s="180">
        <f>ROUND(VALUE(SUBSTITUTE(実質収支比率等に係る経年分析!H$47,"▲","-")),2)</f>
        <v>11.11</v>
      </c>
      <c r="E20" s="180">
        <f>ROUND(VALUE(SUBSTITUTE(実質収支比率等に係る経年分析!I$47,"▲","-")),2)</f>
        <v>8.15</v>
      </c>
      <c r="F20" s="180">
        <f>ROUND(VALUE(SUBSTITUTE(実質収支比率等に係る経年分析!J$47,"▲","-")),2)</f>
        <v>9.33</v>
      </c>
    </row>
    <row r="21" spans="1:11">
      <c r="A21" s="180" t="s">
        <v>58</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-3.08</v>
      </c>
      <c r="F21" s="180">
        <f>IF(ISNUMBER(VALUE(SUBSTITUTE(実質収支比率等に係る経年分析!J$49,"▲","-"))),ROUND(VALUE(SUBSTITUTE(実質収支比率等に係る経年分析!J$49,"▲","-")),2),NA())</f>
        <v>0.28999999999999998</v>
      </c>
    </row>
    <row r="24" spans="1:11">
      <c r="A24" s="150" t="s">
        <v>59</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60</v>
      </c>
      <c r="C26" s="181" t="s">
        <v>61</v>
      </c>
      <c r="D26" s="181" t="s">
        <v>60</v>
      </c>
      <c r="E26" s="181" t="s">
        <v>61</v>
      </c>
      <c r="F26" s="181" t="s">
        <v>60</v>
      </c>
      <c r="G26" s="181" t="s">
        <v>61</v>
      </c>
      <c r="H26" s="181" t="s">
        <v>60</v>
      </c>
      <c r="I26" s="181" t="s">
        <v>61</v>
      </c>
      <c r="J26" s="181" t="s">
        <v>60</v>
      </c>
      <c r="K26" s="181" t="s">
        <v>61</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0.56000000000000005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1.1200000000000001</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8.58</v>
      </c>
    </row>
    <row r="39" spans="1:16">
      <c r="A39" s="150" t="s">
        <v>62</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c r="A42" s="182" t="s">
        <v>65</v>
      </c>
      <c r="B42" s="182"/>
      <c r="C42" s="182"/>
      <c r="D42" s="182">
        <f>'実質公債費比率（分子）の構造'!K$52</f>
        <v>12536</v>
      </c>
      <c r="E42" s="182"/>
      <c r="F42" s="182"/>
      <c r="G42" s="182">
        <f>'実質公債費比率（分子）の構造'!L$52</f>
        <v>13017</v>
      </c>
      <c r="H42" s="182"/>
      <c r="I42" s="182"/>
      <c r="J42" s="182">
        <f>'実質公債費比率（分子）の構造'!M$52</f>
        <v>13120</v>
      </c>
      <c r="K42" s="182"/>
      <c r="L42" s="182"/>
      <c r="M42" s="182">
        <f>'実質公債費比率（分子）の構造'!N$52</f>
        <v>13206</v>
      </c>
      <c r="N42" s="182"/>
      <c r="O42" s="182"/>
      <c r="P42" s="182">
        <f>'実質公債費比率（分子）の構造'!O$52</f>
        <v>13157</v>
      </c>
    </row>
    <row r="43" spans="1:16">
      <c r="A43" s="182" t="s">
        <v>66</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67</v>
      </c>
      <c r="B44" s="182">
        <f>'実質公債費比率（分子）の構造'!K$50</f>
        <v>135</v>
      </c>
      <c r="C44" s="182"/>
      <c r="D44" s="182"/>
      <c r="E44" s="182">
        <f>'実質公債費比率（分子）の構造'!L$50</f>
        <v>205</v>
      </c>
      <c r="F44" s="182"/>
      <c r="G44" s="182"/>
      <c r="H44" s="182">
        <f>'実質公債費比率（分子）の構造'!M$50</f>
        <v>57</v>
      </c>
      <c r="I44" s="182"/>
      <c r="J44" s="182"/>
      <c r="K44" s="182">
        <f>'実質公債費比率（分子）の構造'!N$50</f>
        <v>42</v>
      </c>
      <c r="L44" s="182"/>
      <c r="M44" s="182"/>
      <c r="N44" s="182">
        <f>'実質公債費比率（分子）の構造'!O$50</f>
        <v>46</v>
      </c>
      <c r="O44" s="182"/>
      <c r="P44" s="182"/>
    </row>
    <row r="45" spans="1:16">
      <c r="A45" s="182" t="s">
        <v>68</v>
      </c>
      <c r="B45" s="182">
        <f>'実質公債費比率（分子）の構造'!K$49</f>
        <v>360</v>
      </c>
      <c r="C45" s="182"/>
      <c r="D45" s="182"/>
      <c r="E45" s="182">
        <f>'実質公債費比率（分子）の構造'!L$49</f>
        <v>377</v>
      </c>
      <c r="F45" s="182"/>
      <c r="G45" s="182"/>
      <c r="H45" s="182">
        <f>'実質公債費比率（分子）の構造'!M$49</f>
        <v>400</v>
      </c>
      <c r="I45" s="182"/>
      <c r="J45" s="182"/>
      <c r="K45" s="182">
        <f>'実質公債費比率（分子）の構造'!N$49</f>
        <v>413</v>
      </c>
      <c r="L45" s="182"/>
      <c r="M45" s="182"/>
      <c r="N45" s="182">
        <f>'実質公債費比率（分子）の構造'!O$49</f>
        <v>377</v>
      </c>
      <c r="O45" s="182"/>
      <c r="P45" s="182"/>
    </row>
    <row r="46" spans="1:16">
      <c r="A46" s="182" t="s">
        <v>69</v>
      </c>
      <c r="B46" s="182">
        <f>'実質公債費比率（分子）の構造'!K$48</f>
        <v>1651</v>
      </c>
      <c r="C46" s="182"/>
      <c r="D46" s="182"/>
      <c r="E46" s="182">
        <f>'実質公債費比率（分子）の構造'!L$48</f>
        <v>1637</v>
      </c>
      <c r="F46" s="182"/>
      <c r="G46" s="182"/>
      <c r="H46" s="182">
        <f>'実質公債費比率（分子）の構造'!M$48</f>
        <v>1676</v>
      </c>
      <c r="I46" s="182"/>
      <c r="J46" s="182"/>
      <c r="K46" s="182">
        <f>'実質公債費比率（分子）の構造'!N$48</f>
        <v>1680</v>
      </c>
      <c r="L46" s="182"/>
      <c r="M46" s="182"/>
      <c r="N46" s="182">
        <f>'実質公債費比率（分子）の構造'!O$48</f>
        <v>1651</v>
      </c>
      <c r="O46" s="182"/>
      <c r="P46" s="182"/>
    </row>
    <row r="47" spans="1:16">
      <c r="A47" s="182" t="s">
        <v>70</v>
      </c>
      <c r="B47" s="182">
        <f>'実質公債費比率（分子）の構造'!K$47</f>
        <v>67</v>
      </c>
      <c r="C47" s="182"/>
      <c r="D47" s="182"/>
      <c r="E47" s="182">
        <f>'実質公債費比率（分子）の構造'!L$47</f>
        <v>67</v>
      </c>
      <c r="F47" s="182"/>
      <c r="G47" s="182"/>
      <c r="H47" s="182">
        <f>'実質公債費比率（分子）の構造'!M$47</f>
        <v>67</v>
      </c>
      <c r="I47" s="182"/>
      <c r="J47" s="182"/>
      <c r="K47" s="182">
        <f>'実質公債費比率（分子）の構造'!N$47</f>
        <v>67</v>
      </c>
      <c r="L47" s="182"/>
      <c r="M47" s="182"/>
      <c r="N47" s="182">
        <f>'実質公債費比率（分子）の構造'!O$47</f>
        <v>67</v>
      </c>
      <c r="O47" s="182"/>
      <c r="P47" s="182"/>
    </row>
    <row r="48" spans="1:16">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72</v>
      </c>
      <c r="B49" s="182">
        <f>'実質公債費比率（分子）の構造'!K$45</f>
        <v>12308</v>
      </c>
      <c r="C49" s="182"/>
      <c r="D49" s="182"/>
      <c r="E49" s="182">
        <f>'実質公債費比率（分子）の構造'!L$45</f>
        <v>12744</v>
      </c>
      <c r="F49" s="182"/>
      <c r="G49" s="182"/>
      <c r="H49" s="182">
        <f>'実質公債費比率（分子）の構造'!M$45</f>
        <v>12846</v>
      </c>
      <c r="I49" s="182"/>
      <c r="J49" s="182"/>
      <c r="K49" s="182">
        <f>'実質公債費比率（分子）の構造'!N$45</f>
        <v>13161</v>
      </c>
      <c r="L49" s="182"/>
      <c r="M49" s="182"/>
      <c r="N49" s="182">
        <f>'実質公債費比率（分子）の構造'!O$45</f>
        <v>13244</v>
      </c>
      <c r="O49" s="182"/>
      <c r="P49" s="182"/>
    </row>
    <row r="50" spans="1:16">
      <c r="A50" s="182" t="s">
        <v>73</v>
      </c>
      <c r="B50" s="182" t="e">
        <f>NA()</f>
        <v>#N/A</v>
      </c>
      <c r="C50" s="182">
        <f>IF(ISNUMBER('実質公債費比率（分子）の構造'!K$53),'実質公債費比率（分子）の構造'!K$53,NA())</f>
        <v>1985</v>
      </c>
      <c r="D50" s="182" t="e">
        <f>NA()</f>
        <v>#N/A</v>
      </c>
      <c r="E50" s="182" t="e">
        <f>NA()</f>
        <v>#N/A</v>
      </c>
      <c r="F50" s="182">
        <f>IF(ISNUMBER('実質公債費比率（分子）の構造'!L$53),'実質公債費比率（分子）の構造'!L$53,NA())</f>
        <v>2013</v>
      </c>
      <c r="G50" s="182" t="e">
        <f>NA()</f>
        <v>#N/A</v>
      </c>
      <c r="H50" s="182" t="e">
        <f>NA()</f>
        <v>#N/A</v>
      </c>
      <c r="I50" s="182">
        <f>IF(ISNUMBER('実質公債費比率（分子）の構造'!M$53),'実質公債費比率（分子）の構造'!M$53,NA())</f>
        <v>1926</v>
      </c>
      <c r="J50" s="182" t="e">
        <f>NA()</f>
        <v>#N/A</v>
      </c>
      <c r="K50" s="182" t="e">
        <f>NA()</f>
        <v>#N/A</v>
      </c>
      <c r="L50" s="182">
        <f>IF(ISNUMBER('実質公債費比率（分子）の構造'!N$53),'実質公債費比率（分子）の構造'!N$53,NA())</f>
        <v>2157</v>
      </c>
      <c r="M50" s="182" t="e">
        <f>NA()</f>
        <v>#N/A</v>
      </c>
      <c r="N50" s="182" t="e">
        <f>NA()</f>
        <v>#N/A</v>
      </c>
      <c r="O50" s="182">
        <f>IF(ISNUMBER('実質公債費比率（分子）の構造'!O$53),'実質公債費比率（分子）の構造'!O$53,NA())</f>
        <v>2228</v>
      </c>
      <c r="P50" s="182" t="e">
        <f>NA()</f>
        <v>#N/A</v>
      </c>
    </row>
    <row r="53" spans="1:16">
      <c r="A53" s="150" t="s">
        <v>74</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c r="A56" s="181" t="s">
        <v>43</v>
      </c>
      <c r="B56" s="181"/>
      <c r="C56" s="181"/>
      <c r="D56" s="181">
        <f>'将来負担比率（分子）の構造'!I$52</f>
        <v>126994</v>
      </c>
      <c r="E56" s="181"/>
      <c r="F56" s="181"/>
      <c r="G56" s="181">
        <f>'将来負担比率（分子）の構造'!J$52</f>
        <v>126722</v>
      </c>
      <c r="H56" s="181"/>
      <c r="I56" s="181"/>
      <c r="J56" s="181">
        <f>'将来負担比率（分子）の構造'!K$52</f>
        <v>124915</v>
      </c>
      <c r="K56" s="181"/>
      <c r="L56" s="181"/>
      <c r="M56" s="181">
        <f>'将来負担比率（分子）の構造'!L$52</f>
        <v>123122</v>
      </c>
      <c r="N56" s="181"/>
      <c r="O56" s="181"/>
      <c r="P56" s="181">
        <f>'将来負担比率（分子）の構造'!M$52</f>
        <v>124981</v>
      </c>
    </row>
    <row r="57" spans="1:16">
      <c r="A57" s="181" t="s">
        <v>42</v>
      </c>
      <c r="B57" s="181"/>
      <c r="C57" s="181"/>
      <c r="D57" s="181">
        <f>'将来負担比率（分子）の構造'!I$51</f>
        <v>24768</v>
      </c>
      <c r="E57" s="181"/>
      <c r="F57" s="181"/>
      <c r="G57" s="181">
        <f>'将来負担比率（分子）の構造'!J$51</f>
        <v>24928</v>
      </c>
      <c r="H57" s="181"/>
      <c r="I57" s="181"/>
      <c r="J57" s="181">
        <f>'将来負担比率（分子）の構造'!K$51</f>
        <v>25559</v>
      </c>
      <c r="K57" s="181"/>
      <c r="L57" s="181"/>
      <c r="M57" s="181">
        <f>'将来負担比率（分子）の構造'!L$51</f>
        <v>26152</v>
      </c>
      <c r="N57" s="181"/>
      <c r="O57" s="181"/>
      <c r="P57" s="181">
        <f>'将来負担比率（分子）の構造'!M$51</f>
        <v>27753</v>
      </c>
    </row>
    <row r="58" spans="1:16">
      <c r="A58" s="181" t="s">
        <v>41</v>
      </c>
      <c r="B58" s="181"/>
      <c r="C58" s="181"/>
      <c r="D58" s="181">
        <f>'将来負担比率（分子）の構造'!I$50</f>
        <v>20455</v>
      </c>
      <c r="E58" s="181"/>
      <c r="F58" s="181"/>
      <c r="G58" s="181">
        <f>'将来負担比率（分子）の構造'!J$50</f>
        <v>19867</v>
      </c>
      <c r="H58" s="181"/>
      <c r="I58" s="181"/>
      <c r="J58" s="181">
        <f>'将来負担比率（分子）の構造'!K$50</f>
        <v>19623</v>
      </c>
      <c r="K58" s="181"/>
      <c r="L58" s="181"/>
      <c r="M58" s="181">
        <f>'将来負担比率（分子）の構造'!L$50</f>
        <v>16345</v>
      </c>
      <c r="N58" s="181"/>
      <c r="O58" s="181"/>
      <c r="P58" s="181">
        <f>'将来負担比率（分子）の構造'!M$50</f>
        <v>18820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261</v>
      </c>
      <c r="C61" s="181"/>
      <c r="D61" s="181"/>
      <c r="E61" s="181">
        <f>'将来負担比率（分子）の構造'!J$46</f>
        <v>235</v>
      </c>
      <c r="F61" s="181"/>
      <c r="G61" s="181"/>
      <c r="H61" s="181">
        <f>'将来負担比率（分子）の構造'!K$46</f>
        <v>217</v>
      </c>
      <c r="I61" s="181"/>
      <c r="J61" s="181"/>
      <c r="K61" s="181">
        <f>'将来負担比率（分子）の構造'!L$46</f>
        <v>189</v>
      </c>
      <c r="L61" s="181"/>
      <c r="M61" s="181"/>
      <c r="N61" s="181">
        <f>'将来負担比率（分子）の構造'!M$46</f>
        <v>170</v>
      </c>
      <c r="O61" s="181"/>
      <c r="P61" s="181"/>
    </row>
    <row r="62" spans="1:16">
      <c r="A62" s="181" t="s">
        <v>35</v>
      </c>
      <c r="B62" s="181">
        <f>'将来負担比率（分子）の構造'!I$45</f>
        <v>15244</v>
      </c>
      <c r="C62" s="181"/>
      <c r="D62" s="181"/>
      <c r="E62" s="181">
        <f>'将来負担比率（分子）の構造'!J$45</f>
        <v>15231</v>
      </c>
      <c r="F62" s="181"/>
      <c r="G62" s="181"/>
      <c r="H62" s="181">
        <f>'将来負担比率（分子）の構造'!K$45</f>
        <v>14488</v>
      </c>
      <c r="I62" s="181"/>
      <c r="J62" s="181"/>
      <c r="K62" s="181">
        <f>'将来負担比率（分子）の構造'!L$45</f>
        <v>14382</v>
      </c>
      <c r="L62" s="181"/>
      <c r="M62" s="181"/>
      <c r="N62" s="181">
        <f>'将来負担比率（分子）の構造'!M$45</f>
        <v>14523</v>
      </c>
      <c r="O62" s="181"/>
      <c r="P62" s="181"/>
    </row>
    <row r="63" spans="1:16">
      <c r="A63" s="181" t="s">
        <v>34</v>
      </c>
      <c r="B63" s="181">
        <f>'将来負担比率（分子）の構造'!I$44</f>
        <v>1899</v>
      </c>
      <c r="C63" s="181"/>
      <c r="D63" s="181"/>
      <c r="E63" s="181">
        <f>'将来負担比率（分子）の構造'!J$44</f>
        <v>2086</v>
      </c>
      <c r="F63" s="181"/>
      <c r="G63" s="181"/>
      <c r="H63" s="181">
        <f>'将来負担比率（分子）の構造'!K$44</f>
        <v>1924</v>
      </c>
      <c r="I63" s="181"/>
      <c r="J63" s="181"/>
      <c r="K63" s="181">
        <f>'将来負担比率（分子）の構造'!L$44</f>
        <v>1878</v>
      </c>
      <c r="L63" s="181"/>
      <c r="M63" s="181"/>
      <c r="N63" s="181">
        <f>'将来負担比率（分子）の構造'!M$44</f>
        <v>2207</v>
      </c>
      <c r="O63" s="181"/>
      <c r="P63" s="181"/>
    </row>
    <row r="64" spans="1:16">
      <c r="A64" s="181" t="s">
        <v>33</v>
      </c>
      <c r="B64" s="181">
        <f>'将来負担比率（分子）の構造'!I$43</f>
        <v>22253</v>
      </c>
      <c r="C64" s="181"/>
      <c r="D64" s="181"/>
      <c r="E64" s="181">
        <f>'将来負担比率（分子）の構造'!J$43</f>
        <v>22628</v>
      </c>
      <c r="F64" s="181"/>
      <c r="G64" s="181"/>
      <c r="H64" s="181">
        <f>'将来負担比率（分子）の構造'!K$43</f>
        <v>23819</v>
      </c>
      <c r="I64" s="181"/>
      <c r="J64" s="181"/>
      <c r="K64" s="181">
        <f>'将来負担比率（分子）の構造'!L$43</f>
        <v>24579</v>
      </c>
      <c r="L64" s="181"/>
      <c r="M64" s="181"/>
      <c r="N64" s="181">
        <f>'将来負担比率（分子）の構造'!M$43</f>
        <v>25261</v>
      </c>
      <c r="O64" s="181"/>
      <c r="P64" s="181"/>
    </row>
    <row r="65" spans="1:16">
      <c r="A65" s="181" t="s">
        <v>32</v>
      </c>
      <c r="B65" s="181">
        <f>'将来負担比率（分子）の構造'!I$42</f>
        <v>1405</v>
      </c>
      <c r="C65" s="181"/>
      <c r="D65" s="181"/>
      <c r="E65" s="181">
        <f>'将来負担比率（分子）の構造'!J$42</f>
        <v>1226</v>
      </c>
      <c r="F65" s="181"/>
      <c r="G65" s="181"/>
      <c r="H65" s="181">
        <f>'将来負担比率（分子）の構造'!K$42</f>
        <v>1097</v>
      </c>
      <c r="I65" s="181"/>
      <c r="J65" s="181"/>
      <c r="K65" s="181">
        <f>'将来負担比率（分子）の構造'!L$42</f>
        <v>1258</v>
      </c>
      <c r="L65" s="181"/>
      <c r="M65" s="181"/>
      <c r="N65" s="181">
        <f>'将来負担比率（分子）の構造'!M$42</f>
        <v>1744</v>
      </c>
      <c r="O65" s="181"/>
      <c r="P65" s="181"/>
    </row>
    <row r="66" spans="1:16">
      <c r="A66" s="181" t="s">
        <v>31</v>
      </c>
      <c r="B66" s="181">
        <f>'将来負担比率（分子）の構造'!I$41</f>
        <v>143060</v>
      </c>
      <c r="C66" s="181"/>
      <c r="D66" s="181"/>
      <c r="E66" s="181">
        <f>'将来負担比率（分子）の構造'!J$41</f>
        <v>145523</v>
      </c>
      <c r="F66" s="181"/>
      <c r="G66" s="181"/>
      <c r="H66" s="181">
        <f>'将来負担比率（分子）の構造'!K$41</f>
        <v>144842</v>
      </c>
      <c r="I66" s="181"/>
      <c r="J66" s="181"/>
      <c r="K66" s="181">
        <f>'将来負担比率（分子）の構造'!L$41</f>
        <v>142471</v>
      </c>
      <c r="L66" s="181"/>
      <c r="M66" s="181"/>
      <c r="N66" s="181">
        <f>'将来負担比率（分子）の構造'!M$41</f>
        <v>141907</v>
      </c>
      <c r="O66" s="181"/>
      <c r="P66" s="181"/>
    </row>
    <row r="67" spans="1:16">
      <c r="A67" s="181" t="s">
        <v>77</v>
      </c>
      <c r="B67" s="181" t="e">
        <f>NA()</f>
        <v>#N/A</v>
      </c>
      <c r="C67" s="181">
        <f>IF(ISNUMBER('将来負担比率（分子）の構造'!I$53), IF('将来負担比率（分子）の構造'!I$53 &lt; 0, 0, '将来負担比率（分子）の構造'!I$53), NA())</f>
        <v>11904</v>
      </c>
      <c r="D67" s="181" t="e">
        <f>NA()</f>
        <v>#N/A</v>
      </c>
      <c r="E67" s="181" t="e">
        <f>NA()</f>
        <v>#N/A</v>
      </c>
      <c r="F67" s="181">
        <f>IF(ISNUMBER('将来負担比率（分子）の構造'!J$53), IF('将来負担比率（分子）の構造'!J$53 &lt; 0, 0, '将来負担比率（分子）の構造'!J$53), NA())</f>
        <v>15412</v>
      </c>
      <c r="G67" s="181" t="e">
        <f>NA()</f>
        <v>#N/A</v>
      </c>
      <c r="H67" s="181" t="e">
        <f>NA()</f>
        <v>#N/A</v>
      </c>
      <c r="I67" s="181">
        <f>IF(ISNUMBER('将来負担比率（分子）の構造'!K$53), IF('将来負担比率（分子）の構造'!K$53 &lt; 0, 0, '将来負担比率（分子）の構造'!K$53), NA())</f>
        <v>16291</v>
      </c>
      <c r="J67" s="181" t="e">
        <f>NA()</f>
        <v>#N/A</v>
      </c>
      <c r="K67" s="181" t="e">
        <f>NA()</f>
        <v>#N/A</v>
      </c>
      <c r="L67" s="181">
        <f>IF(ISNUMBER('将来負担比率（分子）の構造'!L$53), IF('将来負担比率（分子）の構造'!L$53 &lt; 0, 0, '将来負担比率（分子）の構造'!L$53), NA())</f>
        <v>19138</v>
      </c>
      <c r="M67" s="181" t="e">
        <f>NA()</f>
        <v>#N/A</v>
      </c>
      <c r="N67" s="181" t="e">
        <f>NA()</f>
        <v>#N/A</v>
      </c>
      <c r="O67" s="181">
        <f>IF(ISNUMBER('将来負担比率（分子）の構造'!M$53), IF('将来負担比率（分子）の構造'!M$53 &lt; 0, 0, '将来負担比率（分子）の構造'!M$53), NA())</f>
        <v>14259</v>
      </c>
      <c r="P67" s="181" t="e">
        <f>NA()</f>
        <v>#N/A</v>
      </c>
    </row>
    <row r="70" spans="1:16">
      <c r="A70" s="183" t="s">
        <v>78</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79</v>
      </c>
      <c r="B72" s="185">
        <f>基金残高に係る経年分析!F55</f>
        <v>7617</v>
      </c>
      <c r="C72" s="185">
        <f>基金残高に係る経年分析!G55</f>
        <v>6490</v>
      </c>
      <c r="D72" s="185">
        <f>基金残高に係る経年分析!H55</f>
        <v>6556</v>
      </c>
    </row>
    <row r="73" spans="1:16">
      <c r="A73" s="184" t="s">
        <v>80</v>
      </c>
      <c r="B73" s="185">
        <f>基金残高に係る経年分析!F56</f>
        <v>1851</v>
      </c>
      <c r="C73" s="185">
        <f>基金残高に係る経年分析!G56</f>
        <v>1656</v>
      </c>
      <c r="D73" s="185">
        <f>基金残高に係る経年分析!H56</f>
        <v>1661</v>
      </c>
    </row>
    <row r="74" spans="1:16">
      <c r="A74" s="184" t="s">
        <v>81</v>
      </c>
      <c r="B74" s="185">
        <f>基金残高に係る経年分析!F57</f>
        <v>7973</v>
      </c>
      <c r="C74" s="185">
        <f>基金残高に係る経年分析!G57</f>
        <v>6708</v>
      </c>
      <c r="D74" s="185">
        <f>基金残高に係る経年分析!H57</f>
        <v>8378</v>
      </c>
    </row>
  </sheetData>
  <sheetProtection algorithmName="SHA-512" hashValue="S9iJr5HmVNMzJzxW1Fz9kzG85V/GLQvI1POM40uhfscOr7J40NsGi+WvdO9qNpAoGs87WF/IhTV1fZWx8+suZQ==" saltValue="jirhlxoLPJg3TBUPewv5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231</v>
      </c>
      <c r="C5" s="747"/>
      <c r="D5" s="747"/>
      <c r="E5" s="747"/>
      <c r="F5" s="747"/>
      <c r="G5" s="747"/>
      <c r="H5" s="747"/>
      <c r="I5" s="747"/>
      <c r="J5" s="747"/>
      <c r="K5" s="747"/>
      <c r="L5" s="747"/>
      <c r="M5" s="747"/>
      <c r="N5" s="747"/>
      <c r="O5" s="747"/>
      <c r="P5" s="747"/>
      <c r="Q5" s="748"/>
      <c r="R5" s="735">
        <v>41504304</v>
      </c>
      <c r="S5" s="736"/>
      <c r="T5" s="736"/>
      <c r="U5" s="736"/>
      <c r="V5" s="736"/>
      <c r="W5" s="736"/>
      <c r="X5" s="736"/>
      <c r="Y5" s="779"/>
      <c r="Z5" s="797">
        <v>24.3</v>
      </c>
      <c r="AA5" s="797"/>
      <c r="AB5" s="797"/>
      <c r="AC5" s="797"/>
      <c r="AD5" s="798">
        <v>38965896</v>
      </c>
      <c r="AE5" s="798"/>
      <c r="AF5" s="798"/>
      <c r="AG5" s="798"/>
      <c r="AH5" s="798"/>
      <c r="AI5" s="798"/>
      <c r="AJ5" s="798"/>
      <c r="AK5" s="798"/>
      <c r="AL5" s="780">
        <v>58.9</v>
      </c>
      <c r="AM5" s="751"/>
      <c r="AN5" s="751"/>
      <c r="AO5" s="781"/>
      <c r="AP5" s="746" t="s">
        <v>232</v>
      </c>
      <c r="AQ5" s="747"/>
      <c r="AR5" s="747"/>
      <c r="AS5" s="747"/>
      <c r="AT5" s="747"/>
      <c r="AU5" s="747"/>
      <c r="AV5" s="747"/>
      <c r="AW5" s="747"/>
      <c r="AX5" s="747"/>
      <c r="AY5" s="747"/>
      <c r="AZ5" s="747"/>
      <c r="BA5" s="747"/>
      <c r="BB5" s="747"/>
      <c r="BC5" s="747"/>
      <c r="BD5" s="747"/>
      <c r="BE5" s="747"/>
      <c r="BF5" s="748"/>
      <c r="BG5" s="680">
        <v>37802711</v>
      </c>
      <c r="BH5" s="681"/>
      <c r="BI5" s="681"/>
      <c r="BJ5" s="681"/>
      <c r="BK5" s="681"/>
      <c r="BL5" s="681"/>
      <c r="BM5" s="681"/>
      <c r="BN5" s="682"/>
      <c r="BO5" s="713">
        <v>91.1</v>
      </c>
      <c r="BP5" s="713"/>
      <c r="BQ5" s="713"/>
      <c r="BR5" s="713"/>
      <c r="BS5" s="714">
        <v>446771</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c r="B6" s="677" t="s">
        <v>236</v>
      </c>
      <c r="C6" s="678"/>
      <c r="D6" s="678"/>
      <c r="E6" s="678"/>
      <c r="F6" s="678"/>
      <c r="G6" s="678"/>
      <c r="H6" s="678"/>
      <c r="I6" s="678"/>
      <c r="J6" s="678"/>
      <c r="K6" s="678"/>
      <c r="L6" s="678"/>
      <c r="M6" s="678"/>
      <c r="N6" s="678"/>
      <c r="O6" s="678"/>
      <c r="P6" s="678"/>
      <c r="Q6" s="679"/>
      <c r="R6" s="680">
        <v>852124</v>
      </c>
      <c r="S6" s="681"/>
      <c r="T6" s="681"/>
      <c r="U6" s="681"/>
      <c r="V6" s="681"/>
      <c r="W6" s="681"/>
      <c r="X6" s="681"/>
      <c r="Y6" s="682"/>
      <c r="Z6" s="713">
        <v>0.5</v>
      </c>
      <c r="AA6" s="713"/>
      <c r="AB6" s="713"/>
      <c r="AC6" s="713"/>
      <c r="AD6" s="714">
        <v>852124</v>
      </c>
      <c r="AE6" s="714"/>
      <c r="AF6" s="714"/>
      <c r="AG6" s="714"/>
      <c r="AH6" s="714"/>
      <c r="AI6" s="714"/>
      <c r="AJ6" s="714"/>
      <c r="AK6" s="714"/>
      <c r="AL6" s="683">
        <v>1.3</v>
      </c>
      <c r="AM6" s="684"/>
      <c r="AN6" s="684"/>
      <c r="AO6" s="715"/>
      <c r="AP6" s="677" t="s">
        <v>237</v>
      </c>
      <c r="AQ6" s="678"/>
      <c r="AR6" s="678"/>
      <c r="AS6" s="678"/>
      <c r="AT6" s="678"/>
      <c r="AU6" s="678"/>
      <c r="AV6" s="678"/>
      <c r="AW6" s="678"/>
      <c r="AX6" s="678"/>
      <c r="AY6" s="678"/>
      <c r="AZ6" s="678"/>
      <c r="BA6" s="678"/>
      <c r="BB6" s="678"/>
      <c r="BC6" s="678"/>
      <c r="BD6" s="678"/>
      <c r="BE6" s="678"/>
      <c r="BF6" s="679"/>
      <c r="BG6" s="680">
        <v>37802711</v>
      </c>
      <c r="BH6" s="681"/>
      <c r="BI6" s="681"/>
      <c r="BJ6" s="681"/>
      <c r="BK6" s="681"/>
      <c r="BL6" s="681"/>
      <c r="BM6" s="681"/>
      <c r="BN6" s="682"/>
      <c r="BO6" s="713">
        <v>91.1</v>
      </c>
      <c r="BP6" s="713"/>
      <c r="BQ6" s="713"/>
      <c r="BR6" s="713"/>
      <c r="BS6" s="714">
        <v>446771</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572178</v>
      </c>
      <c r="CS6" s="681"/>
      <c r="CT6" s="681"/>
      <c r="CU6" s="681"/>
      <c r="CV6" s="681"/>
      <c r="CW6" s="681"/>
      <c r="CX6" s="681"/>
      <c r="CY6" s="682"/>
      <c r="CZ6" s="780">
        <v>0.3</v>
      </c>
      <c r="DA6" s="751"/>
      <c r="DB6" s="751"/>
      <c r="DC6" s="783"/>
      <c r="DD6" s="686" t="s">
        <v>239</v>
      </c>
      <c r="DE6" s="681"/>
      <c r="DF6" s="681"/>
      <c r="DG6" s="681"/>
      <c r="DH6" s="681"/>
      <c r="DI6" s="681"/>
      <c r="DJ6" s="681"/>
      <c r="DK6" s="681"/>
      <c r="DL6" s="681"/>
      <c r="DM6" s="681"/>
      <c r="DN6" s="681"/>
      <c r="DO6" s="681"/>
      <c r="DP6" s="682"/>
      <c r="DQ6" s="686">
        <v>571142</v>
      </c>
      <c r="DR6" s="681"/>
      <c r="DS6" s="681"/>
      <c r="DT6" s="681"/>
      <c r="DU6" s="681"/>
      <c r="DV6" s="681"/>
      <c r="DW6" s="681"/>
      <c r="DX6" s="681"/>
      <c r="DY6" s="681"/>
      <c r="DZ6" s="681"/>
      <c r="EA6" s="681"/>
      <c r="EB6" s="681"/>
      <c r="EC6" s="727"/>
    </row>
    <row r="7" spans="2:143" ht="11.25" customHeight="1">
      <c r="B7" s="677" t="s">
        <v>240</v>
      </c>
      <c r="C7" s="678"/>
      <c r="D7" s="678"/>
      <c r="E7" s="678"/>
      <c r="F7" s="678"/>
      <c r="G7" s="678"/>
      <c r="H7" s="678"/>
      <c r="I7" s="678"/>
      <c r="J7" s="678"/>
      <c r="K7" s="678"/>
      <c r="L7" s="678"/>
      <c r="M7" s="678"/>
      <c r="N7" s="678"/>
      <c r="O7" s="678"/>
      <c r="P7" s="678"/>
      <c r="Q7" s="679"/>
      <c r="R7" s="680">
        <v>26668</v>
      </c>
      <c r="S7" s="681"/>
      <c r="T7" s="681"/>
      <c r="U7" s="681"/>
      <c r="V7" s="681"/>
      <c r="W7" s="681"/>
      <c r="X7" s="681"/>
      <c r="Y7" s="682"/>
      <c r="Z7" s="713">
        <v>0</v>
      </c>
      <c r="AA7" s="713"/>
      <c r="AB7" s="713"/>
      <c r="AC7" s="713"/>
      <c r="AD7" s="714">
        <v>26668</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18434616</v>
      </c>
      <c r="BH7" s="681"/>
      <c r="BI7" s="681"/>
      <c r="BJ7" s="681"/>
      <c r="BK7" s="681"/>
      <c r="BL7" s="681"/>
      <c r="BM7" s="681"/>
      <c r="BN7" s="682"/>
      <c r="BO7" s="713">
        <v>44.4</v>
      </c>
      <c r="BP7" s="713"/>
      <c r="BQ7" s="713"/>
      <c r="BR7" s="713"/>
      <c r="BS7" s="714">
        <v>446771</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44018293</v>
      </c>
      <c r="CS7" s="681"/>
      <c r="CT7" s="681"/>
      <c r="CU7" s="681"/>
      <c r="CV7" s="681"/>
      <c r="CW7" s="681"/>
      <c r="CX7" s="681"/>
      <c r="CY7" s="682"/>
      <c r="CZ7" s="713">
        <v>26</v>
      </c>
      <c r="DA7" s="713"/>
      <c r="DB7" s="713"/>
      <c r="DC7" s="713"/>
      <c r="DD7" s="686">
        <v>878527</v>
      </c>
      <c r="DE7" s="681"/>
      <c r="DF7" s="681"/>
      <c r="DG7" s="681"/>
      <c r="DH7" s="681"/>
      <c r="DI7" s="681"/>
      <c r="DJ7" s="681"/>
      <c r="DK7" s="681"/>
      <c r="DL7" s="681"/>
      <c r="DM7" s="681"/>
      <c r="DN7" s="681"/>
      <c r="DO7" s="681"/>
      <c r="DP7" s="682"/>
      <c r="DQ7" s="686">
        <v>8791745</v>
      </c>
      <c r="DR7" s="681"/>
      <c r="DS7" s="681"/>
      <c r="DT7" s="681"/>
      <c r="DU7" s="681"/>
      <c r="DV7" s="681"/>
      <c r="DW7" s="681"/>
      <c r="DX7" s="681"/>
      <c r="DY7" s="681"/>
      <c r="DZ7" s="681"/>
      <c r="EA7" s="681"/>
      <c r="EB7" s="681"/>
      <c r="EC7" s="727"/>
    </row>
    <row r="8" spans="2:143" ht="11.25" customHeight="1">
      <c r="B8" s="677" t="s">
        <v>243</v>
      </c>
      <c r="C8" s="678"/>
      <c r="D8" s="678"/>
      <c r="E8" s="678"/>
      <c r="F8" s="678"/>
      <c r="G8" s="678"/>
      <c r="H8" s="678"/>
      <c r="I8" s="678"/>
      <c r="J8" s="678"/>
      <c r="K8" s="678"/>
      <c r="L8" s="678"/>
      <c r="M8" s="678"/>
      <c r="N8" s="678"/>
      <c r="O8" s="678"/>
      <c r="P8" s="678"/>
      <c r="Q8" s="679"/>
      <c r="R8" s="680">
        <v>133930</v>
      </c>
      <c r="S8" s="681"/>
      <c r="T8" s="681"/>
      <c r="U8" s="681"/>
      <c r="V8" s="681"/>
      <c r="W8" s="681"/>
      <c r="X8" s="681"/>
      <c r="Y8" s="682"/>
      <c r="Z8" s="713">
        <v>0.1</v>
      </c>
      <c r="AA8" s="713"/>
      <c r="AB8" s="713"/>
      <c r="AC8" s="713"/>
      <c r="AD8" s="714">
        <v>133930</v>
      </c>
      <c r="AE8" s="714"/>
      <c r="AF8" s="714"/>
      <c r="AG8" s="714"/>
      <c r="AH8" s="714"/>
      <c r="AI8" s="714"/>
      <c r="AJ8" s="714"/>
      <c r="AK8" s="714"/>
      <c r="AL8" s="683">
        <v>0.2</v>
      </c>
      <c r="AM8" s="684"/>
      <c r="AN8" s="684"/>
      <c r="AO8" s="715"/>
      <c r="AP8" s="677" t="s">
        <v>244</v>
      </c>
      <c r="AQ8" s="678"/>
      <c r="AR8" s="678"/>
      <c r="AS8" s="678"/>
      <c r="AT8" s="678"/>
      <c r="AU8" s="678"/>
      <c r="AV8" s="678"/>
      <c r="AW8" s="678"/>
      <c r="AX8" s="678"/>
      <c r="AY8" s="678"/>
      <c r="AZ8" s="678"/>
      <c r="BA8" s="678"/>
      <c r="BB8" s="678"/>
      <c r="BC8" s="678"/>
      <c r="BD8" s="678"/>
      <c r="BE8" s="678"/>
      <c r="BF8" s="679"/>
      <c r="BG8" s="680">
        <v>506442</v>
      </c>
      <c r="BH8" s="681"/>
      <c r="BI8" s="681"/>
      <c r="BJ8" s="681"/>
      <c r="BK8" s="681"/>
      <c r="BL8" s="681"/>
      <c r="BM8" s="681"/>
      <c r="BN8" s="682"/>
      <c r="BO8" s="713">
        <v>1.2</v>
      </c>
      <c r="BP8" s="713"/>
      <c r="BQ8" s="713"/>
      <c r="BR8" s="713"/>
      <c r="BS8" s="686" t="s">
        <v>239</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59973352</v>
      </c>
      <c r="CS8" s="681"/>
      <c r="CT8" s="681"/>
      <c r="CU8" s="681"/>
      <c r="CV8" s="681"/>
      <c r="CW8" s="681"/>
      <c r="CX8" s="681"/>
      <c r="CY8" s="682"/>
      <c r="CZ8" s="713">
        <v>35.5</v>
      </c>
      <c r="DA8" s="713"/>
      <c r="DB8" s="713"/>
      <c r="DC8" s="713"/>
      <c r="DD8" s="686">
        <v>581458</v>
      </c>
      <c r="DE8" s="681"/>
      <c r="DF8" s="681"/>
      <c r="DG8" s="681"/>
      <c r="DH8" s="681"/>
      <c r="DI8" s="681"/>
      <c r="DJ8" s="681"/>
      <c r="DK8" s="681"/>
      <c r="DL8" s="681"/>
      <c r="DM8" s="681"/>
      <c r="DN8" s="681"/>
      <c r="DO8" s="681"/>
      <c r="DP8" s="682"/>
      <c r="DQ8" s="686">
        <v>25635327</v>
      </c>
      <c r="DR8" s="681"/>
      <c r="DS8" s="681"/>
      <c r="DT8" s="681"/>
      <c r="DU8" s="681"/>
      <c r="DV8" s="681"/>
      <c r="DW8" s="681"/>
      <c r="DX8" s="681"/>
      <c r="DY8" s="681"/>
      <c r="DZ8" s="681"/>
      <c r="EA8" s="681"/>
      <c r="EB8" s="681"/>
      <c r="EC8" s="727"/>
    </row>
    <row r="9" spans="2:143" ht="11.25" customHeight="1">
      <c r="B9" s="677" t="s">
        <v>246</v>
      </c>
      <c r="C9" s="678"/>
      <c r="D9" s="678"/>
      <c r="E9" s="678"/>
      <c r="F9" s="678"/>
      <c r="G9" s="678"/>
      <c r="H9" s="678"/>
      <c r="I9" s="678"/>
      <c r="J9" s="678"/>
      <c r="K9" s="678"/>
      <c r="L9" s="678"/>
      <c r="M9" s="678"/>
      <c r="N9" s="678"/>
      <c r="O9" s="678"/>
      <c r="P9" s="678"/>
      <c r="Q9" s="679"/>
      <c r="R9" s="680">
        <v>174631</v>
      </c>
      <c r="S9" s="681"/>
      <c r="T9" s="681"/>
      <c r="U9" s="681"/>
      <c r="V9" s="681"/>
      <c r="W9" s="681"/>
      <c r="X9" s="681"/>
      <c r="Y9" s="682"/>
      <c r="Z9" s="713">
        <v>0.1</v>
      </c>
      <c r="AA9" s="713"/>
      <c r="AB9" s="713"/>
      <c r="AC9" s="713"/>
      <c r="AD9" s="714">
        <v>174631</v>
      </c>
      <c r="AE9" s="714"/>
      <c r="AF9" s="714"/>
      <c r="AG9" s="714"/>
      <c r="AH9" s="714"/>
      <c r="AI9" s="714"/>
      <c r="AJ9" s="714"/>
      <c r="AK9" s="714"/>
      <c r="AL9" s="683">
        <v>0.3</v>
      </c>
      <c r="AM9" s="684"/>
      <c r="AN9" s="684"/>
      <c r="AO9" s="715"/>
      <c r="AP9" s="677" t="s">
        <v>247</v>
      </c>
      <c r="AQ9" s="678"/>
      <c r="AR9" s="678"/>
      <c r="AS9" s="678"/>
      <c r="AT9" s="678"/>
      <c r="AU9" s="678"/>
      <c r="AV9" s="678"/>
      <c r="AW9" s="678"/>
      <c r="AX9" s="678"/>
      <c r="AY9" s="678"/>
      <c r="AZ9" s="678"/>
      <c r="BA9" s="678"/>
      <c r="BB9" s="678"/>
      <c r="BC9" s="678"/>
      <c r="BD9" s="678"/>
      <c r="BE9" s="678"/>
      <c r="BF9" s="679"/>
      <c r="BG9" s="680">
        <v>15222875</v>
      </c>
      <c r="BH9" s="681"/>
      <c r="BI9" s="681"/>
      <c r="BJ9" s="681"/>
      <c r="BK9" s="681"/>
      <c r="BL9" s="681"/>
      <c r="BM9" s="681"/>
      <c r="BN9" s="682"/>
      <c r="BO9" s="713">
        <v>36.700000000000003</v>
      </c>
      <c r="BP9" s="713"/>
      <c r="BQ9" s="713"/>
      <c r="BR9" s="713"/>
      <c r="BS9" s="686" t="s">
        <v>239</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9636145</v>
      </c>
      <c r="CS9" s="681"/>
      <c r="CT9" s="681"/>
      <c r="CU9" s="681"/>
      <c r="CV9" s="681"/>
      <c r="CW9" s="681"/>
      <c r="CX9" s="681"/>
      <c r="CY9" s="682"/>
      <c r="CZ9" s="713">
        <v>5.7</v>
      </c>
      <c r="DA9" s="713"/>
      <c r="DB9" s="713"/>
      <c r="DC9" s="713"/>
      <c r="DD9" s="686">
        <v>472063</v>
      </c>
      <c r="DE9" s="681"/>
      <c r="DF9" s="681"/>
      <c r="DG9" s="681"/>
      <c r="DH9" s="681"/>
      <c r="DI9" s="681"/>
      <c r="DJ9" s="681"/>
      <c r="DK9" s="681"/>
      <c r="DL9" s="681"/>
      <c r="DM9" s="681"/>
      <c r="DN9" s="681"/>
      <c r="DO9" s="681"/>
      <c r="DP9" s="682"/>
      <c r="DQ9" s="686">
        <v>7057423</v>
      </c>
      <c r="DR9" s="681"/>
      <c r="DS9" s="681"/>
      <c r="DT9" s="681"/>
      <c r="DU9" s="681"/>
      <c r="DV9" s="681"/>
      <c r="DW9" s="681"/>
      <c r="DX9" s="681"/>
      <c r="DY9" s="681"/>
      <c r="DZ9" s="681"/>
      <c r="EA9" s="681"/>
      <c r="EB9" s="681"/>
      <c r="EC9" s="727"/>
    </row>
    <row r="10" spans="2:143" ht="11.25" customHeight="1">
      <c r="B10" s="677" t="s">
        <v>249</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179</v>
      </c>
      <c r="AA10" s="713"/>
      <c r="AB10" s="713"/>
      <c r="AC10" s="713"/>
      <c r="AD10" s="714" t="s">
        <v>250</v>
      </c>
      <c r="AE10" s="714"/>
      <c r="AF10" s="714"/>
      <c r="AG10" s="714"/>
      <c r="AH10" s="714"/>
      <c r="AI10" s="714"/>
      <c r="AJ10" s="714"/>
      <c r="AK10" s="714"/>
      <c r="AL10" s="683" t="s">
        <v>239</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803028</v>
      </c>
      <c r="BH10" s="681"/>
      <c r="BI10" s="681"/>
      <c r="BJ10" s="681"/>
      <c r="BK10" s="681"/>
      <c r="BL10" s="681"/>
      <c r="BM10" s="681"/>
      <c r="BN10" s="682"/>
      <c r="BO10" s="713">
        <v>1.9</v>
      </c>
      <c r="BP10" s="713"/>
      <c r="BQ10" s="713"/>
      <c r="BR10" s="713"/>
      <c r="BS10" s="686" t="s">
        <v>239</v>
      </c>
      <c r="BT10" s="681"/>
      <c r="BU10" s="681"/>
      <c r="BV10" s="681"/>
      <c r="BW10" s="681"/>
      <c r="BX10" s="681"/>
      <c r="BY10" s="681"/>
      <c r="BZ10" s="681"/>
      <c r="CA10" s="681"/>
      <c r="CB10" s="727"/>
      <c r="CD10" s="719" t="s">
        <v>252</v>
      </c>
      <c r="CE10" s="720"/>
      <c r="CF10" s="720"/>
      <c r="CG10" s="720"/>
      <c r="CH10" s="720"/>
      <c r="CI10" s="720"/>
      <c r="CJ10" s="720"/>
      <c r="CK10" s="720"/>
      <c r="CL10" s="720"/>
      <c r="CM10" s="720"/>
      <c r="CN10" s="720"/>
      <c r="CO10" s="720"/>
      <c r="CP10" s="720"/>
      <c r="CQ10" s="721"/>
      <c r="CR10" s="680">
        <v>256512</v>
      </c>
      <c r="CS10" s="681"/>
      <c r="CT10" s="681"/>
      <c r="CU10" s="681"/>
      <c r="CV10" s="681"/>
      <c r="CW10" s="681"/>
      <c r="CX10" s="681"/>
      <c r="CY10" s="682"/>
      <c r="CZ10" s="713">
        <v>0.2</v>
      </c>
      <c r="DA10" s="713"/>
      <c r="DB10" s="713"/>
      <c r="DC10" s="713"/>
      <c r="DD10" s="686">
        <v>2600</v>
      </c>
      <c r="DE10" s="681"/>
      <c r="DF10" s="681"/>
      <c r="DG10" s="681"/>
      <c r="DH10" s="681"/>
      <c r="DI10" s="681"/>
      <c r="DJ10" s="681"/>
      <c r="DK10" s="681"/>
      <c r="DL10" s="681"/>
      <c r="DM10" s="681"/>
      <c r="DN10" s="681"/>
      <c r="DO10" s="681"/>
      <c r="DP10" s="682"/>
      <c r="DQ10" s="686">
        <v>218453</v>
      </c>
      <c r="DR10" s="681"/>
      <c r="DS10" s="681"/>
      <c r="DT10" s="681"/>
      <c r="DU10" s="681"/>
      <c r="DV10" s="681"/>
      <c r="DW10" s="681"/>
      <c r="DX10" s="681"/>
      <c r="DY10" s="681"/>
      <c r="DZ10" s="681"/>
      <c r="EA10" s="681"/>
      <c r="EB10" s="681"/>
      <c r="EC10" s="727"/>
    </row>
    <row r="11" spans="2:143" ht="11.25" customHeight="1">
      <c r="B11" s="677" t="s">
        <v>253</v>
      </c>
      <c r="C11" s="678"/>
      <c r="D11" s="678"/>
      <c r="E11" s="678"/>
      <c r="F11" s="678"/>
      <c r="G11" s="678"/>
      <c r="H11" s="678"/>
      <c r="I11" s="678"/>
      <c r="J11" s="678"/>
      <c r="K11" s="678"/>
      <c r="L11" s="678"/>
      <c r="M11" s="678"/>
      <c r="N11" s="678"/>
      <c r="O11" s="678"/>
      <c r="P11" s="678"/>
      <c r="Q11" s="679"/>
      <c r="R11" s="680">
        <v>6555056</v>
      </c>
      <c r="S11" s="681"/>
      <c r="T11" s="681"/>
      <c r="U11" s="681"/>
      <c r="V11" s="681"/>
      <c r="W11" s="681"/>
      <c r="X11" s="681"/>
      <c r="Y11" s="682"/>
      <c r="Z11" s="683">
        <v>3.8</v>
      </c>
      <c r="AA11" s="684"/>
      <c r="AB11" s="684"/>
      <c r="AC11" s="685"/>
      <c r="AD11" s="686">
        <v>6555056</v>
      </c>
      <c r="AE11" s="681"/>
      <c r="AF11" s="681"/>
      <c r="AG11" s="681"/>
      <c r="AH11" s="681"/>
      <c r="AI11" s="681"/>
      <c r="AJ11" s="681"/>
      <c r="AK11" s="682"/>
      <c r="AL11" s="683">
        <v>9.9</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1902271</v>
      </c>
      <c r="BH11" s="681"/>
      <c r="BI11" s="681"/>
      <c r="BJ11" s="681"/>
      <c r="BK11" s="681"/>
      <c r="BL11" s="681"/>
      <c r="BM11" s="681"/>
      <c r="BN11" s="682"/>
      <c r="BO11" s="713">
        <v>4.5999999999999996</v>
      </c>
      <c r="BP11" s="713"/>
      <c r="BQ11" s="713"/>
      <c r="BR11" s="713"/>
      <c r="BS11" s="686">
        <v>446771</v>
      </c>
      <c r="BT11" s="681"/>
      <c r="BU11" s="681"/>
      <c r="BV11" s="681"/>
      <c r="BW11" s="681"/>
      <c r="BX11" s="681"/>
      <c r="BY11" s="681"/>
      <c r="BZ11" s="681"/>
      <c r="CA11" s="681"/>
      <c r="CB11" s="727"/>
      <c r="CD11" s="719" t="s">
        <v>255</v>
      </c>
      <c r="CE11" s="720"/>
      <c r="CF11" s="720"/>
      <c r="CG11" s="720"/>
      <c r="CH11" s="720"/>
      <c r="CI11" s="720"/>
      <c r="CJ11" s="720"/>
      <c r="CK11" s="720"/>
      <c r="CL11" s="720"/>
      <c r="CM11" s="720"/>
      <c r="CN11" s="720"/>
      <c r="CO11" s="720"/>
      <c r="CP11" s="720"/>
      <c r="CQ11" s="721"/>
      <c r="CR11" s="680">
        <v>3195700</v>
      </c>
      <c r="CS11" s="681"/>
      <c r="CT11" s="681"/>
      <c r="CU11" s="681"/>
      <c r="CV11" s="681"/>
      <c r="CW11" s="681"/>
      <c r="CX11" s="681"/>
      <c r="CY11" s="682"/>
      <c r="CZ11" s="713">
        <v>1.9</v>
      </c>
      <c r="DA11" s="713"/>
      <c r="DB11" s="713"/>
      <c r="DC11" s="713"/>
      <c r="DD11" s="686">
        <v>1412612</v>
      </c>
      <c r="DE11" s="681"/>
      <c r="DF11" s="681"/>
      <c r="DG11" s="681"/>
      <c r="DH11" s="681"/>
      <c r="DI11" s="681"/>
      <c r="DJ11" s="681"/>
      <c r="DK11" s="681"/>
      <c r="DL11" s="681"/>
      <c r="DM11" s="681"/>
      <c r="DN11" s="681"/>
      <c r="DO11" s="681"/>
      <c r="DP11" s="682"/>
      <c r="DQ11" s="686">
        <v>1914809</v>
      </c>
      <c r="DR11" s="681"/>
      <c r="DS11" s="681"/>
      <c r="DT11" s="681"/>
      <c r="DU11" s="681"/>
      <c r="DV11" s="681"/>
      <c r="DW11" s="681"/>
      <c r="DX11" s="681"/>
      <c r="DY11" s="681"/>
      <c r="DZ11" s="681"/>
      <c r="EA11" s="681"/>
      <c r="EB11" s="681"/>
      <c r="EC11" s="727"/>
    </row>
    <row r="12" spans="2:143" ht="11.25" customHeight="1">
      <c r="B12" s="677" t="s">
        <v>256</v>
      </c>
      <c r="C12" s="678"/>
      <c r="D12" s="678"/>
      <c r="E12" s="678"/>
      <c r="F12" s="678"/>
      <c r="G12" s="678"/>
      <c r="H12" s="678"/>
      <c r="I12" s="678"/>
      <c r="J12" s="678"/>
      <c r="K12" s="678"/>
      <c r="L12" s="678"/>
      <c r="M12" s="678"/>
      <c r="N12" s="678"/>
      <c r="O12" s="678"/>
      <c r="P12" s="678"/>
      <c r="Q12" s="679"/>
      <c r="R12" s="680">
        <v>7027</v>
      </c>
      <c r="S12" s="681"/>
      <c r="T12" s="681"/>
      <c r="U12" s="681"/>
      <c r="V12" s="681"/>
      <c r="W12" s="681"/>
      <c r="X12" s="681"/>
      <c r="Y12" s="682"/>
      <c r="Z12" s="713">
        <v>0</v>
      </c>
      <c r="AA12" s="713"/>
      <c r="AB12" s="713"/>
      <c r="AC12" s="713"/>
      <c r="AD12" s="714">
        <v>7027</v>
      </c>
      <c r="AE12" s="714"/>
      <c r="AF12" s="714"/>
      <c r="AG12" s="714"/>
      <c r="AH12" s="714"/>
      <c r="AI12" s="714"/>
      <c r="AJ12" s="714"/>
      <c r="AK12" s="714"/>
      <c r="AL12" s="683">
        <v>0</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16498527</v>
      </c>
      <c r="BH12" s="681"/>
      <c r="BI12" s="681"/>
      <c r="BJ12" s="681"/>
      <c r="BK12" s="681"/>
      <c r="BL12" s="681"/>
      <c r="BM12" s="681"/>
      <c r="BN12" s="682"/>
      <c r="BO12" s="713">
        <v>39.799999999999997</v>
      </c>
      <c r="BP12" s="713"/>
      <c r="BQ12" s="713"/>
      <c r="BR12" s="713"/>
      <c r="BS12" s="686" t="s">
        <v>239</v>
      </c>
      <c r="BT12" s="681"/>
      <c r="BU12" s="681"/>
      <c r="BV12" s="681"/>
      <c r="BW12" s="681"/>
      <c r="BX12" s="681"/>
      <c r="BY12" s="681"/>
      <c r="BZ12" s="681"/>
      <c r="CA12" s="681"/>
      <c r="CB12" s="727"/>
      <c r="CD12" s="719" t="s">
        <v>258</v>
      </c>
      <c r="CE12" s="720"/>
      <c r="CF12" s="720"/>
      <c r="CG12" s="720"/>
      <c r="CH12" s="720"/>
      <c r="CI12" s="720"/>
      <c r="CJ12" s="720"/>
      <c r="CK12" s="720"/>
      <c r="CL12" s="720"/>
      <c r="CM12" s="720"/>
      <c r="CN12" s="720"/>
      <c r="CO12" s="720"/>
      <c r="CP12" s="720"/>
      <c r="CQ12" s="721"/>
      <c r="CR12" s="680">
        <v>7183200</v>
      </c>
      <c r="CS12" s="681"/>
      <c r="CT12" s="681"/>
      <c r="CU12" s="681"/>
      <c r="CV12" s="681"/>
      <c r="CW12" s="681"/>
      <c r="CX12" s="681"/>
      <c r="CY12" s="682"/>
      <c r="CZ12" s="713">
        <v>4.2</v>
      </c>
      <c r="DA12" s="713"/>
      <c r="DB12" s="713"/>
      <c r="DC12" s="713"/>
      <c r="DD12" s="686">
        <v>438410</v>
      </c>
      <c r="DE12" s="681"/>
      <c r="DF12" s="681"/>
      <c r="DG12" s="681"/>
      <c r="DH12" s="681"/>
      <c r="DI12" s="681"/>
      <c r="DJ12" s="681"/>
      <c r="DK12" s="681"/>
      <c r="DL12" s="681"/>
      <c r="DM12" s="681"/>
      <c r="DN12" s="681"/>
      <c r="DO12" s="681"/>
      <c r="DP12" s="682"/>
      <c r="DQ12" s="686">
        <v>2224277</v>
      </c>
      <c r="DR12" s="681"/>
      <c r="DS12" s="681"/>
      <c r="DT12" s="681"/>
      <c r="DU12" s="681"/>
      <c r="DV12" s="681"/>
      <c r="DW12" s="681"/>
      <c r="DX12" s="681"/>
      <c r="DY12" s="681"/>
      <c r="DZ12" s="681"/>
      <c r="EA12" s="681"/>
      <c r="EB12" s="681"/>
      <c r="EC12" s="727"/>
    </row>
    <row r="13" spans="2:143" ht="11.25" customHeight="1">
      <c r="B13" s="677" t="s">
        <v>259</v>
      </c>
      <c r="C13" s="678"/>
      <c r="D13" s="678"/>
      <c r="E13" s="678"/>
      <c r="F13" s="678"/>
      <c r="G13" s="678"/>
      <c r="H13" s="678"/>
      <c r="I13" s="678"/>
      <c r="J13" s="678"/>
      <c r="K13" s="678"/>
      <c r="L13" s="678"/>
      <c r="M13" s="678"/>
      <c r="N13" s="678"/>
      <c r="O13" s="678"/>
      <c r="P13" s="678"/>
      <c r="Q13" s="679"/>
      <c r="R13" s="680" t="s">
        <v>250</v>
      </c>
      <c r="S13" s="681"/>
      <c r="T13" s="681"/>
      <c r="U13" s="681"/>
      <c r="V13" s="681"/>
      <c r="W13" s="681"/>
      <c r="X13" s="681"/>
      <c r="Y13" s="682"/>
      <c r="Z13" s="713" t="s">
        <v>239</v>
      </c>
      <c r="AA13" s="713"/>
      <c r="AB13" s="713"/>
      <c r="AC13" s="713"/>
      <c r="AD13" s="714" t="s">
        <v>250</v>
      </c>
      <c r="AE13" s="714"/>
      <c r="AF13" s="714"/>
      <c r="AG13" s="714"/>
      <c r="AH13" s="714"/>
      <c r="AI13" s="714"/>
      <c r="AJ13" s="714"/>
      <c r="AK13" s="714"/>
      <c r="AL13" s="683" t="s">
        <v>239</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16399465</v>
      </c>
      <c r="BH13" s="681"/>
      <c r="BI13" s="681"/>
      <c r="BJ13" s="681"/>
      <c r="BK13" s="681"/>
      <c r="BL13" s="681"/>
      <c r="BM13" s="681"/>
      <c r="BN13" s="682"/>
      <c r="BO13" s="713">
        <v>39.5</v>
      </c>
      <c r="BP13" s="713"/>
      <c r="BQ13" s="713"/>
      <c r="BR13" s="713"/>
      <c r="BS13" s="686" t="s">
        <v>239</v>
      </c>
      <c r="BT13" s="681"/>
      <c r="BU13" s="681"/>
      <c r="BV13" s="681"/>
      <c r="BW13" s="681"/>
      <c r="BX13" s="681"/>
      <c r="BY13" s="681"/>
      <c r="BZ13" s="681"/>
      <c r="CA13" s="681"/>
      <c r="CB13" s="727"/>
      <c r="CD13" s="719" t="s">
        <v>261</v>
      </c>
      <c r="CE13" s="720"/>
      <c r="CF13" s="720"/>
      <c r="CG13" s="720"/>
      <c r="CH13" s="720"/>
      <c r="CI13" s="720"/>
      <c r="CJ13" s="720"/>
      <c r="CK13" s="720"/>
      <c r="CL13" s="720"/>
      <c r="CM13" s="720"/>
      <c r="CN13" s="720"/>
      <c r="CO13" s="720"/>
      <c r="CP13" s="720"/>
      <c r="CQ13" s="721"/>
      <c r="CR13" s="680">
        <v>10040763</v>
      </c>
      <c r="CS13" s="681"/>
      <c r="CT13" s="681"/>
      <c r="CU13" s="681"/>
      <c r="CV13" s="681"/>
      <c r="CW13" s="681"/>
      <c r="CX13" s="681"/>
      <c r="CY13" s="682"/>
      <c r="CZ13" s="713">
        <v>5.9</v>
      </c>
      <c r="DA13" s="713"/>
      <c r="DB13" s="713"/>
      <c r="DC13" s="713"/>
      <c r="DD13" s="686">
        <v>4707658</v>
      </c>
      <c r="DE13" s="681"/>
      <c r="DF13" s="681"/>
      <c r="DG13" s="681"/>
      <c r="DH13" s="681"/>
      <c r="DI13" s="681"/>
      <c r="DJ13" s="681"/>
      <c r="DK13" s="681"/>
      <c r="DL13" s="681"/>
      <c r="DM13" s="681"/>
      <c r="DN13" s="681"/>
      <c r="DO13" s="681"/>
      <c r="DP13" s="682"/>
      <c r="DQ13" s="686">
        <v>4920448</v>
      </c>
      <c r="DR13" s="681"/>
      <c r="DS13" s="681"/>
      <c r="DT13" s="681"/>
      <c r="DU13" s="681"/>
      <c r="DV13" s="681"/>
      <c r="DW13" s="681"/>
      <c r="DX13" s="681"/>
      <c r="DY13" s="681"/>
      <c r="DZ13" s="681"/>
      <c r="EA13" s="681"/>
      <c r="EB13" s="681"/>
      <c r="EC13" s="727"/>
    </row>
    <row r="14" spans="2:143" ht="11.25" customHeight="1">
      <c r="B14" s="677" t="s">
        <v>262</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179</v>
      </c>
      <c r="AA14" s="713"/>
      <c r="AB14" s="713"/>
      <c r="AC14" s="713"/>
      <c r="AD14" s="714" t="s">
        <v>179</v>
      </c>
      <c r="AE14" s="714"/>
      <c r="AF14" s="714"/>
      <c r="AG14" s="714"/>
      <c r="AH14" s="714"/>
      <c r="AI14" s="714"/>
      <c r="AJ14" s="714"/>
      <c r="AK14" s="714"/>
      <c r="AL14" s="683" t="s">
        <v>239</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866709</v>
      </c>
      <c r="BH14" s="681"/>
      <c r="BI14" s="681"/>
      <c r="BJ14" s="681"/>
      <c r="BK14" s="681"/>
      <c r="BL14" s="681"/>
      <c r="BM14" s="681"/>
      <c r="BN14" s="682"/>
      <c r="BO14" s="713">
        <v>2.1</v>
      </c>
      <c r="BP14" s="713"/>
      <c r="BQ14" s="713"/>
      <c r="BR14" s="713"/>
      <c r="BS14" s="686" t="s">
        <v>239</v>
      </c>
      <c r="BT14" s="681"/>
      <c r="BU14" s="681"/>
      <c r="BV14" s="681"/>
      <c r="BW14" s="681"/>
      <c r="BX14" s="681"/>
      <c r="BY14" s="681"/>
      <c r="BZ14" s="681"/>
      <c r="CA14" s="681"/>
      <c r="CB14" s="727"/>
      <c r="CD14" s="719" t="s">
        <v>264</v>
      </c>
      <c r="CE14" s="720"/>
      <c r="CF14" s="720"/>
      <c r="CG14" s="720"/>
      <c r="CH14" s="720"/>
      <c r="CI14" s="720"/>
      <c r="CJ14" s="720"/>
      <c r="CK14" s="720"/>
      <c r="CL14" s="720"/>
      <c r="CM14" s="720"/>
      <c r="CN14" s="720"/>
      <c r="CO14" s="720"/>
      <c r="CP14" s="720"/>
      <c r="CQ14" s="721"/>
      <c r="CR14" s="680">
        <v>3357335</v>
      </c>
      <c r="CS14" s="681"/>
      <c r="CT14" s="681"/>
      <c r="CU14" s="681"/>
      <c r="CV14" s="681"/>
      <c r="CW14" s="681"/>
      <c r="CX14" s="681"/>
      <c r="CY14" s="682"/>
      <c r="CZ14" s="713">
        <v>2</v>
      </c>
      <c r="DA14" s="713"/>
      <c r="DB14" s="713"/>
      <c r="DC14" s="713"/>
      <c r="DD14" s="686">
        <v>236216</v>
      </c>
      <c r="DE14" s="681"/>
      <c r="DF14" s="681"/>
      <c r="DG14" s="681"/>
      <c r="DH14" s="681"/>
      <c r="DI14" s="681"/>
      <c r="DJ14" s="681"/>
      <c r="DK14" s="681"/>
      <c r="DL14" s="681"/>
      <c r="DM14" s="681"/>
      <c r="DN14" s="681"/>
      <c r="DO14" s="681"/>
      <c r="DP14" s="682"/>
      <c r="DQ14" s="686">
        <v>3104113</v>
      </c>
      <c r="DR14" s="681"/>
      <c r="DS14" s="681"/>
      <c r="DT14" s="681"/>
      <c r="DU14" s="681"/>
      <c r="DV14" s="681"/>
      <c r="DW14" s="681"/>
      <c r="DX14" s="681"/>
      <c r="DY14" s="681"/>
      <c r="DZ14" s="681"/>
      <c r="EA14" s="681"/>
      <c r="EB14" s="681"/>
      <c r="EC14" s="727"/>
    </row>
    <row r="15" spans="2:143" ht="11.25" customHeight="1">
      <c r="B15" s="677" t="s">
        <v>265</v>
      </c>
      <c r="C15" s="678"/>
      <c r="D15" s="678"/>
      <c r="E15" s="678"/>
      <c r="F15" s="678"/>
      <c r="G15" s="678"/>
      <c r="H15" s="678"/>
      <c r="I15" s="678"/>
      <c r="J15" s="678"/>
      <c r="K15" s="678"/>
      <c r="L15" s="678"/>
      <c r="M15" s="678"/>
      <c r="N15" s="678"/>
      <c r="O15" s="678"/>
      <c r="P15" s="678"/>
      <c r="Q15" s="679"/>
      <c r="R15" s="680" t="s">
        <v>250</v>
      </c>
      <c r="S15" s="681"/>
      <c r="T15" s="681"/>
      <c r="U15" s="681"/>
      <c r="V15" s="681"/>
      <c r="W15" s="681"/>
      <c r="X15" s="681"/>
      <c r="Y15" s="682"/>
      <c r="Z15" s="713" t="s">
        <v>250</v>
      </c>
      <c r="AA15" s="713"/>
      <c r="AB15" s="713"/>
      <c r="AC15" s="713"/>
      <c r="AD15" s="714" t="s">
        <v>239</v>
      </c>
      <c r="AE15" s="714"/>
      <c r="AF15" s="714"/>
      <c r="AG15" s="714"/>
      <c r="AH15" s="714"/>
      <c r="AI15" s="714"/>
      <c r="AJ15" s="714"/>
      <c r="AK15" s="714"/>
      <c r="AL15" s="683" t="s">
        <v>239</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2002859</v>
      </c>
      <c r="BH15" s="681"/>
      <c r="BI15" s="681"/>
      <c r="BJ15" s="681"/>
      <c r="BK15" s="681"/>
      <c r="BL15" s="681"/>
      <c r="BM15" s="681"/>
      <c r="BN15" s="682"/>
      <c r="BO15" s="713">
        <v>4.8</v>
      </c>
      <c r="BP15" s="713"/>
      <c r="BQ15" s="713"/>
      <c r="BR15" s="713"/>
      <c r="BS15" s="686" t="s">
        <v>250</v>
      </c>
      <c r="BT15" s="681"/>
      <c r="BU15" s="681"/>
      <c r="BV15" s="681"/>
      <c r="BW15" s="681"/>
      <c r="BX15" s="681"/>
      <c r="BY15" s="681"/>
      <c r="BZ15" s="681"/>
      <c r="CA15" s="681"/>
      <c r="CB15" s="727"/>
      <c r="CD15" s="719" t="s">
        <v>267</v>
      </c>
      <c r="CE15" s="720"/>
      <c r="CF15" s="720"/>
      <c r="CG15" s="720"/>
      <c r="CH15" s="720"/>
      <c r="CI15" s="720"/>
      <c r="CJ15" s="720"/>
      <c r="CK15" s="720"/>
      <c r="CL15" s="720"/>
      <c r="CM15" s="720"/>
      <c r="CN15" s="720"/>
      <c r="CO15" s="720"/>
      <c r="CP15" s="720"/>
      <c r="CQ15" s="721"/>
      <c r="CR15" s="680">
        <v>16244144</v>
      </c>
      <c r="CS15" s="681"/>
      <c r="CT15" s="681"/>
      <c r="CU15" s="681"/>
      <c r="CV15" s="681"/>
      <c r="CW15" s="681"/>
      <c r="CX15" s="681"/>
      <c r="CY15" s="682"/>
      <c r="CZ15" s="713">
        <v>9.6</v>
      </c>
      <c r="DA15" s="713"/>
      <c r="DB15" s="713"/>
      <c r="DC15" s="713"/>
      <c r="DD15" s="686">
        <v>4045721</v>
      </c>
      <c r="DE15" s="681"/>
      <c r="DF15" s="681"/>
      <c r="DG15" s="681"/>
      <c r="DH15" s="681"/>
      <c r="DI15" s="681"/>
      <c r="DJ15" s="681"/>
      <c r="DK15" s="681"/>
      <c r="DL15" s="681"/>
      <c r="DM15" s="681"/>
      <c r="DN15" s="681"/>
      <c r="DO15" s="681"/>
      <c r="DP15" s="682"/>
      <c r="DQ15" s="686">
        <v>9877474</v>
      </c>
      <c r="DR15" s="681"/>
      <c r="DS15" s="681"/>
      <c r="DT15" s="681"/>
      <c r="DU15" s="681"/>
      <c r="DV15" s="681"/>
      <c r="DW15" s="681"/>
      <c r="DX15" s="681"/>
      <c r="DY15" s="681"/>
      <c r="DZ15" s="681"/>
      <c r="EA15" s="681"/>
      <c r="EB15" s="681"/>
      <c r="EC15" s="727"/>
    </row>
    <row r="16" spans="2:143" ht="11.25" customHeight="1">
      <c r="B16" s="677" t="s">
        <v>268</v>
      </c>
      <c r="C16" s="678"/>
      <c r="D16" s="678"/>
      <c r="E16" s="678"/>
      <c r="F16" s="678"/>
      <c r="G16" s="678"/>
      <c r="H16" s="678"/>
      <c r="I16" s="678"/>
      <c r="J16" s="678"/>
      <c r="K16" s="678"/>
      <c r="L16" s="678"/>
      <c r="M16" s="678"/>
      <c r="N16" s="678"/>
      <c r="O16" s="678"/>
      <c r="P16" s="678"/>
      <c r="Q16" s="679"/>
      <c r="R16" s="680">
        <v>105576</v>
      </c>
      <c r="S16" s="681"/>
      <c r="T16" s="681"/>
      <c r="U16" s="681"/>
      <c r="V16" s="681"/>
      <c r="W16" s="681"/>
      <c r="X16" s="681"/>
      <c r="Y16" s="682"/>
      <c r="Z16" s="713">
        <v>0.1</v>
      </c>
      <c r="AA16" s="713"/>
      <c r="AB16" s="713"/>
      <c r="AC16" s="713"/>
      <c r="AD16" s="714">
        <v>105576</v>
      </c>
      <c r="AE16" s="714"/>
      <c r="AF16" s="714"/>
      <c r="AG16" s="714"/>
      <c r="AH16" s="714"/>
      <c r="AI16" s="714"/>
      <c r="AJ16" s="714"/>
      <c r="AK16" s="714"/>
      <c r="AL16" s="683">
        <v>0.2</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239</v>
      </c>
      <c r="BP16" s="713"/>
      <c r="BQ16" s="713"/>
      <c r="BR16" s="713"/>
      <c r="BS16" s="686" t="s">
        <v>250</v>
      </c>
      <c r="BT16" s="681"/>
      <c r="BU16" s="681"/>
      <c r="BV16" s="681"/>
      <c r="BW16" s="681"/>
      <c r="BX16" s="681"/>
      <c r="BY16" s="681"/>
      <c r="BZ16" s="681"/>
      <c r="CA16" s="681"/>
      <c r="CB16" s="727"/>
      <c r="CD16" s="719" t="s">
        <v>270</v>
      </c>
      <c r="CE16" s="720"/>
      <c r="CF16" s="720"/>
      <c r="CG16" s="720"/>
      <c r="CH16" s="720"/>
      <c r="CI16" s="720"/>
      <c r="CJ16" s="720"/>
      <c r="CK16" s="720"/>
      <c r="CL16" s="720"/>
      <c r="CM16" s="720"/>
      <c r="CN16" s="720"/>
      <c r="CO16" s="720"/>
      <c r="CP16" s="720"/>
      <c r="CQ16" s="721"/>
      <c r="CR16" s="680">
        <v>1345156</v>
      </c>
      <c r="CS16" s="681"/>
      <c r="CT16" s="681"/>
      <c r="CU16" s="681"/>
      <c r="CV16" s="681"/>
      <c r="CW16" s="681"/>
      <c r="CX16" s="681"/>
      <c r="CY16" s="682"/>
      <c r="CZ16" s="713">
        <v>0.8</v>
      </c>
      <c r="DA16" s="713"/>
      <c r="DB16" s="713"/>
      <c r="DC16" s="713"/>
      <c r="DD16" s="686" t="s">
        <v>239</v>
      </c>
      <c r="DE16" s="681"/>
      <c r="DF16" s="681"/>
      <c r="DG16" s="681"/>
      <c r="DH16" s="681"/>
      <c r="DI16" s="681"/>
      <c r="DJ16" s="681"/>
      <c r="DK16" s="681"/>
      <c r="DL16" s="681"/>
      <c r="DM16" s="681"/>
      <c r="DN16" s="681"/>
      <c r="DO16" s="681"/>
      <c r="DP16" s="682"/>
      <c r="DQ16" s="686">
        <v>131666</v>
      </c>
      <c r="DR16" s="681"/>
      <c r="DS16" s="681"/>
      <c r="DT16" s="681"/>
      <c r="DU16" s="681"/>
      <c r="DV16" s="681"/>
      <c r="DW16" s="681"/>
      <c r="DX16" s="681"/>
      <c r="DY16" s="681"/>
      <c r="DZ16" s="681"/>
      <c r="EA16" s="681"/>
      <c r="EB16" s="681"/>
      <c r="EC16" s="727"/>
    </row>
    <row r="17" spans="2:133" ht="11.25" customHeight="1">
      <c r="B17" s="677" t="s">
        <v>271</v>
      </c>
      <c r="C17" s="678"/>
      <c r="D17" s="678"/>
      <c r="E17" s="678"/>
      <c r="F17" s="678"/>
      <c r="G17" s="678"/>
      <c r="H17" s="678"/>
      <c r="I17" s="678"/>
      <c r="J17" s="678"/>
      <c r="K17" s="678"/>
      <c r="L17" s="678"/>
      <c r="M17" s="678"/>
      <c r="N17" s="678"/>
      <c r="O17" s="678"/>
      <c r="P17" s="678"/>
      <c r="Q17" s="679"/>
      <c r="R17" s="680">
        <v>333287</v>
      </c>
      <c r="S17" s="681"/>
      <c r="T17" s="681"/>
      <c r="U17" s="681"/>
      <c r="V17" s="681"/>
      <c r="W17" s="681"/>
      <c r="X17" s="681"/>
      <c r="Y17" s="682"/>
      <c r="Z17" s="713">
        <v>0.2</v>
      </c>
      <c r="AA17" s="713"/>
      <c r="AB17" s="713"/>
      <c r="AC17" s="713"/>
      <c r="AD17" s="714">
        <v>333287</v>
      </c>
      <c r="AE17" s="714"/>
      <c r="AF17" s="714"/>
      <c r="AG17" s="714"/>
      <c r="AH17" s="714"/>
      <c r="AI17" s="714"/>
      <c r="AJ17" s="714"/>
      <c r="AK17" s="714"/>
      <c r="AL17" s="683">
        <v>0.5</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250</v>
      </c>
      <c r="BH17" s="681"/>
      <c r="BI17" s="681"/>
      <c r="BJ17" s="681"/>
      <c r="BK17" s="681"/>
      <c r="BL17" s="681"/>
      <c r="BM17" s="681"/>
      <c r="BN17" s="682"/>
      <c r="BO17" s="713" t="s">
        <v>250</v>
      </c>
      <c r="BP17" s="713"/>
      <c r="BQ17" s="713"/>
      <c r="BR17" s="713"/>
      <c r="BS17" s="686" t="s">
        <v>239</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13269246</v>
      </c>
      <c r="CS17" s="681"/>
      <c r="CT17" s="681"/>
      <c r="CU17" s="681"/>
      <c r="CV17" s="681"/>
      <c r="CW17" s="681"/>
      <c r="CX17" s="681"/>
      <c r="CY17" s="682"/>
      <c r="CZ17" s="713">
        <v>7.8</v>
      </c>
      <c r="DA17" s="713"/>
      <c r="DB17" s="713"/>
      <c r="DC17" s="713"/>
      <c r="DD17" s="686" t="s">
        <v>239</v>
      </c>
      <c r="DE17" s="681"/>
      <c r="DF17" s="681"/>
      <c r="DG17" s="681"/>
      <c r="DH17" s="681"/>
      <c r="DI17" s="681"/>
      <c r="DJ17" s="681"/>
      <c r="DK17" s="681"/>
      <c r="DL17" s="681"/>
      <c r="DM17" s="681"/>
      <c r="DN17" s="681"/>
      <c r="DO17" s="681"/>
      <c r="DP17" s="682"/>
      <c r="DQ17" s="686">
        <v>12807486</v>
      </c>
      <c r="DR17" s="681"/>
      <c r="DS17" s="681"/>
      <c r="DT17" s="681"/>
      <c r="DU17" s="681"/>
      <c r="DV17" s="681"/>
      <c r="DW17" s="681"/>
      <c r="DX17" s="681"/>
      <c r="DY17" s="681"/>
      <c r="DZ17" s="681"/>
      <c r="EA17" s="681"/>
      <c r="EB17" s="681"/>
      <c r="EC17" s="727"/>
    </row>
    <row r="18" spans="2:133" ht="11.25" customHeight="1">
      <c r="B18" s="677" t="s">
        <v>274</v>
      </c>
      <c r="C18" s="678"/>
      <c r="D18" s="678"/>
      <c r="E18" s="678"/>
      <c r="F18" s="678"/>
      <c r="G18" s="678"/>
      <c r="H18" s="678"/>
      <c r="I18" s="678"/>
      <c r="J18" s="678"/>
      <c r="K18" s="678"/>
      <c r="L18" s="678"/>
      <c r="M18" s="678"/>
      <c r="N18" s="678"/>
      <c r="O18" s="678"/>
      <c r="P18" s="678"/>
      <c r="Q18" s="679"/>
      <c r="R18" s="680">
        <v>333092</v>
      </c>
      <c r="S18" s="681"/>
      <c r="T18" s="681"/>
      <c r="U18" s="681"/>
      <c r="V18" s="681"/>
      <c r="W18" s="681"/>
      <c r="X18" s="681"/>
      <c r="Y18" s="682"/>
      <c r="Z18" s="713">
        <v>0.2</v>
      </c>
      <c r="AA18" s="713"/>
      <c r="AB18" s="713"/>
      <c r="AC18" s="713"/>
      <c r="AD18" s="714">
        <v>333092</v>
      </c>
      <c r="AE18" s="714"/>
      <c r="AF18" s="714"/>
      <c r="AG18" s="714"/>
      <c r="AH18" s="714"/>
      <c r="AI18" s="714"/>
      <c r="AJ18" s="714"/>
      <c r="AK18" s="714"/>
      <c r="AL18" s="683">
        <v>0.5</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239</v>
      </c>
      <c r="BP18" s="713"/>
      <c r="BQ18" s="713"/>
      <c r="BR18" s="713"/>
      <c r="BS18" s="686" t="s">
        <v>250</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179</v>
      </c>
      <c r="DA18" s="713"/>
      <c r="DB18" s="713"/>
      <c r="DC18" s="713"/>
      <c r="DD18" s="686" t="s">
        <v>239</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c r="B19" s="677" t="s">
        <v>277</v>
      </c>
      <c r="C19" s="678"/>
      <c r="D19" s="678"/>
      <c r="E19" s="678"/>
      <c r="F19" s="678"/>
      <c r="G19" s="678"/>
      <c r="H19" s="678"/>
      <c r="I19" s="678"/>
      <c r="J19" s="678"/>
      <c r="K19" s="678"/>
      <c r="L19" s="678"/>
      <c r="M19" s="678"/>
      <c r="N19" s="678"/>
      <c r="O19" s="678"/>
      <c r="P19" s="678"/>
      <c r="Q19" s="679"/>
      <c r="R19" s="680">
        <v>269313</v>
      </c>
      <c r="S19" s="681"/>
      <c r="T19" s="681"/>
      <c r="U19" s="681"/>
      <c r="V19" s="681"/>
      <c r="W19" s="681"/>
      <c r="X19" s="681"/>
      <c r="Y19" s="682"/>
      <c r="Z19" s="713">
        <v>0.2</v>
      </c>
      <c r="AA19" s="713"/>
      <c r="AB19" s="713"/>
      <c r="AC19" s="713"/>
      <c r="AD19" s="714">
        <v>269313</v>
      </c>
      <c r="AE19" s="714"/>
      <c r="AF19" s="714"/>
      <c r="AG19" s="714"/>
      <c r="AH19" s="714"/>
      <c r="AI19" s="714"/>
      <c r="AJ19" s="714"/>
      <c r="AK19" s="714"/>
      <c r="AL19" s="683">
        <v>0.4</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v>3701593</v>
      </c>
      <c r="BH19" s="681"/>
      <c r="BI19" s="681"/>
      <c r="BJ19" s="681"/>
      <c r="BK19" s="681"/>
      <c r="BL19" s="681"/>
      <c r="BM19" s="681"/>
      <c r="BN19" s="682"/>
      <c r="BO19" s="713">
        <v>8.9</v>
      </c>
      <c r="BP19" s="713"/>
      <c r="BQ19" s="713"/>
      <c r="BR19" s="713"/>
      <c r="BS19" s="686" t="s">
        <v>250</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250</v>
      </c>
      <c r="CS19" s="681"/>
      <c r="CT19" s="681"/>
      <c r="CU19" s="681"/>
      <c r="CV19" s="681"/>
      <c r="CW19" s="681"/>
      <c r="CX19" s="681"/>
      <c r="CY19" s="682"/>
      <c r="CZ19" s="713" t="s">
        <v>239</v>
      </c>
      <c r="DA19" s="713"/>
      <c r="DB19" s="713"/>
      <c r="DC19" s="713"/>
      <c r="DD19" s="686" t="s">
        <v>239</v>
      </c>
      <c r="DE19" s="681"/>
      <c r="DF19" s="681"/>
      <c r="DG19" s="681"/>
      <c r="DH19" s="681"/>
      <c r="DI19" s="681"/>
      <c r="DJ19" s="681"/>
      <c r="DK19" s="681"/>
      <c r="DL19" s="681"/>
      <c r="DM19" s="681"/>
      <c r="DN19" s="681"/>
      <c r="DO19" s="681"/>
      <c r="DP19" s="682"/>
      <c r="DQ19" s="686" t="s">
        <v>250</v>
      </c>
      <c r="DR19" s="681"/>
      <c r="DS19" s="681"/>
      <c r="DT19" s="681"/>
      <c r="DU19" s="681"/>
      <c r="DV19" s="681"/>
      <c r="DW19" s="681"/>
      <c r="DX19" s="681"/>
      <c r="DY19" s="681"/>
      <c r="DZ19" s="681"/>
      <c r="EA19" s="681"/>
      <c r="EB19" s="681"/>
      <c r="EC19" s="727"/>
    </row>
    <row r="20" spans="2:133" ht="11.25" customHeight="1">
      <c r="B20" s="677" t="s">
        <v>280</v>
      </c>
      <c r="C20" s="678"/>
      <c r="D20" s="678"/>
      <c r="E20" s="678"/>
      <c r="F20" s="678"/>
      <c r="G20" s="678"/>
      <c r="H20" s="678"/>
      <c r="I20" s="678"/>
      <c r="J20" s="678"/>
      <c r="K20" s="678"/>
      <c r="L20" s="678"/>
      <c r="M20" s="678"/>
      <c r="N20" s="678"/>
      <c r="O20" s="678"/>
      <c r="P20" s="678"/>
      <c r="Q20" s="679"/>
      <c r="R20" s="680">
        <v>46440</v>
      </c>
      <c r="S20" s="681"/>
      <c r="T20" s="681"/>
      <c r="U20" s="681"/>
      <c r="V20" s="681"/>
      <c r="W20" s="681"/>
      <c r="X20" s="681"/>
      <c r="Y20" s="682"/>
      <c r="Z20" s="713">
        <v>0</v>
      </c>
      <c r="AA20" s="713"/>
      <c r="AB20" s="713"/>
      <c r="AC20" s="713"/>
      <c r="AD20" s="714">
        <v>46440</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v>3701593</v>
      </c>
      <c r="BH20" s="681"/>
      <c r="BI20" s="681"/>
      <c r="BJ20" s="681"/>
      <c r="BK20" s="681"/>
      <c r="BL20" s="681"/>
      <c r="BM20" s="681"/>
      <c r="BN20" s="682"/>
      <c r="BO20" s="713">
        <v>8.9</v>
      </c>
      <c r="BP20" s="713"/>
      <c r="BQ20" s="713"/>
      <c r="BR20" s="713"/>
      <c r="BS20" s="686" t="s">
        <v>179</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169092024</v>
      </c>
      <c r="CS20" s="681"/>
      <c r="CT20" s="681"/>
      <c r="CU20" s="681"/>
      <c r="CV20" s="681"/>
      <c r="CW20" s="681"/>
      <c r="CX20" s="681"/>
      <c r="CY20" s="682"/>
      <c r="CZ20" s="713">
        <v>100</v>
      </c>
      <c r="DA20" s="713"/>
      <c r="DB20" s="713"/>
      <c r="DC20" s="713"/>
      <c r="DD20" s="686">
        <v>12775265</v>
      </c>
      <c r="DE20" s="681"/>
      <c r="DF20" s="681"/>
      <c r="DG20" s="681"/>
      <c r="DH20" s="681"/>
      <c r="DI20" s="681"/>
      <c r="DJ20" s="681"/>
      <c r="DK20" s="681"/>
      <c r="DL20" s="681"/>
      <c r="DM20" s="681"/>
      <c r="DN20" s="681"/>
      <c r="DO20" s="681"/>
      <c r="DP20" s="682"/>
      <c r="DQ20" s="686">
        <v>77254363</v>
      </c>
      <c r="DR20" s="681"/>
      <c r="DS20" s="681"/>
      <c r="DT20" s="681"/>
      <c r="DU20" s="681"/>
      <c r="DV20" s="681"/>
      <c r="DW20" s="681"/>
      <c r="DX20" s="681"/>
      <c r="DY20" s="681"/>
      <c r="DZ20" s="681"/>
      <c r="EA20" s="681"/>
      <c r="EB20" s="681"/>
      <c r="EC20" s="727"/>
    </row>
    <row r="21" spans="2:133" ht="11.25" customHeight="1">
      <c r="B21" s="677" t="s">
        <v>283</v>
      </c>
      <c r="C21" s="678"/>
      <c r="D21" s="678"/>
      <c r="E21" s="678"/>
      <c r="F21" s="678"/>
      <c r="G21" s="678"/>
      <c r="H21" s="678"/>
      <c r="I21" s="678"/>
      <c r="J21" s="678"/>
      <c r="K21" s="678"/>
      <c r="L21" s="678"/>
      <c r="M21" s="678"/>
      <c r="N21" s="678"/>
      <c r="O21" s="678"/>
      <c r="P21" s="678"/>
      <c r="Q21" s="679"/>
      <c r="R21" s="680">
        <v>17339</v>
      </c>
      <c r="S21" s="681"/>
      <c r="T21" s="681"/>
      <c r="U21" s="681"/>
      <c r="V21" s="681"/>
      <c r="W21" s="681"/>
      <c r="X21" s="681"/>
      <c r="Y21" s="682"/>
      <c r="Z21" s="713">
        <v>0</v>
      </c>
      <c r="AA21" s="713"/>
      <c r="AB21" s="713"/>
      <c r="AC21" s="713"/>
      <c r="AD21" s="714">
        <v>17339</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v>1658</v>
      </c>
      <c r="BH21" s="681"/>
      <c r="BI21" s="681"/>
      <c r="BJ21" s="681"/>
      <c r="BK21" s="681"/>
      <c r="BL21" s="681"/>
      <c r="BM21" s="681"/>
      <c r="BN21" s="682"/>
      <c r="BO21" s="713">
        <v>0</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285</v>
      </c>
      <c r="C22" s="678"/>
      <c r="D22" s="678"/>
      <c r="E22" s="678"/>
      <c r="F22" s="678"/>
      <c r="G22" s="678"/>
      <c r="H22" s="678"/>
      <c r="I22" s="678"/>
      <c r="J22" s="678"/>
      <c r="K22" s="678"/>
      <c r="L22" s="678"/>
      <c r="M22" s="678"/>
      <c r="N22" s="678"/>
      <c r="O22" s="678"/>
      <c r="P22" s="678"/>
      <c r="Q22" s="679"/>
      <c r="R22" s="680">
        <v>19497688</v>
      </c>
      <c r="S22" s="681"/>
      <c r="T22" s="681"/>
      <c r="U22" s="681"/>
      <c r="V22" s="681"/>
      <c r="W22" s="681"/>
      <c r="X22" s="681"/>
      <c r="Y22" s="682"/>
      <c r="Z22" s="713">
        <v>11.4</v>
      </c>
      <c r="AA22" s="713"/>
      <c r="AB22" s="713"/>
      <c r="AC22" s="713"/>
      <c r="AD22" s="714">
        <v>18267799</v>
      </c>
      <c r="AE22" s="714"/>
      <c r="AF22" s="714"/>
      <c r="AG22" s="714"/>
      <c r="AH22" s="714"/>
      <c r="AI22" s="714"/>
      <c r="AJ22" s="714"/>
      <c r="AK22" s="714"/>
      <c r="AL22" s="683">
        <v>27.6</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v>1161527</v>
      </c>
      <c r="BH22" s="681"/>
      <c r="BI22" s="681"/>
      <c r="BJ22" s="681"/>
      <c r="BK22" s="681"/>
      <c r="BL22" s="681"/>
      <c r="BM22" s="681"/>
      <c r="BN22" s="682"/>
      <c r="BO22" s="713">
        <v>2.8</v>
      </c>
      <c r="BP22" s="713"/>
      <c r="BQ22" s="713"/>
      <c r="BR22" s="713"/>
      <c r="BS22" s="686" t="s">
        <v>239</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288</v>
      </c>
      <c r="C23" s="678"/>
      <c r="D23" s="678"/>
      <c r="E23" s="678"/>
      <c r="F23" s="678"/>
      <c r="G23" s="678"/>
      <c r="H23" s="678"/>
      <c r="I23" s="678"/>
      <c r="J23" s="678"/>
      <c r="K23" s="678"/>
      <c r="L23" s="678"/>
      <c r="M23" s="678"/>
      <c r="N23" s="678"/>
      <c r="O23" s="678"/>
      <c r="P23" s="678"/>
      <c r="Q23" s="679"/>
      <c r="R23" s="680">
        <v>18267799</v>
      </c>
      <c r="S23" s="681"/>
      <c r="T23" s="681"/>
      <c r="U23" s="681"/>
      <c r="V23" s="681"/>
      <c r="W23" s="681"/>
      <c r="X23" s="681"/>
      <c r="Y23" s="682"/>
      <c r="Z23" s="713">
        <v>10.7</v>
      </c>
      <c r="AA23" s="713"/>
      <c r="AB23" s="713"/>
      <c r="AC23" s="713"/>
      <c r="AD23" s="714">
        <v>18267799</v>
      </c>
      <c r="AE23" s="714"/>
      <c r="AF23" s="714"/>
      <c r="AG23" s="714"/>
      <c r="AH23" s="714"/>
      <c r="AI23" s="714"/>
      <c r="AJ23" s="714"/>
      <c r="AK23" s="714"/>
      <c r="AL23" s="683">
        <v>27.6</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v>2538408</v>
      </c>
      <c r="BH23" s="681"/>
      <c r="BI23" s="681"/>
      <c r="BJ23" s="681"/>
      <c r="BK23" s="681"/>
      <c r="BL23" s="681"/>
      <c r="BM23" s="681"/>
      <c r="BN23" s="682"/>
      <c r="BO23" s="713">
        <v>6.1</v>
      </c>
      <c r="BP23" s="713"/>
      <c r="BQ23" s="713"/>
      <c r="BR23" s="713"/>
      <c r="BS23" s="686" t="s">
        <v>179</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c r="B24" s="677" t="s">
        <v>295</v>
      </c>
      <c r="C24" s="678"/>
      <c r="D24" s="678"/>
      <c r="E24" s="678"/>
      <c r="F24" s="678"/>
      <c r="G24" s="678"/>
      <c r="H24" s="678"/>
      <c r="I24" s="678"/>
      <c r="J24" s="678"/>
      <c r="K24" s="678"/>
      <c r="L24" s="678"/>
      <c r="M24" s="678"/>
      <c r="N24" s="678"/>
      <c r="O24" s="678"/>
      <c r="P24" s="678"/>
      <c r="Q24" s="679"/>
      <c r="R24" s="680">
        <v>1229889</v>
      </c>
      <c r="S24" s="681"/>
      <c r="T24" s="681"/>
      <c r="U24" s="681"/>
      <c r="V24" s="681"/>
      <c r="W24" s="681"/>
      <c r="X24" s="681"/>
      <c r="Y24" s="682"/>
      <c r="Z24" s="713">
        <v>0.7</v>
      </c>
      <c r="AA24" s="713"/>
      <c r="AB24" s="713"/>
      <c r="AC24" s="713"/>
      <c r="AD24" s="714" t="s">
        <v>250</v>
      </c>
      <c r="AE24" s="714"/>
      <c r="AF24" s="714"/>
      <c r="AG24" s="714"/>
      <c r="AH24" s="714"/>
      <c r="AI24" s="714"/>
      <c r="AJ24" s="714"/>
      <c r="AK24" s="714"/>
      <c r="AL24" s="683" t="s">
        <v>239</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250</v>
      </c>
      <c r="BP24" s="713"/>
      <c r="BQ24" s="713"/>
      <c r="BR24" s="713"/>
      <c r="BS24" s="686" t="s">
        <v>179</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72230695</v>
      </c>
      <c r="CS24" s="736"/>
      <c r="CT24" s="736"/>
      <c r="CU24" s="736"/>
      <c r="CV24" s="736"/>
      <c r="CW24" s="736"/>
      <c r="CX24" s="736"/>
      <c r="CY24" s="779"/>
      <c r="CZ24" s="780">
        <v>42.7</v>
      </c>
      <c r="DA24" s="751"/>
      <c r="DB24" s="751"/>
      <c r="DC24" s="783"/>
      <c r="DD24" s="778">
        <v>39541994</v>
      </c>
      <c r="DE24" s="736"/>
      <c r="DF24" s="736"/>
      <c r="DG24" s="736"/>
      <c r="DH24" s="736"/>
      <c r="DI24" s="736"/>
      <c r="DJ24" s="736"/>
      <c r="DK24" s="779"/>
      <c r="DL24" s="778">
        <v>38982330</v>
      </c>
      <c r="DM24" s="736"/>
      <c r="DN24" s="736"/>
      <c r="DO24" s="736"/>
      <c r="DP24" s="736"/>
      <c r="DQ24" s="736"/>
      <c r="DR24" s="736"/>
      <c r="DS24" s="736"/>
      <c r="DT24" s="736"/>
      <c r="DU24" s="736"/>
      <c r="DV24" s="779"/>
      <c r="DW24" s="780">
        <v>55.3</v>
      </c>
      <c r="DX24" s="751"/>
      <c r="DY24" s="751"/>
      <c r="DZ24" s="751"/>
      <c r="EA24" s="751"/>
      <c r="EB24" s="751"/>
      <c r="EC24" s="781"/>
    </row>
    <row r="25" spans="2:133" ht="11.25" customHeight="1">
      <c r="B25" s="677" t="s">
        <v>298</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250</v>
      </c>
      <c r="AA25" s="713"/>
      <c r="AB25" s="713"/>
      <c r="AC25" s="713"/>
      <c r="AD25" s="714" t="s">
        <v>239</v>
      </c>
      <c r="AE25" s="714"/>
      <c r="AF25" s="714"/>
      <c r="AG25" s="714"/>
      <c r="AH25" s="714"/>
      <c r="AI25" s="714"/>
      <c r="AJ25" s="714"/>
      <c r="AK25" s="714"/>
      <c r="AL25" s="683" t="s">
        <v>239</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250</v>
      </c>
      <c r="BH25" s="681"/>
      <c r="BI25" s="681"/>
      <c r="BJ25" s="681"/>
      <c r="BK25" s="681"/>
      <c r="BL25" s="681"/>
      <c r="BM25" s="681"/>
      <c r="BN25" s="682"/>
      <c r="BO25" s="713" t="s">
        <v>239</v>
      </c>
      <c r="BP25" s="713"/>
      <c r="BQ25" s="713"/>
      <c r="BR25" s="713"/>
      <c r="BS25" s="686" t="s">
        <v>250</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16509897</v>
      </c>
      <c r="CS25" s="699"/>
      <c r="CT25" s="699"/>
      <c r="CU25" s="699"/>
      <c r="CV25" s="699"/>
      <c r="CW25" s="699"/>
      <c r="CX25" s="699"/>
      <c r="CY25" s="700"/>
      <c r="CZ25" s="683">
        <v>9.8000000000000007</v>
      </c>
      <c r="DA25" s="701"/>
      <c r="DB25" s="701"/>
      <c r="DC25" s="702"/>
      <c r="DD25" s="686">
        <v>14850590</v>
      </c>
      <c r="DE25" s="699"/>
      <c r="DF25" s="699"/>
      <c r="DG25" s="699"/>
      <c r="DH25" s="699"/>
      <c r="DI25" s="699"/>
      <c r="DJ25" s="699"/>
      <c r="DK25" s="700"/>
      <c r="DL25" s="686">
        <v>14389160</v>
      </c>
      <c r="DM25" s="699"/>
      <c r="DN25" s="699"/>
      <c r="DO25" s="699"/>
      <c r="DP25" s="699"/>
      <c r="DQ25" s="699"/>
      <c r="DR25" s="699"/>
      <c r="DS25" s="699"/>
      <c r="DT25" s="699"/>
      <c r="DU25" s="699"/>
      <c r="DV25" s="700"/>
      <c r="DW25" s="683">
        <v>20.399999999999999</v>
      </c>
      <c r="DX25" s="701"/>
      <c r="DY25" s="701"/>
      <c r="DZ25" s="701"/>
      <c r="EA25" s="701"/>
      <c r="EB25" s="701"/>
      <c r="EC25" s="722"/>
    </row>
    <row r="26" spans="2:133" ht="11.25" customHeight="1">
      <c r="B26" s="677" t="s">
        <v>301</v>
      </c>
      <c r="C26" s="678"/>
      <c r="D26" s="678"/>
      <c r="E26" s="678"/>
      <c r="F26" s="678"/>
      <c r="G26" s="678"/>
      <c r="H26" s="678"/>
      <c r="I26" s="678"/>
      <c r="J26" s="678"/>
      <c r="K26" s="678"/>
      <c r="L26" s="678"/>
      <c r="M26" s="678"/>
      <c r="N26" s="678"/>
      <c r="O26" s="678"/>
      <c r="P26" s="678"/>
      <c r="Q26" s="679"/>
      <c r="R26" s="680">
        <v>69523383</v>
      </c>
      <c r="S26" s="681"/>
      <c r="T26" s="681"/>
      <c r="U26" s="681"/>
      <c r="V26" s="681"/>
      <c r="W26" s="681"/>
      <c r="X26" s="681"/>
      <c r="Y26" s="682"/>
      <c r="Z26" s="713">
        <v>40.700000000000003</v>
      </c>
      <c r="AA26" s="713"/>
      <c r="AB26" s="713"/>
      <c r="AC26" s="713"/>
      <c r="AD26" s="714">
        <v>65755086</v>
      </c>
      <c r="AE26" s="714"/>
      <c r="AF26" s="714"/>
      <c r="AG26" s="714"/>
      <c r="AH26" s="714"/>
      <c r="AI26" s="714"/>
      <c r="AJ26" s="714"/>
      <c r="AK26" s="714"/>
      <c r="AL26" s="683">
        <v>99.5</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250</v>
      </c>
      <c r="BH26" s="681"/>
      <c r="BI26" s="681"/>
      <c r="BJ26" s="681"/>
      <c r="BK26" s="681"/>
      <c r="BL26" s="681"/>
      <c r="BM26" s="681"/>
      <c r="BN26" s="682"/>
      <c r="BO26" s="713" t="s">
        <v>250</v>
      </c>
      <c r="BP26" s="713"/>
      <c r="BQ26" s="713"/>
      <c r="BR26" s="713"/>
      <c r="BS26" s="686" t="s">
        <v>250</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10918987</v>
      </c>
      <c r="CS26" s="681"/>
      <c r="CT26" s="681"/>
      <c r="CU26" s="681"/>
      <c r="CV26" s="681"/>
      <c r="CW26" s="681"/>
      <c r="CX26" s="681"/>
      <c r="CY26" s="682"/>
      <c r="CZ26" s="683">
        <v>6.5</v>
      </c>
      <c r="DA26" s="701"/>
      <c r="DB26" s="701"/>
      <c r="DC26" s="702"/>
      <c r="DD26" s="686">
        <v>9977086</v>
      </c>
      <c r="DE26" s="681"/>
      <c r="DF26" s="681"/>
      <c r="DG26" s="681"/>
      <c r="DH26" s="681"/>
      <c r="DI26" s="681"/>
      <c r="DJ26" s="681"/>
      <c r="DK26" s="682"/>
      <c r="DL26" s="686" t="s">
        <v>239</v>
      </c>
      <c r="DM26" s="681"/>
      <c r="DN26" s="681"/>
      <c r="DO26" s="681"/>
      <c r="DP26" s="681"/>
      <c r="DQ26" s="681"/>
      <c r="DR26" s="681"/>
      <c r="DS26" s="681"/>
      <c r="DT26" s="681"/>
      <c r="DU26" s="681"/>
      <c r="DV26" s="682"/>
      <c r="DW26" s="683" t="s">
        <v>250</v>
      </c>
      <c r="DX26" s="701"/>
      <c r="DY26" s="701"/>
      <c r="DZ26" s="701"/>
      <c r="EA26" s="701"/>
      <c r="EB26" s="701"/>
      <c r="EC26" s="722"/>
    </row>
    <row r="27" spans="2:133" ht="11.25" customHeight="1">
      <c r="B27" s="677" t="s">
        <v>304</v>
      </c>
      <c r="C27" s="678"/>
      <c r="D27" s="678"/>
      <c r="E27" s="678"/>
      <c r="F27" s="678"/>
      <c r="G27" s="678"/>
      <c r="H27" s="678"/>
      <c r="I27" s="678"/>
      <c r="J27" s="678"/>
      <c r="K27" s="678"/>
      <c r="L27" s="678"/>
      <c r="M27" s="678"/>
      <c r="N27" s="678"/>
      <c r="O27" s="678"/>
      <c r="P27" s="678"/>
      <c r="Q27" s="679"/>
      <c r="R27" s="680">
        <v>65080</v>
      </c>
      <c r="S27" s="681"/>
      <c r="T27" s="681"/>
      <c r="U27" s="681"/>
      <c r="V27" s="681"/>
      <c r="W27" s="681"/>
      <c r="X27" s="681"/>
      <c r="Y27" s="682"/>
      <c r="Z27" s="713">
        <v>0</v>
      </c>
      <c r="AA27" s="713"/>
      <c r="AB27" s="713"/>
      <c r="AC27" s="713"/>
      <c r="AD27" s="714">
        <v>65080</v>
      </c>
      <c r="AE27" s="714"/>
      <c r="AF27" s="714"/>
      <c r="AG27" s="714"/>
      <c r="AH27" s="714"/>
      <c r="AI27" s="714"/>
      <c r="AJ27" s="714"/>
      <c r="AK27" s="714"/>
      <c r="AL27" s="683">
        <v>0.1</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41504304</v>
      </c>
      <c r="BH27" s="681"/>
      <c r="BI27" s="681"/>
      <c r="BJ27" s="681"/>
      <c r="BK27" s="681"/>
      <c r="BL27" s="681"/>
      <c r="BM27" s="681"/>
      <c r="BN27" s="682"/>
      <c r="BO27" s="713">
        <v>100</v>
      </c>
      <c r="BP27" s="713"/>
      <c r="BQ27" s="713"/>
      <c r="BR27" s="713"/>
      <c r="BS27" s="686">
        <v>446771</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42451552</v>
      </c>
      <c r="CS27" s="699"/>
      <c r="CT27" s="699"/>
      <c r="CU27" s="699"/>
      <c r="CV27" s="699"/>
      <c r="CW27" s="699"/>
      <c r="CX27" s="699"/>
      <c r="CY27" s="700"/>
      <c r="CZ27" s="683">
        <v>25.1</v>
      </c>
      <c r="DA27" s="701"/>
      <c r="DB27" s="701"/>
      <c r="DC27" s="702"/>
      <c r="DD27" s="686">
        <v>11883918</v>
      </c>
      <c r="DE27" s="699"/>
      <c r="DF27" s="699"/>
      <c r="DG27" s="699"/>
      <c r="DH27" s="699"/>
      <c r="DI27" s="699"/>
      <c r="DJ27" s="699"/>
      <c r="DK27" s="700"/>
      <c r="DL27" s="686">
        <v>11810749</v>
      </c>
      <c r="DM27" s="699"/>
      <c r="DN27" s="699"/>
      <c r="DO27" s="699"/>
      <c r="DP27" s="699"/>
      <c r="DQ27" s="699"/>
      <c r="DR27" s="699"/>
      <c r="DS27" s="699"/>
      <c r="DT27" s="699"/>
      <c r="DU27" s="699"/>
      <c r="DV27" s="700"/>
      <c r="DW27" s="683">
        <v>16.8</v>
      </c>
      <c r="DX27" s="701"/>
      <c r="DY27" s="701"/>
      <c r="DZ27" s="701"/>
      <c r="EA27" s="701"/>
      <c r="EB27" s="701"/>
      <c r="EC27" s="722"/>
    </row>
    <row r="28" spans="2:133" ht="11.25" customHeight="1">
      <c r="B28" s="677" t="s">
        <v>307</v>
      </c>
      <c r="C28" s="678"/>
      <c r="D28" s="678"/>
      <c r="E28" s="678"/>
      <c r="F28" s="678"/>
      <c r="G28" s="678"/>
      <c r="H28" s="678"/>
      <c r="I28" s="678"/>
      <c r="J28" s="678"/>
      <c r="K28" s="678"/>
      <c r="L28" s="678"/>
      <c r="M28" s="678"/>
      <c r="N28" s="678"/>
      <c r="O28" s="678"/>
      <c r="P28" s="678"/>
      <c r="Q28" s="679"/>
      <c r="R28" s="680">
        <v>766428</v>
      </c>
      <c r="S28" s="681"/>
      <c r="T28" s="681"/>
      <c r="U28" s="681"/>
      <c r="V28" s="681"/>
      <c r="W28" s="681"/>
      <c r="X28" s="681"/>
      <c r="Y28" s="682"/>
      <c r="Z28" s="713">
        <v>0.4</v>
      </c>
      <c r="AA28" s="713"/>
      <c r="AB28" s="713"/>
      <c r="AC28" s="713"/>
      <c r="AD28" s="714" t="s">
        <v>239</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13269246</v>
      </c>
      <c r="CS28" s="681"/>
      <c r="CT28" s="681"/>
      <c r="CU28" s="681"/>
      <c r="CV28" s="681"/>
      <c r="CW28" s="681"/>
      <c r="CX28" s="681"/>
      <c r="CY28" s="682"/>
      <c r="CZ28" s="683">
        <v>7.8</v>
      </c>
      <c r="DA28" s="701"/>
      <c r="DB28" s="701"/>
      <c r="DC28" s="702"/>
      <c r="DD28" s="686">
        <v>12807486</v>
      </c>
      <c r="DE28" s="681"/>
      <c r="DF28" s="681"/>
      <c r="DG28" s="681"/>
      <c r="DH28" s="681"/>
      <c r="DI28" s="681"/>
      <c r="DJ28" s="681"/>
      <c r="DK28" s="682"/>
      <c r="DL28" s="686">
        <v>12782421</v>
      </c>
      <c r="DM28" s="681"/>
      <c r="DN28" s="681"/>
      <c r="DO28" s="681"/>
      <c r="DP28" s="681"/>
      <c r="DQ28" s="681"/>
      <c r="DR28" s="681"/>
      <c r="DS28" s="681"/>
      <c r="DT28" s="681"/>
      <c r="DU28" s="681"/>
      <c r="DV28" s="682"/>
      <c r="DW28" s="683">
        <v>18.100000000000001</v>
      </c>
      <c r="DX28" s="701"/>
      <c r="DY28" s="701"/>
      <c r="DZ28" s="701"/>
      <c r="EA28" s="701"/>
      <c r="EB28" s="701"/>
      <c r="EC28" s="722"/>
    </row>
    <row r="29" spans="2:133" ht="11.25" customHeight="1">
      <c r="B29" s="677" t="s">
        <v>309</v>
      </c>
      <c r="C29" s="678"/>
      <c r="D29" s="678"/>
      <c r="E29" s="678"/>
      <c r="F29" s="678"/>
      <c r="G29" s="678"/>
      <c r="H29" s="678"/>
      <c r="I29" s="678"/>
      <c r="J29" s="678"/>
      <c r="K29" s="678"/>
      <c r="L29" s="678"/>
      <c r="M29" s="678"/>
      <c r="N29" s="678"/>
      <c r="O29" s="678"/>
      <c r="P29" s="678"/>
      <c r="Q29" s="679"/>
      <c r="R29" s="680">
        <v>1292236</v>
      </c>
      <c r="S29" s="681"/>
      <c r="T29" s="681"/>
      <c r="U29" s="681"/>
      <c r="V29" s="681"/>
      <c r="W29" s="681"/>
      <c r="X29" s="681"/>
      <c r="Y29" s="682"/>
      <c r="Z29" s="713">
        <v>0.8</v>
      </c>
      <c r="AA29" s="713"/>
      <c r="AB29" s="713"/>
      <c r="AC29" s="713"/>
      <c r="AD29" s="714">
        <v>131851</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310</v>
      </c>
      <c r="CE29" s="766"/>
      <c r="CF29" s="719" t="s">
        <v>311</v>
      </c>
      <c r="CG29" s="720"/>
      <c r="CH29" s="720"/>
      <c r="CI29" s="720"/>
      <c r="CJ29" s="720"/>
      <c r="CK29" s="720"/>
      <c r="CL29" s="720"/>
      <c r="CM29" s="720"/>
      <c r="CN29" s="720"/>
      <c r="CO29" s="720"/>
      <c r="CP29" s="720"/>
      <c r="CQ29" s="721"/>
      <c r="CR29" s="680">
        <v>13269216</v>
      </c>
      <c r="CS29" s="699"/>
      <c r="CT29" s="699"/>
      <c r="CU29" s="699"/>
      <c r="CV29" s="699"/>
      <c r="CW29" s="699"/>
      <c r="CX29" s="699"/>
      <c r="CY29" s="700"/>
      <c r="CZ29" s="683">
        <v>7.8</v>
      </c>
      <c r="DA29" s="701"/>
      <c r="DB29" s="701"/>
      <c r="DC29" s="702"/>
      <c r="DD29" s="686">
        <v>12807456</v>
      </c>
      <c r="DE29" s="699"/>
      <c r="DF29" s="699"/>
      <c r="DG29" s="699"/>
      <c r="DH29" s="699"/>
      <c r="DI29" s="699"/>
      <c r="DJ29" s="699"/>
      <c r="DK29" s="700"/>
      <c r="DL29" s="686">
        <v>12782391</v>
      </c>
      <c r="DM29" s="699"/>
      <c r="DN29" s="699"/>
      <c r="DO29" s="699"/>
      <c r="DP29" s="699"/>
      <c r="DQ29" s="699"/>
      <c r="DR29" s="699"/>
      <c r="DS29" s="699"/>
      <c r="DT29" s="699"/>
      <c r="DU29" s="699"/>
      <c r="DV29" s="700"/>
      <c r="DW29" s="683">
        <v>18.100000000000001</v>
      </c>
      <c r="DX29" s="701"/>
      <c r="DY29" s="701"/>
      <c r="DZ29" s="701"/>
      <c r="EA29" s="701"/>
      <c r="EB29" s="701"/>
      <c r="EC29" s="722"/>
    </row>
    <row r="30" spans="2:133" ht="11.25" customHeight="1">
      <c r="B30" s="677" t="s">
        <v>312</v>
      </c>
      <c r="C30" s="678"/>
      <c r="D30" s="678"/>
      <c r="E30" s="678"/>
      <c r="F30" s="678"/>
      <c r="G30" s="678"/>
      <c r="H30" s="678"/>
      <c r="I30" s="678"/>
      <c r="J30" s="678"/>
      <c r="K30" s="678"/>
      <c r="L30" s="678"/>
      <c r="M30" s="678"/>
      <c r="N30" s="678"/>
      <c r="O30" s="678"/>
      <c r="P30" s="678"/>
      <c r="Q30" s="679"/>
      <c r="R30" s="680">
        <v>1121123</v>
      </c>
      <c r="S30" s="681"/>
      <c r="T30" s="681"/>
      <c r="U30" s="681"/>
      <c r="V30" s="681"/>
      <c r="W30" s="681"/>
      <c r="X30" s="681"/>
      <c r="Y30" s="682"/>
      <c r="Z30" s="713">
        <v>0.7</v>
      </c>
      <c r="AA30" s="713"/>
      <c r="AB30" s="713"/>
      <c r="AC30" s="713"/>
      <c r="AD30" s="714" t="s">
        <v>250</v>
      </c>
      <c r="AE30" s="714"/>
      <c r="AF30" s="714"/>
      <c r="AG30" s="714"/>
      <c r="AH30" s="714"/>
      <c r="AI30" s="714"/>
      <c r="AJ30" s="714"/>
      <c r="AK30" s="714"/>
      <c r="AL30" s="683" t="s">
        <v>239</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313</v>
      </c>
      <c r="BH30" s="754"/>
      <c r="BI30" s="754"/>
      <c r="BJ30" s="754"/>
      <c r="BK30" s="754"/>
      <c r="BL30" s="754"/>
      <c r="BM30" s="754"/>
      <c r="BN30" s="754"/>
      <c r="BO30" s="754"/>
      <c r="BP30" s="754"/>
      <c r="BQ30" s="755"/>
      <c r="BR30" s="741" t="s">
        <v>314</v>
      </c>
      <c r="BS30" s="754"/>
      <c r="BT30" s="754"/>
      <c r="BU30" s="754"/>
      <c r="BV30" s="754"/>
      <c r="BW30" s="754"/>
      <c r="BX30" s="754"/>
      <c r="BY30" s="754"/>
      <c r="BZ30" s="754"/>
      <c r="CA30" s="754"/>
      <c r="CB30" s="755"/>
      <c r="CD30" s="767"/>
      <c r="CE30" s="768"/>
      <c r="CF30" s="719" t="s">
        <v>315</v>
      </c>
      <c r="CG30" s="720"/>
      <c r="CH30" s="720"/>
      <c r="CI30" s="720"/>
      <c r="CJ30" s="720"/>
      <c r="CK30" s="720"/>
      <c r="CL30" s="720"/>
      <c r="CM30" s="720"/>
      <c r="CN30" s="720"/>
      <c r="CO30" s="720"/>
      <c r="CP30" s="720"/>
      <c r="CQ30" s="721"/>
      <c r="CR30" s="680">
        <v>12617074</v>
      </c>
      <c r="CS30" s="681"/>
      <c r="CT30" s="681"/>
      <c r="CU30" s="681"/>
      <c r="CV30" s="681"/>
      <c r="CW30" s="681"/>
      <c r="CX30" s="681"/>
      <c r="CY30" s="682"/>
      <c r="CZ30" s="683">
        <v>7.5</v>
      </c>
      <c r="DA30" s="701"/>
      <c r="DB30" s="701"/>
      <c r="DC30" s="702"/>
      <c r="DD30" s="686">
        <v>12195174</v>
      </c>
      <c r="DE30" s="681"/>
      <c r="DF30" s="681"/>
      <c r="DG30" s="681"/>
      <c r="DH30" s="681"/>
      <c r="DI30" s="681"/>
      <c r="DJ30" s="681"/>
      <c r="DK30" s="682"/>
      <c r="DL30" s="686">
        <v>12171147</v>
      </c>
      <c r="DM30" s="681"/>
      <c r="DN30" s="681"/>
      <c r="DO30" s="681"/>
      <c r="DP30" s="681"/>
      <c r="DQ30" s="681"/>
      <c r="DR30" s="681"/>
      <c r="DS30" s="681"/>
      <c r="DT30" s="681"/>
      <c r="DU30" s="681"/>
      <c r="DV30" s="682"/>
      <c r="DW30" s="683">
        <v>17.3</v>
      </c>
      <c r="DX30" s="701"/>
      <c r="DY30" s="701"/>
      <c r="DZ30" s="701"/>
      <c r="EA30" s="701"/>
      <c r="EB30" s="701"/>
      <c r="EC30" s="722"/>
    </row>
    <row r="31" spans="2:133" ht="11.25" customHeight="1">
      <c r="B31" s="677" t="s">
        <v>316</v>
      </c>
      <c r="C31" s="678"/>
      <c r="D31" s="678"/>
      <c r="E31" s="678"/>
      <c r="F31" s="678"/>
      <c r="G31" s="678"/>
      <c r="H31" s="678"/>
      <c r="I31" s="678"/>
      <c r="J31" s="678"/>
      <c r="K31" s="678"/>
      <c r="L31" s="678"/>
      <c r="M31" s="678"/>
      <c r="N31" s="678"/>
      <c r="O31" s="678"/>
      <c r="P31" s="678"/>
      <c r="Q31" s="679"/>
      <c r="R31" s="680">
        <v>63186007</v>
      </c>
      <c r="S31" s="681"/>
      <c r="T31" s="681"/>
      <c r="U31" s="681"/>
      <c r="V31" s="681"/>
      <c r="W31" s="681"/>
      <c r="X31" s="681"/>
      <c r="Y31" s="682"/>
      <c r="Z31" s="713">
        <v>37</v>
      </c>
      <c r="AA31" s="713"/>
      <c r="AB31" s="713"/>
      <c r="AC31" s="713"/>
      <c r="AD31" s="714" t="s">
        <v>239</v>
      </c>
      <c r="AE31" s="714"/>
      <c r="AF31" s="714"/>
      <c r="AG31" s="714"/>
      <c r="AH31" s="714"/>
      <c r="AI31" s="714"/>
      <c r="AJ31" s="714"/>
      <c r="AK31" s="714"/>
      <c r="AL31" s="683" t="s">
        <v>239</v>
      </c>
      <c r="AM31" s="684"/>
      <c r="AN31" s="684"/>
      <c r="AO31" s="715"/>
      <c r="AP31" s="756" t="s">
        <v>317</v>
      </c>
      <c r="AQ31" s="757"/>
      <c r="AR31" s="757"/>
      <c r="AS31" s="757"/>
      <c r="AT31" s="762" t="s">
        <v>318</v>
      </c>
      <c r="AU31" s="231"/>
      <c r="AV31" s="231"/>
      <c r="AW31" s="231"/>
      <c r="AX31" s="746" t="s">
        <v>191</v>
      </c>
      <c r="AY31" s="747"/>
      <c r="AZ31" s="747"/>
      <c r="BA31" s="747"/>
      <c r="BB31" s="747"/>
      <c r="BC31" s="747"/>
      <c r="BD31" s="747"/>
      <c r="BE31" s="747"/>
      <c r="BF31" s="748"/>
      <c r="BG31" s="749">
        <v>98.6</v>
      </c>
      <c r="BH31" s="750"/>
      <c r="BI31" s="750"/>
      <c r="BJ31" s="750"/>
      <c r="BK31" s="750"/>
      <c r="BL31" s="750"/>
      <c r="BM31" s="751">
        <v>97</v>
      </c>
      <c r="BN31" s="750"/>
      <c r="BO31" s="750"/>
      <c r="BP31" s="750"/>
      <c r="BQ31" s="752"/>
      <c r="BR31" s="749">
        <v>99.1</v>
      </c>
      <c r="BS31" s="750"/>
      <c r="BT31" s="750"/>
      <c r="BU31" s="750"/>
      <c r="BV31" s="750"/>
      <c r="BW31" s="750"/>
      <c r="BX31" s="751">
        <v>97.5</v>
      </c>
      <c r="BY31" s="750"/>
      <c r="BZ31" s="750"/>
      <c r="CA31" s="750"/>
      <c r="CB31" s="752"/>
      <c r="CD31" s="767"/>
      <c r="CE31" s="768"/>
      <c r="CF31" s="719" t="s">
        <v>319</v>
      </c>
      <c r="CG31" s="720"/>
      <c r="CH31" s="720"/>
      <c r="CI31" s="720"/>
      <c r="CJ31" s="720"/>
      <c r="CK31" s="720"/>
      <c r="CL31" s="720"/>
      <c r="CM31" s="720"/>
      <c r="CN31" s="720"/>
      <c r="CO31" s="720"/>
      <c r="CP31" s="720"/>
      <c r="CQ31" s="721"/>
      <c r="CR31" s="680">
        <v>652142</v>
      </c>
      <c r="CS31" s="699"/>
      <c r="CT31" s="699"/>
      <c r="CU31" s="699"/>
      <c r="CV31" s="699"/>
      <c r="CW31" s="699"/>
      <c r="CX31" s="699"/>
      <c r="CY31" s="700"/>
      <c r="CZ31" s="683">
        <v>0.4</v>
      </c>
      <c r="DA31" s="701"/>
      <c r="DB31" s="701"/>
      <c r="DC31" s="702"/>
      <c r="DD31" s="686">
        <v>612282</v>
      </c>
      <c r="DE31" s="699"/>
      <c r="DF31" s="699"/>
      <c r="DG31" s="699"/>
      <c r="DH31" s="699"/>
      <c r="DI31" s="699"/>
      <c r="DJ31" s="699"/>
      <c r="DK31" s="700"/>
      <c r="DL31" s="686">
        <v>611244</v>
      </c>
      <c r="DM31" s="699"/>
      <c r="DN31" s="699"/>
      <c r="DO31" s="699"/>
      <c r="DP31" s="699"/>
      <c r="DQ31" s="699"/>
      <c r="DR31" s="699"/>
      <c r="DS31" s="699"/>
      <c r="DT31" s="699"/>
      <c r="DU31" s="699"/>
      <c r="DV31" s="700"/>
      <c r="DW31" s="683">
        <v>0.9</v>
      </c>
      <c r="DX31" s="701"/>
      <c r="DY31" s="701"/>
      <c r="DZ31" s="701"/>
      <c r="EA31" s="701"/>
      <c r="EB31" s="701"/>
      <c r="EC31" s="722"/>
    </row>
    <row r="32" spans="2:133" ht="11.25" customHeight="1">
      <c r="B32" s="771" t="s">
        <v>320</v>
      </c>
      <c r="C32" s="772"/>
      <c r="D32" s="772"/>
      <c r="E32" s="772"/>
      <c r="F32" s="772"/>
      <c r="G32" s="772"/>
      <c r="H32" s="772"/>
      <c r="I32" s="772"/>
      <c r="J32" s="772"/>
      <c r="K32" s="772"/>
      <c r="L32" s="772"/>
      <c r="M32" s="772"/>
      <c r="N32" s="772"/>
      <c r="O32" s="772"/>
      <c r="P32" s="772"/>
      <c r="Q32" s="773"/>
      <c r="R32" s="680">
        <v>112167</v>
      </c>
      <c r="S32" s="681"/>
      <c r="T32" s="681"/>
      <c r="U32" s="681"/>
      <c r="V32" s="681"/>
      <c r="W32" s="681"/>
      <c r="X32" s="681"/>
      <c r="Y32" s="682"/>
      <c r="Z32" s="713">
        <v>0.1</v>
      </c>
      <c r="AA32" s="713"/>
      <c r="AB32" s="713"/>
      <c r="AC32" s="713"/>
      <c r="AD32" s="714">
        <v>112167</v>
      </c>
      <c r="AE32" s="714"/>
      <c r="AF32" s="714"/>
      <c r="AG32" s="714"/>
      <c r="AH32" s="714"/>
      <c r="AI32" s="714"/>
      <c r="AJ32" s="714"/>
      <c r="AK32" s="714"/>
      <c r="AL32" s="683">
        <v>0.2</v>
      </c>
      <c r="AM32" s="684"/>
      <c r="AN32" s="684"/>
      <c r="AO32" s="715"/>
      <c r="AP32" s="758"/>
      <c r="AQ32" s="759"/>
      <c r="AR32" s="759"/>
      <c r="AS32" s="759"/>
      <c r="AT32" s="763"/>
      <c r="AU32" s="230" t="s">
        <v>321</v>
      </c>
      <c r="AV32" s="230"/>
      <c r="AW32" s="230"/>
      <c r="AX32" s="677" t="s">
        <v>322</v>
      </c>
      <c r="AY32" s="678"/>
      <c r="AZ32" s="678"/>
      <c r="BA32" s="678"/>
      <c r="BB32" s="678"/>
      <c r="BC32" s="678"/>
      <c r="BD32" s="678"/>
      <c r="BE32" s="678"/>
      <c r="BF32" s="679"/>
      <c r="BG32" s="753">
        <v>99.1</v>
      </c>
      <c r="BH32" s="699"/>
      <c r="BI32" s="699"/>
      <c r="BJ32" s="699"/>
      <c r="BK32" s="699"/>
      <c r="BL32" s="699"/>
      <c r="BM32" s="684">
        <v>97.7</v>
      </c>
      <c r="BN32" s="745"/>
      <c r="BO32" s="745"/>
      <c r="BP32" s="745"/>
      <c r="BQ32" s="726"/>
      <c r="BR32" s="753">
        <v>99.1</v>
      </c>
      <c r="BS32" s="699"/>
      <c r="BT32" s="699"/>
      <c r="BU32" s="699"/>
      <c r="BV32" s="699"/>
      <c r="BW32" s="699"/>
      <c r="BX32" s="684">
        <v>97.7</v>
      </c>
      <c r="BY32" s="745"/>
      <c r="BZ32" s="745"/>
      <c r="CA32" s="745"/>
      <c r="CB32" s="726"/>
      <c r="CD32" s="769"/>
      <c r="CE32" s="770"/>
      <c r="CF32" s="719" t="s">
        <v>323</v>
      </c>
      <c r="CG32" s="720"/>
      <c r="CH32" s="720"/>
      <c r="CI32" s="720"/>
      <c r="CJ32" s="720"/>
      <c r="CK32" s="720"/>
      <c r="CL32" s="720"/>
      <c r="CM32" s="720"/>
      <c r="CN32" s="720"/>
      <c r="CO32" s="720"/>
      <c r="CP32" s="720"/>
      <c r="CQ32" s="721"/>
      <c r="CR32" s="680">
        <v>30</v>
      </c>
      <c r="CS32" s="681"/>
      <c r="CT32" s="681"/>
      <c r="CU32" s="681"/>
      <c r="CV32" s="681"/>
      <c r="CW32" s="681"/>
      <c r="CX32" s="681"/>
      <c r="CY32" s="682"/>
      <c r="CZ32" s="683">
        <v>0</v>
      </c>
      <c r="DA32" s="701"/>
      <c r="DB32" s="701"/>
      <c r="DC32" s="702"/>
      <c r="DD32" s="686">
        <v>30</v>
      </c>
      <c r="DE32" s="681"/>
      <c r="DF32" s="681"/>
      <c r="DG32" s="681"/>
      <c r="DH32" s="681"/>
      <c r="DI32" s="681"/>
      <c r="DJ32" s="681"/>
      <c r="DK32" s="682"/>
      <c r="DL32" s="686">
        <v>30</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324</v>
      </c>
      <c r="C33" s="678"/>
      <c r="D33" s="678"/>
      <c r="E33" s="678"/>
      <c r="F33" s="678"/>
      <c r="G33" s="678"/>
      <c r="H33" s="678"/>
      <c r="I33" s="678"/>
      <c r="J33" s="678"/>
      <c r="K33" s="678"/>
      <c r="L33" s="678"/>
      <c r="M33" s="678"/>
      <c r="N33" s="678"/>
      <c r="O33" s="678"/>
      <c r="P33" s="678"/>
      <c r="Q33" s="679"/>
      <c r="R33" s="680">
        <v>11358525</v>
      </c>
      <c r="S33" s="681"/>
      <c r="T33" s="681"/>
      <c r="U33" s="681"/>
      <c r="V33" s="681"/>
      <c r="W33" s="681"/>
      <c r="X33" s="681"/>
      <c r="Y33" s="682"/>
      <c r="Z33" s="713">
        <v>6.7</v>
      </c>
      <c r="AA33" s="713"/>
      <c r="AB33" s="713"/>
      <c r="AC33" s="713"/>
      <c r="AD33" s="714" t="s">
        <v>250</v>
      </c>
      <c r="AE33" s="714"/>
      <c r="AF33" s="714"/>
      <c r="AG33" s="714"/>
      <c r="AH33" s="714"/>
      <c r="AI33" s="714"/>
      <c r="AJ33" s="714"/>
      <c r="AK33" s="714"/>
      <c r="AL33" s="683" t="s">
        <v>250</v>
      </c>
      <c r="AM33" s="684"/>
      <c r="AN33" s="684"/>
      <c r="AO33" s="715"/>
      <c r="AP33" s="760"/>
      <c r="AQ33" s="761"/>
      <c r="AR33" s="761"/>
      <c r="AS33" s="761"/>
      <c r="AT33" s="764"/>
      <c r="AU33" s="232"/>
      <c r="AV33" s="232"/>
      <c r="AW33" s="232"/>
      <c r="AX33" s="661" t="s">
        <v>325</v>
      </c>
      <c r="AY33" s="662"/>
      <c r="AZ33" s="662"/>
      <c r="BA33" s="662"/>
      <c r="BB33" s="662"/>
      <c r="BC33" s="662"/>
      <c r="BD33" s="662"/>
      <c r="BE33" s="662"/>
      <c r="BF33" s="663"/>
      <c r="BG33" s="744">
        <v>98</v>
      </c>
      <c r="BH33" s="665"/>
      <c r="BI33" s="665"/>
      <c r="BJ33" s="665"/>
      <c r="BK33" s="665"/>
      <c r="BL33" s="665"/>
      <c r="BM33" s="707">
        <v>96.1</v>
      </c>
      <c r="BN33" s="665"/>
      <c r="BO33" s="665"/>
      <c r="BP33" s="665"/>
      <c r="BQ33" s="709"/>
      <c r="BR33" s="744">
        <v>99.2</v>
      </c>
      <c r="BS33" s="665"/>
      <c r="BT33" s="665"/>
      <c r="BU33" s="665"/>
      <c r="BV33" s="665"/>
      <c r="BW33" s="665"/>
      <c r="BX33" s="707">
        <v>97</v>
      </c>
      <c r="BY33" s="665"/>
      <c r="BZ33" s="665"/>
      <c r="CA33" s="665"/>
      <c r="CB33" s="709"/>
      <c r="CD33" s="719" t="s">
        <v>326</v>
      </c>
      <c r="CE33" s="720"/>
      <c r="CF33" s="720"/>
      <c r="CG33" s="720"/>
      <c r="CH33" s="720"/>
      <c r="CI33" s="720"/>
      <c r="CJ33" s="720"/>
      <c r="CK33" s="720"/>
      <c r="CL33" s="720"/>
      <c r="CM33" s="720"/>
      <c r="CN33" s="720"/>
      <c r="CO33" s="720"/>
      <c r="CP33" s="720"/>
      <c r="CQ33" s="721"/>
      <c r="CR33" s="680">
        <v>82740908</v>
      </c>
      <c r="CS33" s="699"/>
      <c r="CT33" s="699"/>
      <c r="CU33" s="699"/>
      <c r="CV33" s="699"/>
      <c r="CW33" s="699"/>
      <c r="CX33" s="699"/>
      <c r="CY33" s="700"/>
      <c r="CZ33" s="683">
        <v>48.9</v>
      </c>
      <c r="DA33" s="701"/>
      <c r="DB33" s="701"/>
      <c r="DC33" s="702"/>
      <c r="DD33" s="686">
        <v>35981137</v>
      </c>
      <c r="DE33" s="699"/>
      <c r="DF33" s="699"/>
      <c r="DG33" s="699"/>
      <c r="DH33" s="699"/>
      <c r="DI33" s="699"/>
      <c r="DJ33" s="699"/>
      <c r="DK33" s="700"/>
      <c r="DL33" s="686">
        <v>29034124</v>
      </c>
      <c r="DM33" s="699"/>
      <c r="DN33" s="699"/>
      <c r="DO33" s="699"/>
      <c r="DP33" s="699"/>
      <c r="DQ33" s="699"/>
      <c r="DR33" s="699"/>
      <c r="DS33" s="699"/>
      <c r="DT33" s="699"/>
      <c r="DU33" s="699"/>
      <c r="DV33" s="700"/>
      <c r="DW33" s="683">
        <v>41.2</v>
      </c>
      <c r="DX33" s="701"/>
      <c r="DY33" s="701"/>
      <c r="DZ33" s="701"/>
      <c r="EA33" s="701"/>
      <c r="EB33" s="701"/>
      <c r="EC33" s="722"/>
    </row>
    <row r="34" spans="2:133" ht="11.25" customHeight="1">
      <c r="B34" s="677" t="s">
        <v>327</v>
      </c>
      <c r="C34" s="678"/>
      <c r="D34" s="678"/>
      <c r="E34" s="678"/>
      <c r="F34" s="678"/>
      <c r="G34" s="678"/>
      <c r="H34" s="678"/>
      <c r="I34" s="678"/>
      <c r="J34" s="678"/>
      <c r="K34" s="678"/>
      <c r="L34" s="678"/>
      <c r="M34" s="678"/>
      <c r="N34" s="678"/>
      <c r="O34" s="678"/>
      <c r="P34" s="678"/>
      <c r="Q34" s="679"/>
      <c r="R34" s="680">
        <v>812525</v>
      </c>
      <c r="S34" s="681"/>
      <c r="T34" s="681"/>
      <c r="U34" s="681"/>
      <c r="V34" s="681"/>
      <c r="W34" s="681"/>
      <c r="X34" s="681"/>
      <c r="Y34" s="682"/>
      <c r="Z34" s="713">
        <v>0.5</v>
      </c>
      <c r="AA34" s="713"/>
      <c r="AB34" s="713"/>
      <c r="AC34" s="713"/>
      <c r="AD34" s="714">
        <v>35573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18040820</v>
      </c>
      <c r="CS34" s="681"/>
      <c r="CT34" s="681"/>
      <c r="CU34" s="681"/>
      <c r="CV34" s="681"/>
      <c r="CW34" s="681"/>
      <c r="CX34" s="681"/>
      <c r="CY34" s="682"/>
      <c r="CZ34" s="683">
        <v>10.7</v>
      </c>
      <c r="DA34" s="701"/>
      <c r="DB34" s="701"/>
      <c r="DC34" s="702"/>
      <c r="DD34" s="686">
        <v>13238070</v>
      </c>
      <c r="DE34" s="681"/>
      <c r="DF34" s="681"/>
      <c r="DG34" s="681"/>
      <c r="DH34" s="681"/>
      <c r="DI34" s="681"/>
      <c r="DJ34" s="681"/>
      <c r="DK34" s="682"/>
      <c r="DL34" s="686">
        <v>11189179</v>
      </c>
      <c r="DM34" s="681"/>
      <c r="DN34" s="681"/>
      <c r="DO34" s="681"/>
      <c r="DP34" s="681"/>
      <c r="DQ34" s="681"/>
      <c r="DR34" s="681"/>
      <c r="DS34" s="681"/>
      <c r="DT34" s="681"/>
      <c r="DU34" s="681"/>
      <c r="DV34" s="682"/>
      <c r="DW34" s="683">
        <v>15.9</v>
      </c>
      <c r="DX34" s="701"/>
      <c r="DY34" s="701"/>
      <c r="DZ34" s="701"/>
      <c r="EA34" s="701"/>
      <c r="EB34" s="701"/>
      <c r="EC34" s="722"/>
    </row>
    <row r="35" spans="2:133" ht="11.25" customHeight="1">
      <c r="B35" s="677" t="s">
        <v>329</v>
      </c>
      <c r="C35" s="678"/>
      <c r="D35" s="678"/>
      <c r="E35" s="678"/>
      <c r="F35" s="678"/>
      <c r="G35" s="678"/>
      <c r="H35" s="678"/>
      <c r="I35" s="678"/>
      <c r="J35" s="678"/>
      <c r="K35" s="678"/>
      <c r="L35" s="678"/>
      <c r="M35" s="678"/>
      <c r="N35" s="678"/>
      <c r="O35" s="678"/>
      <c r="P35" s="678"/>
      <c r="Q35" s="679"/>
      <c r="R35" s="680">
        <v>2340160</v>
      </c>
      <c r="S35" s="681"/>
      <c r="T35" s="681"/>
      <c r="U35" s="681"/>
      <c r="V35" s="681"/>
      <c r="W35" s="681"/>
      <c r="X35" s="681"/>
      <c r="Y35" s="682"/>
      <c r="Z35" s="713">
        <v>1.4</v>
      </c>
      <c r="AA35" s="713"/>
      <c r="AB35" s="713"/>
      <c r="AC35" s="713"/>
      <c r="AD35" s="714" t="s">
        <v>179</v>
      </c>
      <c r="AE35" s="714"/>
      <c r="AF35" s="714"/>
      <c r="AG35" s="714"/>
      <c r="AH35" s="714"/>
      <c r="AI35" s="714"/>
      <c r="AJ35" s="714"/>
      <c r="AK35" s="714"/>
      <c r="AL35" s="683" t="s">
        <v>250</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1216565</v>
      </c>
      <c r="CS35" s="699"/>
      <c r="CT35" s="699"/>
      <c r="CU35" s="699"/>
      <c r="CV35" s="699"/>
      <c r="CW35" s="699"/>
      <c r="CX35" s="699"/>
      <c r="CY35" s="700"/>
      <c r="CZ35" s="683">
        <v>0.7</v>
      </c>
      <c r="DA35" s="701"/>
      <c r="DB35" s="701"/>
      <c r="DC35" s="702"/>
      <c r="DD35" s="686">
        <v>851666</v>
      </c>
      <c r="DE35" s="699"/>
      <c r="DF35" s="699"/>
      <c r="DG35" s="699"/>
      <c r="DH35" s="699"/>
      <c r="DI35" s="699"/>
      <c r="DJ35" s="699"/>
      <c r="DK35" s="700"/>
      <c r="DL35" s="686">
        <v>851527</v>
      </c>
      <c r="DM35" s="699"/>
      <c r="DN35" s="699"/>
      <c r="DO35" s="699"/>
      <c r="DP35" s="699"/>
      <c r="DQ35" s="699"/>
      <c r="DR35" s="699"/>
      <c r="DS35" s="699"/>
      <c r="DT35" s="699"/>
      <c r="DU35" s="699"/>
      <c r="DV35" s="700"/>
      <c r="DW35" s="683">
        <v>1.2</v>
      </c>
      <c r="DX35" s="701"/>
      <c r="DY35" s="701"/>
      <c r="DZ35" s="701"/>
      <c r="EA35" s="701"/>
      <c r="EB35" s="701"/>
      <c r="EC35" s="722"/>
    </row>
    <row r="36" spans="2:133" ht="11.25" customHeight="1">
      <c r="B36" s="677" t="s">
        <v>333</v>
      </c>
      <c r="C36" s="678"/>
      <c r="D36" s="678"/>
      <c r="E36" s="678"/>
      <c r="F36" s="678"/>
      <c r="G36" s="678"/>
      <c r="H36" s="678"/>
      <c r="I36" s="678"/>
      <c r="J36" s="678"/>
      <c r="K36" s="678"/>
      <c r="L36" s="678"/>
      <c r="M36" s="678"/>
      <c r="N36" s="678"/>
      <c r="O36" s="678"/>
      <c r="P36" s="678"/>
      <c r="Q36" s="679"/>
      <c r="R36" s="680">
        <v>1223255</v>
      </c>
      <c r="S36" s="681"/>
      <c r="T36" s="681"/>
      <c r="U36" s="681"/>
      <c r="V36" s="681"/>
      <c r="W36" s="681"/>
      <c r="X36" s="681"/>
      <c r="Y36" s="682"/>
      <c r="Z36" s="713">
        <v>0.7</v>
      </c>
      <c r="AA36" s="713"/>
      <c r="AB36" s="713"/>
      <c r="AC36" s="713"/>
      <c r="AD36" s="714" t="s">
        <v>250</v>
      </c>
      <c r="AE36" s="714"/>
      <c r="AF36" s="714"/>
      <c r="AG36" s="714"/>
      <c r="AH36" s="714"/>
      <c r="AI36" s="714"/>
      <c r="AJ36" s="714"/>
      <c r="AK36" s="714"/>
      <c r="AL36" s="683" t="s">
        <v>250</v>
      </c>
      <c r="AM36" s="684"/>
      <c r="AN36" s="684"/>
      <c r="AO36" s="715"/>
      <c r="AP36" s="235"/>
      <c r="AQ36" s="732" t="s">
        <v>334</v>
      </c>
      <c r="AR36" s="733"/>
      <c r="AS36" s="733"/>
      <c r="AT36" s="733"/>
      <c r="AU36" s="733"/>
      <c r="AV36" s="733"/>
      <c r="AW36" s="733"/>
      <c r="AX36" s="733"/>
      <c r="AY36" s="734"/>
      <c r="AZ36" s="735">
        <v>14012177</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1392490</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43793136</v>
      </c>
      <c r="CS36" s="681"/>
      <c r="CT36" s="681"/>
      <c r="CU36" s="681"/>
      <c r="CV36" s="681"/>
      <c r="CW36" s="681"/>
      <c r="CX36" s="681"/>
      <c r="CY36" s="682"/>
      <c r="CZ36" s="683">
        <v>25.9</v>
      </c>
      <c r="DA36" s="701"/>
      <c r="DB36" s="701"/>
      <c r="DC36" s="702"/>
      <c r="DD36" s="686">
        <v>11670795</v>
      </c>
      <c r="DE36" s="681"/>
      <c r="DF36" s="681"/>
      <c r="DG36" s="681"/>
      <c r="DH36" s="681"/>
      <c r="DI36" s="681"/>
      <c r="DJ36" s="681"/>
      <c r="DK36" s="682"/>
      <c r="DL36" s="686">
        <v>8035826</v>
      </c>
      <c r="DM36" s="681"/>
      <c r="DN36" s="681"/>
      <c r="DO36" s="681"/>
      <c r="DP36" s="681"/>
      <c r="DQ36" s="681"/>
      <c r="DR36" s="681"/>
      <c r="DS36" s="681"/>
      <c r="DT36" s="681"/>
      <c r="DU36" s="681"/>
      <c r="DV36" s="682"/>
      <c r="DW36" s="683">
        <v>11.4</v>
      </c>
      <c r="DX36" s="701"/>
      <c r="DY36" s="701"/>
      <c r="DZ36" s="701"/>
      <c r="EA36" s="701"/>
      <c r="EB36" s="701"/>
      <c r="EC36" s="722"/>
    </row>
    <row r="37" spans="2:133" ht="11.25" customHeight="1">
      <c r="B37" s="677" t="s">
        <v>337</v>
      </c>
      <c r="C37" s="678"/>
      <c r="D37" s="678"/>
      <c r="E37" s="678"/>
      <c r="F37" s="678"/>
      <c r="G37" s="678"/>
      <c r="H37" s="678"/>
      <c r="I37" s="678"/>
      <c r="J37" s="678"/>
      <c r="K37" s="678"/>
      <c r="L37" s="678"/>
      <c r="M37" s="678"/>
      <c r="N37" s="678"/>
      <c r="O37" s="678"/>
      <c r="P37" s="678"/>
      <c r="Q37" s="679"/>
      <c r="R37" s="680">
        <v>1266065</v>
      </c>
      <c r="S37" s="681"/>
      <c r="T37" s="681"/>
      <c r="U37" s="681"/>
      <c r="V37" s="681"/>
      <c r="W37" s="681"/>
      <c r="X37" s="681"/>
      <c r="Y37" s="682"/>
      <c r="Z37" s="713">
        <v>0.7</v>
      </c>
      <c r="AA37" s="713"/>
      <c r="AB37" s="713"/>
      <c r="AC37" s="713"/>
      <c r="AD37" s="714" t="s">
        <v>239</v>
      </c>
      <c r="AE37" s="714"/>
      <c r="AF37" s="714"/>
      <c r="AG37" s="714"/>
      <c r="AH37" s="714"/>
      <c r="AI37" s="714"/>
      <c r="AJ37" s="714"/>
      <c r="AK37" s="714"/>
      <c r="AL37" s="683" t="s">
        <v>250</v>
      </c>
      <c r="AM37" s="684"/>
      <c r="AN37" s="684"/>
      <c r="AO37" s="715"/>
      <c r="AQ37" s="723" t="s">
        <v>338</v>
      </c>
      <c r="AR37" s="724"/>
      <c r="AS37" s="724"/>
      <c r="AT37" s="724"/>
      <c r="AU37" s="724"/>
      <c r="AV37" s="724"/>
      <c r="AW37" s="724"/>
      <c r="AX37" s="724"/>
      <c r="AY37" s="725"/>
      <c r="AZ37" s="680">
        <v>1862000</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939101</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3557829</v>
      </c>
      <c r="CS37" s="699"/>
      <c r="CT37" s="699"/>
      <c r="CU37" s="699"/>
      <c r="CV37" s="699"/>
      <c r="CW37" s="699"/>
      <c r="CX37" s="699"/>
      <c r="CY37" s="700"/>
      <c r="CZ37" s="683">
        <v>2.1</v>
      </c>
      <c r="DA37" s="701"/>
      <c r="DB37" s="701"/>
      <c r="DC37" s="702"/>
      <c r="DD37" s="686">
        <v>3514873</v>
      </c>
      <c r="DE37" s="699"/>
      <c r="DF37" s="699"/>
      <c r="DG37" s="699"/>
      <c r="DH37" s="699"/>
      <c r="DI37" s="699"/>
      <c r="DJ37" s="699"/>
      <c r="DK37" s="700"/>
      <c r="DL37" s="686">
        <v>3286140</v>
      </c>
      <c r="DM37" s="699"/>
      <c r="DN37" s="699"/>
      <c r="DO37" s="699"/>
      <c r="DP37" s="699"/>
      <c r="DQ37" s="699"/>
      <c r="DR37" s="699"/>
      <c r="DS37" s="699"/>
      <c r="DT37" s="699"/>
      <c r="DU37" s="699"/>
      <c r="DV37" s="700"/>
      <c r="DW37" s="683">
        <v>4.7</v>
      </c>
      <c r="DX37" s="701"/>
      <c r="DY37" s="701"/>
      <c r="DZ37" s="701"/>
      <c r="EA37" s="701"/>
      <c r="EB37" s="701"/>
      <c r="EC37" s="722"/>
    </row>
    <row r="38" spans="2:133" ht="11.25" customHeight="1">
      <c r="B38" s="677" t="s">
        <v>341</v>
      </c>
      <c r="C38" s="678"/>
      <c r="D38" s="678"/>
      <c r="E38" s="678"/>
      <c r="F38" s="678"/>
      <c r="G38" s="678"/>
      <c r="H38" s="678"/>
      <c r="I38" s="678"/>
      <c r="J38" s="678"/>
      <c r="K38" s="678"/>
      <c r="L38" s="678"/>
      <c r="M38" s="678"/>
      <c r="N38" s="678"/>
      <c r="O38" s="678"/>
      <c r="P38" s="678"/>
      <c r="Q38" s="679"/>
      <c r="R38" s="680">
        <v>5552810</v>
      </c>
      <c r="S38" s="681"/>
      <c r="T38" s="681"/>
      <c r="U38" s="681"/>
      <c r="V38" s="681"/>
      <c r="W38" s="681"/>
      <c r="X38" s="681"/>
      <c r="Y38" s="682"/>
      <c r="Z38" s="713">
        <v>3.3</v>
      </c>
      <c r="AA38" s="713"/>
      <c r="AB38" s="713"/>
      <c r="AC38" s="713"/>
      <c r="AD38" s="714">
        <v>10401</v>
      </c>
      <c r="AE38" s="714"/>
      <c r="AF38" s="714"/>
      <c r="AG38" s="714"/>
      <c r="AH38" s="714"/>
      <c r="AI38" s="714"/>
      <c r="AJ38" s="714"/>
      <c r="AK38" s="714"/>
      <c r="AL38" s="683">
        <v>0</v>
      </c>
      <c r="AM38" s="684"/>
      <c r="AN38" s="684"/>
      <c r="AO38" s="715"/>
      <c r="AQ38" s="723" t="s">
        <v>342</v>
      </c>
      <c r="AR38" s="724"/>
      <c r="AS38" s="724"/>
      <c r="AT38" s="724"/>
      <c r="AU38" s="724"/>
      <c r="AV38" s="724"/>
      <c r="AW38" s="724"/>
      <c r="AX38" s="724"/>
      <c r="AY38" s="725"/>
      <c r="AZ38" s="680">
        <v>302111</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40333</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12143066</v>
      </c>
      <c r="CS38" s="681"/>
      <c r="CT38" s="681"/>
      <c r="CU38" s="681"/>
      <c r="CV38" s="681"/>
      <c r="CW38" s="681"/>
      <c r="CX38" s="681"/>
      <c r="CY38" s="682"/>
      <c r="CZ38" s="683">
        <v>7.2</v>
      </c>
      <c r="DA38" s="701"/>
      <c r="DB38" s="701"/>
      <c r="DC38" s="702"/>
      <c r="DD38" s="686">
        <v>9760243</v>
      </c>
      <c r="DE38" s="681"/>
      <c r="DF38" s="681"/>
      <c r="DG38" s="681"/>
      <c r="DH38" s="681"/>
      <c r="DI38" s="681"/>
      <c r="DJ38" s="681"/>
      <c r="DK38" s="682"/>
      <c r="DL38" s="686">
        <v>8957592</v>
      </c>
      <c r="DM38" s="681"/>
      <c r="DN38" s="681"/>
      <c r="DO38" s="681"/>
      <c r="DP38" s="681"/>
      <c r="DQ38" s="681"/>
      <c r="DR38" s="681"/>
      <c r="DS38" s="681"/>
      <c r="DT38" s="681"/>
      <c r="DU38" s="681"/>
      <c r="DV38" s="682"/>
      <c r="DW38" s="683">
        <v>12.7</v>
      </c>
      <c r="DX38" s="701"/>
      <c r="DY38" s="701"/>
      <c r="DZ38" s="701"/>
      <c r="EA38" s="701"/>
      <c r="EB38" s="701"/>
      <c r="EC38" s="722"/>
    </row>
    <row r="39" spans="2:133" ht="11.25" customHeight="1">
      <c r="B39" s="677" t="s">
        <v>345</v>
      </c>
      <c r="C39" s="678"/>
      <c r="D39" s="678"/>
      <c r="E39" s="678"/>
      <c r="F39" s="678"/>
      <c r="G39" s="678"/>
      <c r="H39" s="678"/>
      <c r="I39" s="678"/>
      <c r="J39" s="678"/>
      <c r="K39" s="678"/>
      <c r="L39" s="678"/>
      <c r="M39" s="678"/>
      <c r="N39" s="678"/>
      <c r="O39" s="678"/>
      <c r="P39" s="678"/>
      <c r="Q39" s="679"/>
      <c r="R39" s="680">
        <v>12052701</v>
      </c>
      <c r="S39" s="681"/>
      <c r="T39" s="681"/>
      <c r="U39" s="681"/>
      <c r="V39" s="681"/>
      <c r="W39" s="681"/>
      <c r="X39" s="681"/>
      <c r="Y39" s="682"/>
      <c r="Z39" s="713">
        <v>7.1</v>
      </c>
      <c r="AA39" s="713"/>
      <c r="AB39" s="713"/>
      <c r="AC39" s="713"/>
      <c r="AD39" s="714" t="s">
        <v>250</v>
      </c>
      <c r="AE39" s="714"/>
      <c r="AF39" s="714"/>
      <c r="AG39" s="714"/>
      <c r="AH39" s="714"/>
      <c r="AI39" s="714"/>
      <c r="AJ39" s="714"/>
      <c r="AK39" s="714"/>
      <c r="AL39" s="683" t="s">
        <v>239</v>
      </c>
      <c r="AM39" s="684"/>
      <c r="AN39" s="684"/>
      <c r="AO39" s="715"/>
      <c r="AQ39" s="723" t="s">
        <v>346</v>
      </c>
      <c r="AR39" s="724"/>
      <c r="AS39" s="724"/>
      <c r="AT39" s="724"/>
      <c r="AU39" s="724"/>
      <c r="AV39" s="724"/>
      <c r="AW39" s="724"/>
      <c r="AX39" s="724"/>
      <c r="AY39" s="725"/>
      <c r="AZ39" s="680">
        <v>83000</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64664</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2935671</v>
      </c>
      <c r="CS39" s="699"/>
      <c r="CT39" s="699"/>
      <c r="CU39" s="699"/>
      <c r="CV39" s="699"/>
      <c r="CW39" s="699"/>
      <c r="CX39" s="699"/>
      <c r="CY39" s="700"/>
      <c r="CZ39" s="683">
        <v>1.7</v>
      </c>
      <c r="DA39" s="701"/>
      <c r="DB39" s="701"/>
      <c r="DC39" s="702"/>
      <c r="DD39" s="686">
        <v>362000</v>
      </c>
      <c r="DE39" s="699"/>
      <c r="DF39" s="699"/>
      <c r="DG39" s="699"/>
      <c r="DH39" s="699"/>
      <c r="DI39" s="699"/>
      <c r="DJ39" s="699"/>
      <c r="DK39" s="700"/>
      <c r="DL39" s="686" t="s">
        <v>239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c r="B40" s="677" t="s">
        <v>349</v>
      </c>
      <c r="C40" s="678"/>
      <c r="D40" s="678"/>
      <c r="E40" s="678"/>
      <c r="F40" s="678"/>
      <c r="G40" s="678"/>
      <c r="H40" s="678"/>
      <c r="I40" s="678"/>
      <c r="J40" s="678"/>
      <c r="K40" s="678"/>
      <c r="L40" s="678"/>
      <c r="M40" s="678"/>
      <c r="N40" s="678"/>
      <c r="O40" s="678"/>
      <c r="P40" s="678"/>
      <c r="Q40" s="679"/>
      <c r="R40" s="680" t="s">
        <v>250</v>
      </c>
      <c r="S40" s="681"/>
      <c r="T40" s="681"/>
      <c r="U40" s="681"/>
      <c r="V40" s="681"/>
      <c r="W40" s="681"/>
      <c r="X40" s="681"/>
      <c r="Y40" s="682"/>
      <c r="Z40" s="713" t="s">
        <v>250</v>
      </c>
      <c r="AA40" s="713"/>
      <c r="AB40" s="713"/>
      <c r="AC40" s="713"/>
      <c r="AD40" s="714" t="s">
        <v>239</v>
      </c>
      <c r="AE40" s="714"/>
      <c r="AF40" s="714"/>
      <c r="AG40" s="714"/>
      <c r="AH40" s="714"/>
      <c r="AI40" s="714"/>
      <c r="AJ40" s="714"/>
      <c r="AK40" s="714"/>
      <c r="AL40" s="683" t="s">
        <v>239</v>
      </c>
      <c r="AM40" s="684"/>
      <c r="AN40" s="684"/>
      <c r="AO40" s="715"/>
      <c r="AQ40" s="723" t="s">
        <v>350</v>
      </c>
      <c r="AR40" s="724"/>
      <c r="AS40" s="724"/>
      <c r="AT40" s="724"/>
      <c r="AU40" s="724"/>
      <c r="AV40" s="724"/>
      <c r="AW40" s="724"/>
      <c r="AX40" s="724"/>
      <c r="AY40" s="725"/>
      <c r="AZ40" s="680" t="s">
        <v>250</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95</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v>4611650</v>
      </c>
      <c r="CS40" s="681"/>
      <c r="CT40" s="681"/>
      <c r="CU40" s="681"/>
      <c r="CV40" s="681"/>
      <c r="CW40" s="681"/>
      <c r="CX40" s="681"/>
      <c r="CY40" s="682"/>
      <c r="CZ40" s="683">
        <v>2.7</v>
      </c>
      <c r="DA40" s="701"/>
      <c r="DB40" s="701"/>
      <c r="DC40" s="702"/>
      <c r="DD40" s="686">
        <v>98363</v>
      </c>
      <c r="DE40" s="681"/>
      <c r="DF40" s="681"/>
      <c r="DG40" s="681"/>
      <c r="DH40" s="681"/>
      <c r="DI40" s="681"/>
      <c r="DJ40" s="681"/>
      <c r="DK40" s="682"/>
      <c r="DL40" s="686" t="s">
        <v>239</v>
      </c>
      <c r="DM40" s="681"/>
      <c r="DN40" s="681"/>
      <c r="DO40" s="681"/>
      <c r="DP40" s="681"/>
      <c r="DQ40" s="681"/>
      <c r="DR40" s="681"/>
      <c r="DS40" s="681"/>
      <c r="DT40" s="681"/>
      <c r="DU40" s="681"/>
      <c r="DV40" s="682"/>
      <c r="DW40" s="683" t="s">
        <v>179</v>
      </c>
      <c r="DX40" s="701"/>
      <c r="DY40" s="701"/>
      <c r="DZ40" s="701"/>
      <c r="EA40" s="701"/>
      <c r="EB40" s="701"/>
      <c r="EC40" s="722"/>
    </row>
    <row r="41" spans="2:133" ht="11.25" customHeight="1">
      <c r="B41" s="677" t="s">
        <v>354</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239</v>
      </c>
      <c r="AA41" s="713"/>
      <c r="AB41" s="713"/>
      <c r="AC41" s="713"/>
      <c r="AD41" s="714" t="s">
        <v>239</v>
      </c>
      <c r="AE41" s="714"/>
      <c r="AF41" s="714"/>
      <c r="AG41" s="714"/>
      <c r="AH41" s="714"/>
      <c r="AI41" s="714"/>
      <c r="AJ41" s="714"/>
      <c r="AK41" s="714"/>
      <c r="AL41" s="683" t="s">
        <v>239</v>
      </c>
      <c r="AM41" s="684"/>
      <c r="AN41" s="684"/>
      <c r="AO41" s="715"/>
      <c r="AQ41" s="723" t="s">
        <v>355</v>
      </c>
      <c r="AR41" s="724"/>
      <c r="AS41" s="724"/>
      <c r="AT41" s="724"/>
      <c r="AU41" s="724"/>
      <c r="AV41" s="724"/>
      <c r="AW41" s="724"/>
      <c r="AX41" s="724"/>
      <c r="AY41" s="725"/>
      <c r="AZ41" s="680">
        <v>2955459</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v>3</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250</v>
      </c>
      <c r="CS41" s="699"/>
      <c r="CT41" s="699"/>
      <c r="CU41" s="699"/>
      <c r="CV41" s="699"/>
      <c r="CW41" s="699"/>
      <c r="CX41" s="699"/>
      <c r="CY41" s="700"/>
      <c r="CZ41" s="683" t="s">
        <v>179</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358</v>
      </c>
      <c r="C42" s="678"/>
      <c r="D42" s="678"/>
      <c r="E42" s="678"/>
      <c r="F42" s="678"/>
      <c r="G42" s="678"/>
      <c r="H42" s="678"/>
      <c r="I42" s="678"/>
      <c r="J42" s="678"/>
      <c r="K42" s="678"/>
      <c r="L42" s="678"/>
      <c r="M42" s="678"/>
      <c r="N42" s="678"/>
      <c r="O42" s="678"/>
      <c r="P42" s="678"/>
      <c r="Q42" s="679"/>
      <c r="R42" s="680">
        <v>4394287</v>
      </c>
      <c r="S42" s="681"/>
      <c r="T42" s="681"/>
      <c r="U42" s="681"/>
      <c r="V42" s="681"/>
      <c r="W42" s="681"/>
      <c r="X42" s="681"/>
      <c r="Y42" s="682"/>
      <c r="Z42" s="713">
        <v>2.6</v>
      </c>
      <c r="AA42" s="713"/>
      <c r="AB42" s="713"/>
      <c r="AC42" s="713"/>
      <c r="AD42" s="714" t="s">
        <v>239</v>
      </c>
      <c r="AE42" s="714"/>
      <c r="AF42" s="714"/>
      <c r="AG42" s="714"/>
      <c r="AH42" s="714"/>
      <c r="AI42" s="714"/>
      <c r="AJ42" s="714"/>
      <c r="AK42" s="714"/>
      <c r="AL42" s="683" t="s">
        <v>179</v>
      </c>
      <c r="AM42" s="684"/>
      <c r="AN42" s="684"/>
      <c r="AO42" s="715"/>
      <c r="AQ42" s="716" t="s">
        <v>359</v>
      </c>
      <c r="AR42" s="717"/>
      <c r="AS42" s="717"/>
      <c r="AT42" s="717"/>
      <c r="AU42" s="717"/>
      <c r="AV42" s="717"/>
      <c r="AW42" s="717"/>
      <c r="AX42" s="717"/>
      <c r="AY42" s="718"/>
      <c r="AZ42" s="664">
        <v>8809607</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345</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14120421</v>
      </c>
      <c r="CS42" s="681"/>
      <c r="CT42" s="681"/>
      <c r="CU42" s="681"/>
      <c r="CV42" s="681"/>
      <c r="CW42" s="681"/>
      <c r="CX42" s="681"/>
      <c r="CY42" s="682"/>
      <c r="CZ42" s="683">
        <v>8.4</v>
      </c>
      <c r="DA42" s="684"/>
      <c r="DB42" s="684"/>
      <c r="DC42" s="685"/>
      <c r="DD42" s="686">
        <v>1731232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362</v>
      </c>
      <c r="C43" s="662"/>
      <c r="D43" s="662"/>
      <c r="E43" s="662"/>
      <c r="F43" s="662"/>
      <c r="G43" s="662"/>
      <c r="H43" s="662"/>
      <c r="I43" s="662"/>
      <c r="J43" s="662"/>
      <c r="K43" s="662"/>
      <c r="L43" s="662"/>
      <c r="M43" s="662"/>
      <c r="N43" s="662"/>
      <c r="O43" s="662"/>
      <c r="P43" s="662"/>
      <c r="Q43" s="663"/>
      <c r="R43" s="664">
        <v>170672465</v>
      </c>
      <c r="S43" s="703"/>
      <c r="T43" s="703"/>
      <c r="U43" s="703"/>
      <c r="V43" s="703"/>
      <c r="W43" s="703"/>
      <c r="X43" s="703"/>
      <c r="Y43" s="704"/>
      <c r="Z43" s="705">
        <v>100</v>
      </c>
      <c r="AA43" s="705"/>
      <c r="AB43" s="705"/>
      <c r="AC43" s="705"/>
      <c r="AD43" s="706">
        <v>66110158</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363121</v>
      </c>
      <c r="CS43" s="699"/>
      <c r="CT43" s="699"/>
      <c r="CU43" s="699"/>
      <c r="CV43" s="699"/>
      <c r="CW43" s="699"/>
      <c r="CX43" s="699"/>
      <c r="CY43" s="700"/>
      <c r="CZ43" s="683">
        <v>0.2</v>
      </c>
      <c r="DA43" s="701"/>
      <c r="DB43" s="701"/>
      <c r="DC43" s="702"/>
      <c r="DD43" s="686">
        <v>363121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364</v>
      </c>
      <c r="CG44" s="678"/>
      <c r="CH44" s="678"/>
      <c r="CI44" s="678"/>
      <c r="CJ44" s="678"/>
      <c r="CK44" s="678"/>
      <c r="CL44" s="678"/>
      <c r="CM44" s="678"/>
      <c r="CN44" s="678"/>
      <c r="CO44" s="678"/>
      <c r="CP44" s="678"/>
      <c r="CQ44" s="679"/>
      <c r="CR44" s="680">
        <v>12775265</v>
      </c>
      <c r="CS44" s="681"/>
      <c r="CT44" s="681"/>
      <c r="CU44" s="681"/>
      <c r="CV44" s="681"/>
      <c r="CW44" s="681"/>
      <c r="CX44" s="681"/>
      <c r="CY44" s="682"/>
      <c r="CZ44" s="683">
        <v>7.6</v>
      </c>
      <c r="DA44" s="684"/>
      <c r="DB44" s="684"/>
      <c r="DC44" s="685"/>
      <c r="DD44" s="686">
        <v>1599566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7104060</v>
      </c>
      <c r="CS45" s="699"/>
      <c r="CT45" s="699"/>
      <c r="CU45" s="699"/>
      <c r="CV45" s="699"/>
      <c r="CW45" s="699"/>
      <c r="CX45" s="699"/>
      <c r="CY45" s="700"/>
      <c r="CZ45" s="683">
        <v>4.2</v>
      </c>
      <c r="DA45" s="701"/>
      <c r="DB45" s="701"/>
      <c r="DC45" s="702"/>
      <c r="DD45" s="686">
        <v>298332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4993766</v>
      </c>
      <c r="CS46" s="681"/>
      <c r="CT46" s="681"/>
      <c r="CU46" s="681"/>
      <c r="CV46" s="681"/>
      <c r="CW46" s="681"/>
      <c r="CX46" s="681"/>
      <c r="CY46" s="682"/>
      <c r="CZ46" s="683">
        <v>3</v>
      </c>
      <c r="DA46" s="684"/>
      <c r="DB46" s="684"/>
      <c r="DC46" s="685"/>
      <c r="DD46" s="686">
        <v>1133310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1345156</v>
      </c>
      <c r="CS47" s="699"/>
      <c r="CT47" s="699"/>
      <c r="CU47" s="699"/>
      <c r="CV47" s="699"/>
      <c r="CW47" s="699"/>
      <c r="CX47" s="699"/>
      <c r="CY47" s="700"/>
      <c r="CZ47" s="683">
        <v>0.8</v>
      </c>
      <c r="DA47" s="701"/>
      <c r="DB47" s="701"/>
      <c r="DC47" s="702"/>
      <c r="DD47" s="686">
        <v>131666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250</v>
      </c>
      <c r="CS48" s="681"/>
      <c r="CT48" s="681"/>
      <c r="CU48" s="681"/>
      <c r="CV48" s="681"/>
      <c r="CW48" s="681"/>
      <c r="CX48" s="681"/>
      <c r="CY48" s="682"/>
      <c r="CZ48" s="683" t="s">
        <v>239</v>
      </c>
      <c r="DA48" s="684"/>
      <c r="DB48" s="684"/>
      <c r="DC48" s="685"/>
      <c r="DD48" s="686" t="s">
        <v>250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169092024</v>
      </c>
      <c r="CS49" s="665"/>
      <c r="CT49" s="665"/>
      <c r="CU49" s="665"/>
      <c r="CV49" s="665"/>
      <c r="CW49" s="665"/>
      <c r="CX49" s="665"/>
      <c r="CY49" s="666"/>
      <c r="CZ49" s="667">
        <v>100</v>
      </c>
      <c r="DA49" s="668"/>
      <c r="DB49" s="668"/>
      <c r="DC49" s="669"/>
      <c r="DD49" s="670">
        <v>77254363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DOJBytSt2yue6/9eA9XER286WsKWD19Qwden/761x75QE1VjxT7mt0Q/m2u9dP/Eik+KAIHyQhhRjRdOxOvNQ==" saltValue="WE6e2cCObAOT8stNCt5j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395</v>
      </c>
      <c r="C7" s="1146"/>
      <c r="D7" s="1146"/>
      <c r="E7" s="1146"/>
      <c r="F7" s="1146"/>
      <c r="G7" s="1146"/>
      <c r="H7" s="1146"/>
      <c r="I7" s="1146"/>
      <c r="J7" s="1146"/>
      <c r="K7" s="1146"/>
      <c r="L7" s="1146"/>
      <c r="M7" s="1146"/>
      <c r="N7" s="1146"/>
      <c r="O7" s="1146"/>
      <c r="P7" s="1147"/>
      <c r="Q7" s="1199">
        <v>170390</v>
      </c>
      <c r="R7" s="1200"/>
      <c r="S7" s="1200"/>
      <c r="T7" s="1200"/>
      <c r="U7" s="1200"/>
      <c r="V7" s="1200">
        <v>169008</v>
      </c>
      <c r="W7" s="1200"/>
      <c r="X7" s="1200"/>
      <c r="Y7" s="1200"/>
      <c r="Z7" s="1200"/>
      <c r="AA7" s="1200">
        <v>1382</v>
      </c>
      <c r="AB7" s="1200"/>
      <c r="AC7" s="1200"/>
      <c r="AD7" s="1200"/>
      <c r="AE7" s="1201"/>
      <c r="AF7" s="1202">
        <v>791</v>
      </c>
      <c r="AG7" s="1203"/>
      <c r="AH7" s="1203"/>
      <c r="AI7" s="1203"/>
      <c r="AJ7" s="1204"/>
      <c r="AK7" s="1186">
        <v>7171</v>
      </c>
      <c r="AL7" s="1187"/>
      <c r="AM7" s="1187"/>
      <c r="AN7" s="1187"/>
      <c r="AO7" s="1187"/>
      <c r="AP7" s="1187">
        <v>141374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607</v>
      </c>
      <c r="BT7" s="1191"/>
      <c r="BU7" s="1191"/>
      <c r="BV7" s="1191"/>
      <c r="BW7" s="1191"/>
      <c r="BX7" s="1191"/>
      <c r="BY7" s="1191"/>
      <c r="BZ7" s="1191"/>
      <c r="CA7" s="1191"/>
      <c r="CB7" s="1191"/>
      <c r="CC7" s="1191"/>
      <c r="CD7" s="1191"/>
      <c r="CE7" s="1191"/>
      <c r="CF7" s="1191"/>
      <c r="CG7" s="1192"/>
      <c r="CH7" s="1183">
        <v>53</v>
      </c>
      <c r="CI7" s="1184"/>
      <c r="CJ7" s="1184"/>
      <c r="CK7" s="1184"/>
      <c r="CL7" s="1185"/>
      <c r="CM7" s="1183">
        <v>3118</v>
      </c>
      <c r="CN7" s="1184"/>
      <c r="CO7" s="1184"/>
      <c r="CP7" s="1184"/>
      <c r="CQ7" s="1185"/>
      <c r="CR7" s="1183">
        <v>2</v>
      </c>
      <c r="CS7" s="1184"/>
      <c r="CT7" s="1184"/>
      <c r="CU7" s="1184"/>
      <c r="CV7" s="1185"/>
      <c r="CW7" s="1183" t="s">
        <v>621</v>
      </c>
      <c r="CX7" s="1184"/>
      <c r="CY7" s="1184"/>
      <c r="CZ7" s="1184"/>
      <c r="DA7" s="1185"/>
      <c r="DB7" s="1183" t="s">
        <v>621</v>
      </c>
      <c r="DC7" s="1184"/>
      <c r="DD7" s="1184"/>
      <c r="DE7" s="1184"/>
      <c r="DF7" s="1185"/>
      <c r="DG7" s="1183" t="s">
        <v>621</v>
      </c>
      <c r="DH7" s="1184"/>
      <c r="DI7" s="1184"/>
      <c r="DJ7" s="1184"/>
      <c r="DK7" s="1185"/>
      <c r="DL7" s="1183">
        <v>1567</v>
      </c>
      <c r="DM7" s="1184"/>
      <c r="DN7" s="1184"/>
      <c r="DO7" s="1184"/>
      <c r="DP7" s="1185"/>
      <c r="DQ7" s="1183">
        <v>157</v>
      </c>
      <c r="DR7" s="1184"/>
      <c r="DS7" s="1184"/>
      <c r="DT7" s="1184"/>
      <c r="DU7" s="1185"/>
      <c r="DV7" s="1210"/>
      <c r="DW7" s="1211"/>
      <c r="DX7" s="1211"/>
      <c r="DY7" s="1211"/>
      <c r="DZ7" s="1212"/>
      <c r="EA7" s="256"/>
    </row>
    <row r="8" spans="1:131" s="257" customFormat="1" ht="26.25" customHeight="1">
      <c r="A8" s="263">
        <v>2</v>
      </c>
      <c r="B8" s="1132" t="s">
        <v>396</v>
      </c>
      <c r="C8" s="1133"/>
      <c r="D8" s="1133"/>
      <c r="E8" s="1133"/>
      <c r="F8" s="1133"/>
      <c r="G8" s="1133"/>
      <c r="H8" s="1133"/>
      <c r="I8" s="1133"/>
      <c r="J8" s="1133"/>
      <c r="K8" s="1133"/>
      <c r="L8" s="1133"/>
      <c r="M8" s="1133"/>
      <c r="N8" s="1133"/>
      <c r="O8" s="1133"/>
      <c r="P8" s="1134"/>
      <c r="Q8" s="1138">
        <v>42</v>
      </c>
      <c r="R8" s="1139"/>
      <c r="S8" s="1139"/>
      <c r="T8" s="1139"/>
      <c r="U8" s="1139"/>
      <c r="V8" s="1139">
        <v>6</v>
      </c>
      <c r="W8" s="1139"/>
      <c r="X8" s="1139"/>
      <c r="Y8" s="1139"/>
      <c r="Z8" s="1139"/>
      <c r="AA8" s="1139">
        <v>36</v>
      </c>
      <c r="AB8" s="1139"/>
      <c r="AC8" s="1139"/>
      <c r="AD8" s="1139"/>
      <c r="AE8" s="1140"/>
      <c r="AF8" s="1114">
        <v>36</v>
      </c>
      <c r="AG8" s="1115"/>
      <c r="AH8" s="1115"/>
      <c r="AI8" s="1115"/>
      <c r="AJ8" s="1116"/>
      <c r="AK8" s="1181" t="s">
        <v>620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608</v>
      </c>
      <c r="BT8" s="1110"/>
      <c r="BU8" s="1110"/>
      <c r="BV8" s="1110"/>
      <c r="BW8" s="1110"/>
      <c r="BX8" s="1110"/>
      <c r="BY8" s="1110"/>
      <c r="BZ8" s="1110"/>
      <c r="CA8" s="1110"/>
      <c r="CB8" s="1110"/>
      <c r="CC8" s="1110"/>
      <c r="CD8" s="1110"/>
      <c r="CE8" s="1110"/>
      <c r="CF8" s="1110"/>
      <c r="CG8" s="1111"/>
      <c r="CH8" s="1084">
        <v>5</v>
      </c>
      <c r="CI8" s="1085"/>
      <c r="CJ8" s="1085"/>
      <c r="CK8" s="1085"/>
      <c r="CL8" s="1086"/>
      <c r="CM8" s="1084">
        <v>618</v>
      </c>
      <c r="CN8" s="1085"/>
      <c r="CO8" s="1085"/>
      <c r="CP8" s="1085"/>
      <c r="CQ8" s="1086"/>
      <c r="CR8" s="1084">
        <v>3</v>
      </c>
      <c r="CS8" s="1085"/>
      <c r="CT8" s="1085"/>
      <c r="CU8" s="1085"/>
      <c r="CV8" s="1086"/>
      <c r="CW8" s="1084">
        <v>59</v>
      </c>
      <c r="CX8" s="1085"/>
      <c r="CY8" s="1085"/>
      <c r="CZ8" s="1085"/>
      <c r="DA8" s="1086"/>
      <c r="DB8" s="1084" t="s">
        <v>621</v>
      </c>
      <c r="DC8" s="1085"/>
      <c r="DD8" s="1085"/>
      <c r="DE8" s="1085"/>
      <c r="DF8" s="1086"/>
      <c r="DG8" s="1084" t="s">
        <v>621</v>
      </c>
      <c r="DH8" s="1085"/>
      <c r="DI8" s="1085"/>
      <c r="DJ8" s="1085"/>
      <c r="DK8" s="1086"/>
      <c r="DL8" s="1084" t="s">
        <v>621</v>
      </c>
      <c r="DM8" s="1085"/>
      <c r="DN8" s="1085"/>
      <c r="DO8" s="1085"/>
      <c r="DP8" s="1086"/>
      <c r="DQ8" s="1084" t="s">
        <v>621</v>
      </c>
      <c r="DR8" s="1085"/>
      <c r="DS8" s="1085"/>
      <c r="DT8" s="1085"/>
      <c r="DU8" s="1086"/>
      <c r="DV8" s="1087"/>
      <c r="DW8" s="1088"/>
      <c r="DX8" s="1088"/>
      <c r="DY8" s="1088"/>
      <c r="DZ8" s="1089"/>
      <c r="EA8" s="256"/>
    </row>
    <row r="9" spans="1:131" s="257" customFormat="1" ht="26.25" customHeight="1">
      <c r="A9" s="263">
        <v>3</v>
      </c>
      <c r="B9" s="1132" t="s">
        <v>397</v>
      </c>
      <c r="C9" s="1133"/>
      <c r="D9" s="1133"/>
      <c r="E9" s="1133"/>
      <c r="F9" s="1133"/>
      <c r="G9" s="1133"/>
      <c r="H9" s="1133"/>
      <c r="I9" s="1133"/>
      <c r="J9" s="1133"/>
      <c r="K9" s="1133"/>
      <c r="L9" s="1133"/>
      <c r="M9" s="1133"/>
      <c r="N9" s="1133"/>
      <c r="O9" s="1133"/>
      <c r="P9" s="1134"/>
      <c r="Q9" s="1138">
        <v>247</v>
      </c>
      <c r="R9" s="1139"/>
      <c r="S9" s="1139"/>
      <c r="T9" s="1139"/>
      <c r="U9" s="1139"/>
      <c r="V9" s="1139">
        <v>85</v>
      </c>
      <c r="W9" s="1139"/>
      <c r="X9" s="1139"/>
      <c r="Y9" s="1139"/>
      <c r="Z9" s="1139"/>
      <c r="AA9" s="1139">
        <v>162</v>
      </c>
      <c r="AB9" s="1139"/>
      <c r="AC9" s="1139"/>
      <c r="AD9" s="1139"/>
      <c r="AE9" s="1140"/>
      <c r="AF9" s="1114">
        <v>162</v>
      </c>
      <c r="AG9" s="1115"/>
      <c r="AH9" s="1115"/>
      <c r="AI9" s="1115"/>
      <c r="AJ9" s="1116"/>
      <c r="AK9" s="1181" t="s">
        <v>620</v>
      </c>
      <c r="AL9" s="1182"/>
      <c r="AM9" s="1182"/>
      <c r="AN9" s="1182"/>
      <c r="AO9" s="1182"/>
      <c r="AP9" s="1182">
        <v>533</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609</v>
      </c>
      <c r="BT9" s="1110"/>
      <c r="BU9" s="1110"/>
      <c r="BV9" s="1110"/>
      <c r="BW9" s="1110"/>
      <c r="BX9" s="1110"/>
      <c r="BY9" s="1110"/>
      <c r="BZ9" s="1110"/>
      <c r="CA9" s="1110"/>
      <c r="CB9" s="1110"/>
      <c r="CC9" s="1110"/>
      <c r="CD9" s="1110"/>
      <c r="CE9" s="1110"/>
      <c r="CF9" s="1110"/>
      <c r="CG9" s="1111"/>
      <c r="CH9" s="1084">
        <v>6</v>
      </c>
      <c r="CI9" s="1085"/>
      <c r="CJ9" s="1085"/>
      <c r="CK9" s="1085"/>
      <c r="CL9" s="1086"/>
      <c r="CM9" s="1084">
        <v>135</v>
      </c>
      <c r="CN9" s="1085"/>
      <c r="CO9" s="1085"/>
      <c r="CP9" s="1085"/>
      <c r="CQ9" s="1086"/>
      <c r="CR9" s="1084">
        <v>20</v>
      </c>
      <c r="CS9" s="1085"/>
      <c r="CT9" s="1085"/>
      <c r="CU9" s="1085"/>
      <c r="CV9" s="1086"/>
      <c r="CW9" s="1084">
        <v>41</v>
      </c>
      <c r="CX9" s="1085"/>
      <c r="CY9" s="1085"/>
      <c r="CZ9" s="1085"/>
      <c r="DA9" s="1086"/>
      <c r="DB9" s="1084" t="s">
        <v>621</v>
      </c>
      <c r="DC9" s="1085"/>
      <c r="DD9" s="1085"/>
      <c r="DE9" s="1085"/>
      <c r="DF9" s="1086"/>
      <c r="DG9" s="1084" t="s">
        <v>621</v>
      </c>
      <c r="DH9" s="1085"/>
      <c r="DI9" s="1085"/>
      <c r="DJ9" s="1085"/>
      <c r="DK9" s="1086"/>
      <c r="DL9" s="1084" t="s">
        <v>621</v>
      </c>
      <c r="DM9" s="1085"/>
      <c r="DN9" s="1085"/>
      <c r="DO9" s="1085"/>
      <c r="DP9" s="1086"/>
      <c r="DQ9" s="1084" t="s">
        <v>621</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610</v>
      </c>
      <c r="BT10" s="1110"/>
      <c r="BU10" s="1110"/>
      <c r="BV10" s="1110"/>
      <c r="BW10" s="1110"/>
      <c r="BX10" s="1110"/>
      <c r="BY10" s="1110"/>
      <c r="BZ10" s="1110"/>
      <c r="CA10" s="1110"/>
      <c r="CB10" s="1110"/>
      <c r="CC10" s="1110"/>
      <c r="CD10" s="1110"/>
      <c r="CE10" s="1110"/>
      <c r="CF10" s="1110"/>
      <c r="CG10" s="1111"/>
      <c r="CH10" s="1084">
        <v>-20</v>
      </c>
      <c r="CI10" s="1085"/>
      <c r="CJ10" s="1085"/>
      <c r="CK10" s="1085"/>
      <c r="CL10" s="1086"/>
      <c r="CM10" s="1084">
        <v>527</v>
      </c>
      <c r="CN10" s="1085"/>
      <c r="CO10" s="1085"/>
      <c r="CP10" s="1085"/>
      <c r="CQ10" s="1086"/>
      <c r="CR10" s="1084">
        <v>5</v>
      </c>
      <c r="CS10" s="1085"/>
      <c r="CT10" s="1085"/>
      <c r="CU10" s="1085"/>
      <c r="CV10" s="1086"/>
      <c r="CW10" s="1084">
        <v>30</v>
      </c>
      <c r="CX10" s="1085"/>
      <c r="CY10" s="1085"/>
      <c r="CZ10" s="1085"/>
      <c r="DA10" s="1086"/>
      <c r="DB10" s="1084" t="s">
        <v>621</v>
      </c>
      <c r="DC10" s="1085"/>
      <c r="DD10" s="1085"/>
      <c r="DE10" s="1085"/>
      <c r="DF10" s="1086"/>
      <c r="DG10" s="1084" t="s">
        <v>621</v>
      </c>
      <c r="DH10" s="1085"/>
      <c r="DI10" s="1085"/>
      <c r="DJ10" s="1085"/>
      <c r="DK10" s="1086"/>
      <c r="DL10" s="1084" t="s">
        <v>621</v>
      </c>
      <c r="DM10" s="1085"/>
      <c r="DN10" s="1085"/>
      <c r="DO10" s="1085"/>
      <c r="DP10" s="1086"/>
      <c r="DQ10" s="1084" t="s">
        <v>621</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611</v>
      </c>
      <c r="BT11" s="1110"/>
      <c r="BU11" s="1110"/>
      <c r="BV11" s="1110"/>
      <c r="BW11" s="1110"/>
      <c r="BX11" s="1110"/>
      <c r="BY11" s="1110"/>
      <c r="BZ11" s="1110"/>
      <c r="CA11" s="1110"/>
      <c r="CB11" s="1110"/>
      <c r="CC11" s="1110"/>
      <c r="CD11" s="1110"/>
      <c r="CE11" s="1110"/>
      <c r="CF11" s="1110"/>
      <c r="CG11" s="1111"/>
      <c r="CH11" s="1084">
        <v>-28</v>
      </c>
      <c r="CI11" s="1085"/>
      <c r="CJ11" s="1085"/>
      <c r="CK11" s="1085"/>
      <c r="CL11" s="1086"/>
      <c r="CM11" s="1084">
        <v>677</v>
      </c>
      <c r="CN11" s="1085"/>
      <c r="CO11" s="1085"/>
      <c r="CP11" s="1085"/>
      <c r="CQ11" s="1086"/>
      <c r="CR11" s="1084">
        <v>48</v>
      </c>
      <c r="CS11" s="1085"/>
      <c r="CT11" s="1085"/>
      <c r="CU11" s="1085"/>
      <c r="CV11" s="1086"/>
      <c r="CW11" s="1084">
        <v>147</v>
      </c>
      <c r="CX11" s="1085"/>
      <c r="CY11" s="1085"/>
      <c r="CZ11" s="1085"/>
      <c r="DA11" s="1086"/>
      <c r="DB11" s="1084" t="s">
        <v>621</v>
      </c>
      <c r="DC11" s="1085"/>
      <c r="DD11" s="1085"/>
      <c r="DE11" s="1085"/>
      <c r="DF11" s="1086"/>
      <c r="DG11" s="1084" t="s">
        <v>621</v>
      </c>
      <c r="DH11" s="1085"/>
      <c r="DI11" s="1085"/>
      <c r="DJ11" s="1085"/>
      <c r="DK11" s="1086"/>
      <c r="DL11" s="1084" t="s">
        <v>621</v>
      </c>
      <c r="DM11" s="1085"/>
      <c r="DN11" s="1085"/>
      <c r="DO11" s="1085"/>
      <c r="DP11" s="1086"/>
      <c r="DQ11" s="1084" t="s">
        <v>621</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612</v>
      </c>
      <c r="BT12" s="1110"/>
      <c r="BU12" s="1110"/>
      <c r="BV12" s="1110"/>
      <c r="BW12" s="1110"/>
      <c r="BX12" s="1110"/>
      <c r="BY12" s="1110"/>
      <c r="BZ12" s="1110"/>
      <c r="CA12" s="1110"/>
      <c r="CB12" s="1110"/>
      <c r="CC12" s="1110"/>
      <c r="CD12" s="1110"/>
      <c r="CE12" s="1110"/>
      <c r="CF12" s="1110"/>
      <c r="CG12" s="1111"/>
      <c r="CH12" s="1084">
        <v>5</v>
      </c>
      <c r="CI12" s="1085"/>
      <c r="CJ12" s="1085"/>
      <c r="CK12" s="1085"/>
      <c r="CL12" s="1086"/>
      <c r="CM12" s="1084">
        <v>170</v>
      </c>
      <c r="CN12" s="1085"/>
      <c r="CO12" s="1085"/>
      <c r="CP12" s="1085"/>
      <c r="CQ12" s="1086"/>
      <c r="CR12" s="1084">
        <v>15</v>
      </c>
      <c r="CS12" s="1085"/>
      <c r="CT12" s="1085"/>
      <c r="CU12" s="1085"/>
      <c r="CV12" s="1086"/>
      <c r="CW12" s="1084">
        <v>80</v>
      </c>
      <c r="CX12" s="1085"/>
      <c r="CY12" s="1085"/>
      <c r="CZ12" s="1085"/>
      <c r="DA12" s="1086"/>
      <c r="DB12" s="1084" t="s">
        <v>621</v>
      </c>
      <c r="DC12" s="1085"/>
      <c r="DD12" s="1085"/>
      <c r="DE12" s="1085"/>
      <c r="DF12" s="1086"/>
      <c r="DG12" s="1084" t="s">
        <v>621</v>
      </c>
      <c r="DH12" s="1085"/>
      <c r="DI12" s="1085"/>
      <c r="DJ12" s="1085"/>
      <c r="DK12" s="1086"/>
      <c r="DL12" s="1084" t="s">
        <v>621</v>
      </c>
      <c r="DM12" s="1085"/>
      <c r="DN12" s="1085"/>
      <c r="DO12" s="1085"/>
      <c r="DP12" s="1086"/>
      <c r="DQ12" s="1084" t="s">
        <v>621</v>
      </c>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613</v>
      </c>
      <c r="BT13" s="1110"/>
      <c r="BU13" s="1110"/>
      <c r="BV13" s="1110"/>
      <c r="BW13" s="1110"/>
      <c r="BX13" s="1110"/>
      <c r="BY13" s="1110"/>
      <c r="BZ13" s="1110"/>
      <c r="CA13" s="1110"/>
      <c r="CB13" s="1110"/>
      <c r="CC13" s="1110"/>
      <c r="CD13" s="1110"/>
      <c r="CE13" s="1110"/>
      <c r="CF13" s="1110"/>
      <c r="CG13" s="1111"/>
      <c r="CH13" s="1084">
        <v>15</v>
      </c>
      <c r="CI13" s="1085"/>
      <c r="CJ13" s="1085"/>
      <c r="CK13" s="1085"/>
      <c r="CL13" s="1086"/>
      <c r="CM13" s="1084">
        <v>1918</v>
      </c>
      <c r="CN13" s="1085"/>
      <c r="CO13" s="1085"/>
      <c r="CP13" s="1085"/>
      <c r="CQ13" s="1086"/>
      <c r="CR13" s="1084">
        <v>303</v>
      </c>
      <c r="CS13" s="1085"/>
      <c r="CT13" s="1085"/>
      <c r="CU13" s="1085"/>
      <c r="CV13" s="1086"/>
      <c r="CW13" s="1084">
        <v>23</v>
      </c>
      <c r="CX13" s="1085"/>
      <c r="CY13" s="1085"/>
      <c r="CZ13" s="1085"/>
      <c r="DA13" s="1086"/>
      <c r="DB13" s="1084" t="s">
        <v>621</v>
      </c>
      <c r="DC13" s="1085"/>
      <c r="DD13" s="1085"/>
      <c r="DE13" s="1085"/>
      <c r="DF13" s="1086"/>
      <c r="DG13" s="1084" t="s">
        <v>621</v>
      </c>
      <c r="DH13" s="1085"/>
      <c r="DI13" s="1085"/>
      <c r="DJ13" s="1085"/>
      <c r="DK13" s="1086"/>
      <c r="DL13" s="1084" t="s">
        <v>621</v>
      </c>
      <c r="DM13" s="1085"/>
      <c r="DN13" s="1085"/>
      <c r="DO13" s="1085"/>
      <c r="DP13" s="1086"/>
      <c r="DQ13" s="1084" t="s">
        <v>621</v>
      </c>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614</v>
      </c>
      <c r="BT14" s="1110"/>
      <c r="BU14" s="1110"/>
      <c r="BV14" s="1110"/>
      <c r="BW14" s="1110"/>
      <c r="BX14" s="1110"/>
      <c r="BY14" s="1110"/>
      <c r="BZ14" s="1110"/>
      <c r="CA14" s="1110"/>
      <c r="CB14" s="1110"/>
      <c r="CC14" s="1110"/>
      <c r="CD14" s="1110"/>
      <c r="CE14" s="1110"/>
      <c r="CF14" s="1110"/>
      <c r="CG14" s="1111"/>
      <c r="CH14" s="1084">
        <v>62</v>
      </c>
      <c r="CI14" s="1085"/>
      <c r="CJ14" s="1085"/>
      <c r="CK14" s="1085"/>
      <c r="CL14" s="1086"/>
      <c r="CM14" s="1084">
        <v>2067</v>
      </c>
      <c r="CN14" s="1085"/>
      <c r="CO14" s="1085"/>
      <c r="CP14" s="1085"/>
      <c r="CQ14" s="1086"/>
      <c r="CR14" s="1084">
        <v>494</v>
      </c>
      <c r="CS14" s="1085"/>
      <c r="CT14" s="1085"/>
      <c r="CU14" s="1085"/>
      <c r="CV14" s="1086"/>
      <c r="CW14" s="1084">
        <v>499</v>
      </c>
      <c r="CX14" s="1085"/>
      <c r="CY14" s="1085"/>
      <c r="CZ14" s="1085"/>
      <c r="DA14" s="1086"/>
      <c r="DB14" s="1084" t="s">
        <v>621</v>
      </c>
      <c r="DC14" s="1085"/>
      <c r="DD14" s="1085"/>
      <c r="DE14" s="1085"/>
      <c r="DF14" s="1086"/>
      <c r="DG14" s="1084" t="s">
        <v>621</v>
      </c>
      <c r="DH14" s="1085"/>
      <c r="DI14" s="1085"/>
      <c r="DJ14" s="1085"/>
      <c r="DK14" s="1086"/>
      <c r="DL14" s="1084" t="s">
        <v>621</v>
      </c>
      <c r="DM14" s="1085"/>
      <c r="DN14" s="1085"/>
      <c r="DO14" s="1085"/>
      <c r="DP14" s="1086"/>
      <c r="DQ14" s="1084" t="s">
        <v>621</v>
      </c>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615</v>
      </c>
      <c r="BT15" s="1110"/>
      <c r="BU15" s="1110"/>
      <c r="BV15" s="1110"/>
      <c r="BW15" s="1110"/>
      <c r="BX15" s="1110"/>
      <c r="BY15" s="1110"/>
      <c r="BZ15" s="1110"/>
      <c r="CA15" s="1110"/>
      <c r="CB15" s="1110"/>
      <c r="CC15" s="1110"/>
      <c r="CD15" s="1110"/>
      <c r="CE15" s="1110"/>
      <c r="CF15" s="1110"/>
      <c r="CG15" s="1111"/>
      <c r="CH15" s="1084">
        <v>4</v>
      </c>
      <c r="CI15" s="1085"/>
      <c r="CJ15" s="1085"/>
      <c r="CK15" s="1085"/>
      <c r="CL15" s="1086"/>
      <c r="CM15" s="1084">
        <v>669</v>
      </c>
      <c r="CN15" s="1085"/>
      <c r="CO15" s="1085"/>
      <c r="CP15" s="1085"/>
      <c r="CQ15" s="1086"/>
      <c r="CR15" s="1084">
        <v>262</v>
      </c>
      <c r="CS15" s="1085"/>
      <c r="CT15" s="1085"/>
      <c r="CU15" s="1085"/>
      <c r="CV15" s="1086"/>
      <c r="CW15" s="1084">
        <v>7</v>
      </c>
      <c r="CX15" s="1085"/>
      <c r="CY15" s="1085"/>
      <c r="CZ15" s="1085"/>
      <c r="DA15" s="1086"/>
      <c r="DB15" s="1084" t="s">
        <v>621</v>
      </c>
      <c r="DC15" s="1085"/>
      <c r="DD15" s="1085"/>
      <c r="DE15" s="1085"/>
      <c r="DF15" s="1086"/>
      <c r="DG15" s="1084" t="s">
        <v>621</v>
      </c>
      <c r="DH15" s="1085"/>
      <c r="DI15" s="1085"/>
      <c r="DJ15" s="1085"/>
      <c r="DK15" s="1086"/>
      <c r="DL15" s="1084" t="s">
        <v>621</v>
      </c>
      <c r="DM15" s="1085"/>
      <c r="DN15" s="1085"/>
      <c r="DO15" s="1085"/>
      <c r="DP15" s="1086"/>
      <c r="DQ15" s="1084" t="s">
        <v>621</v>
      </c>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t="s">
        <v>616</v>
      </c>
      <c r="BT16" s="1110"/>
      <c r="BU16" s="1110"/>
      <c r="BV16" s="1110"/>
      <c r="BW16" s="1110"/>
      <c r="BX16" s="1110"/>
      <c r="BY16" s="1110"/>
      <c r="BZ16" s="1110"/>
      <c r="CA16" s="1110"/>
      <c r="CB16" s="1110"/>
      <c r="CC16" s="1110"/>
      <c r="CD16" s="1110"/>
      <c r="CE16" s="1110"/>
      <c r="CF16" s="1110"/>
      <c r="CG16" s="1111"/>
      <c r="CH16" s="1084" t="s">
        <v>621</v>
      </c>
      <c r="CI16" s="1085"/>
      <c r="CJ16" s="1085"/>
      <c r="CK16" s="1085"/>
      <c r="CL16" s="1086"/>
      <c r="CM16" s="1084" t="s">
        <v>621</v>
      </c>
      <c r="CN16" s="1085"/>
      <c r="CO16" s="1085"/>
      <c r="CP16" s="1085"/>
      <c r="CQ16" s="1086"/>
      <c r="CR16" s="1084">
        <v>6</v>
      </c>
      <c r="CS16" s="1085"/>
      <c r="CT16" s="1085"/>
      <c r="CU16" s="1085"/>
      <c r="CV16" s="1086"/>
      <c r="CW16" s="1084" t="s">
        <v>621</v>
      </c>
      <c r="CX16" s="1085"/>
      <c r="CY16" s="1085"/>
      <c r="CZ16" s="1085"/>
      <c r="DA16" s="1086"/>
      <c r="DB16" s="1084" t="s">
        <v>621</v>
      </c>
      <c r="DC16" s="1085"/>
      <c r="DD16" s="1085"/>
      <c r="DE16" s="1085"/>
      <c r="DF16" s="1086"/>
      <c r="DG16" s="1084" t="s">
        <v>621</v>
      </c>
      <c r="DH16" s="1085"/>
      <c r="DI16" s="1085"/>
      <c r="DJ16" s="1085"/>
      <c r="DK16" s="1086"/>
      <c r="DL16" s="1084" t="s">
        <v>621</v>
      </c>
      <c r="DM16" s="1085"/>
      <c r="DN16" s="1085"/>
      <c r="DO16" s="1085"/>
      <c r="DP16" s="1086"/>
      <c r="DQ16" s="1084" t="s">
        <v>621</v>
      </c>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t="s">
        <v>617</v>
      </c>
      <c r="BT17" s="1110"/>
      <c r="BU17" s="1110"/>
      <c r="BV17" s="1110"/>
      <c r="BW17" s="1110"/>
      <c r="BX17" s="1110"/>
      <c r="BY17" s="1110"/>
      <c r="BZ17" s="1110"/>
      <c r="CA17" s="1110"/>
      <c r="CB17" s="1110"/>
      <c r="CC17" s="1110"/>
      <c r="CD17" s="1110"/>
      <c r="CE17" s="1110"/>
      <c r="CF17" s="1110"/>
      <c r="CG17" s="1111"/>
      <c r="CH17" s="1084" t="s">
        <v>621</v>
      </c>
      <c r="CI17" s="1085"/>
      <c r="CJ17" s="1085"/>
      <c r="CK17" s="1085"/>
      <c r="CL17" s="1086"/>
      <c r="CM17" s="1084" t="s">
        <v>621</v>
      </c>
      <c r="CN17" s="1085"/>
      <c r="CO17" s="1085"/>
      <c r="CP17" s="1085"/>
      <c r="CQ17" s="1086"/>
      <c r="CR17" s="1084">
        <v>13</v>
      </c>
      <c r="CS17" s="1085"/>
      <c r="CT17" s="1085"/>
      <c r="CU17" s="1085"/>
      <c r="CV17" s="1086"/>
      <c r="CW17" s="1084" t="s">
        <v>621</v>
      </c>
      <c r="CX17" s="1085"/>
      <c r="CY17" s="1085"/>
      <c r="CZ17" s="1085"/>
      <c r="DA17" s="1086"/>
      <c r="DB17" s="1084" t="s">
        <v>621</v>
      </c>
      <c r="DC17" s="1085"/>
      <c r="DD17" s="1085"/>
      <c r="DE17" s="1085"/>
      <c r="DF17" s="1086"/>
      <c r="DG17" s="1084" t="s">
        <v>621</v>
      </c>
      <c r="DH17" s="1085"/>
      <c r="DI17" s="1085"/>
      <c r="DJ17" s="1085"/>
      <c r="DK17" s="1086"/>
      <c r="DL17" s="1084" t="s">
        <v>621</v>
      </c>
      <c r="DM17" s="1085"/>
      <c r="DN17" s="1085"/>
      <c r="DO17" s="1085"/>
      <c r="DP17" s="1086"/>
      <c r="DQ17" s="1084" t="s">
        <v>621</v>
      </c>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t="s">
        <v>618</v>
      </c>
      <c r="BT18" s="1110"/>
      <c r="BU18" s="1110"/>
      <c r="BV18" s="1110"/>
      <c r="BW18" s="1110"/>
      <c r="BX18" s="1110"/>
      <c r="BY18" s="1110"/>
      <c r="BZ18" s="1110"/>
      <c r="CA18" s="1110"/>
      <c r="CB18" s="1110"/>
      <c r="CC18" s="1110"/>
      <c r="CD18" s="1110"/>
      <c r="CE18" s="1110"/>
      <c r="CF18" s="1110"/>
      <c r="CG18" s="1111"/>
      <c r="CH18" s="1084" t="s">
        <v>621</v>
      </c>
      <c r="CI18" s="1085"/>
      <c r="CJ18" s="1085"/>
      <c r="CK18" s="1085"/>
      <c r="CL18" s="1086"/>
      <c r="CM18" s="1084" t="s">
        <v>621</v>
      </c>
      <c r="CN18" s="1085"/>
      <c r="CO18" s="1085"/>
      <c r="CP18" s="1085"/>
      <c r="CQ18" s="1086"/>
      <c r="CR18" s="1084">
        <v>21</v>
      </c>
      <c r="CS18" s="1085"/>
      <c r="CT18" s="1085"/>
      <c r="CU18" s="1085"/>
      <c r="CV18" s="1086"/>
      <c r="CW18" s="1084" t="s">
        <v>621</v>
      </c>
      <c r="CX18" s="1085"/>
      <c r="CY18" s="1085"/>
      <c r="CZ18" s="1085"/>
      <c r="DA18" s="1086"/>
      <c r="DB18" s="1084" t="s">
        <v>621</v>
      </c>
      <c r="DC18" s="1085"/>
      <c r="DD18" s="1085"/>
      <c r="DE18" s="1085"/>
      <c r="DF18" s="1086"/>
      <c r="DG18" s="1084" t="s">
        <v>621</v>
      </c>
      <c r="DH18" s="1085"/>
      <c r="DI18" s="1085"/>
      <c r="DJ18" s="1085"/>
      <c r="DK18" s="1086"/>
      <c r="DL18" s="1084" t="s">
        <v>621</v>
      </c>
      <c r="DM18" s="1085"/>
      <c r="DN18" s="1085"/>
      <c r="DO18" s="1085"/>
      <c r="DP18" s="1086"/>
      <c r="DQ18" s="1084" t="s">
        <v>621</v>
      </c>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t="s">
        <v>619</v>
      </c>
      <c r="BT19" s="1110"/>
      <c r="BU19" s="1110"/>
      <c r="BV19" s="1110"/>
      <c r="BW19" s="1110"/>
      <c r="BX19" s="1110"/>
      <c r="BY19" s="1110"/>
      <c r="BZ19" s="1110"/>
      <c r="CA19" s="1110"/>
      <c r="CB19" s="1110"/>
      <c r="CC19" s="1110"/>
      <c r="CD19" s="1110"/>
      <c r="CE19" s="1110"/>
      <c r="CF19" s="1110"/>
      <c r="CG19" s="1111"/>
      <c r="CH19" s="1084">
        <v>12</v>
      </c>
      <c r="CI19" s="1085"/>
      <c r="CJ19" s="1085"/>
      <c r="CK19" s="1085"/>
      <c r="CL19" s="1086"/>
      <c r="CM19" s="1084">
        <v>217</v>
      </c>
      <c r="CN19" s="1085"/>
      <c r="CO19" s="1085"/>
      <c r="CP19" s="1085"/>
      <c r="CQ19" s="1086"/>
      <c r="CR19" s="1084">
        <v>7</v>
      </c>
      <c r="CS19" s="1085"/>
      <c r="CT19" s="1085"/>
      <c r="CU19" s="1085"/>
      <c r="CV19" s="1086"/>
      <c r="CW19" s="1084">
        <v>63</v>
      </c>
      <c r="CX19" s="1085"/>
      <c r="CY19" s="1085"/>
      <c r="CZ19" s="1085"/>
      <c r="DA19" s="1086"/>
      <c r="DB19" s="1084" t="s">
        <v>621</v>
      </c>
      <c r="DC19" s="1085"/>
      <c r="DD19" s="1085"/>
      <c r="DE19" s="1085"/>
      <c r="DF19" s="1086"/>
      <c r="DG19" s="1084">
        <v>1826</v>
      </c>
      <c r="DH19" s="1085"/>
      <c r="DI19" s="1085"/>
      <c r="DJ19" s="1085"/>
      <c r="DK19" s="1086"/>
      <c r="DL19" s="1084" t="s">
        <v>621</v>
      </c>
      <c r="DM19" s="1085"/>
      <c r="DN19" s="1085"/>
      <c r="DO19" s="1085"/>
      <c r="DP19" s="1086"/>
      <c r="DQ19" s="1084" t="s">
        <v>621</v>
      </c>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399</v>
      </c>
      <c r="B23" s="1039" t="s">
        <v>400</v>
      </c>
      <c r="C23" s="1040"/>
      <c r="D23" s="1040"/>
      <c r="E23" s="1040"/>
      <c r="F23" s="1040"/>
      <c r="G23" s="1040"/>
      <c r="H23" s="1040"/>
      <c r="I23" s="1040"/>
      <c r="J23" s="1040"/>
      <c r="K23" s="1040"/>
      <c r="L23" s="1040"/>
      <c r="M23" s="1040"/>
      <c r="N23" s="1040"/>
      <c r="O23" s="1040"/>
      <c r="P23" s="1041"/>
      <c r="Q23" s="1163">
        <v>170672</v>
      </c>
      <c r="R23" s="1164"/>
      <c r="S23" s="1164"/>
      <c r="T23" s="1164"/>
      <c r="U23" s="1164"/>
      <c r="V23" s="1164">
        <v>169092</v>
      </c>
      <c r="W23" s="1164"/>
      <c r="X23" s="1164"/>
      <c r="Y23" s="1164"/>
      <c r="Z23" s="1164"/>
      <c r="AA23" s="1164">
        <v>1580</v>
      </c>
      <c r="AB23" s="1164"/>
      <c r="AC23" s="1164"/>
      <c r="AD23" s="1164"/>
      <c r="AE23" s="1165"/>
      <c r="AF23" s="1166">
        <v>989</v>
      </c>
      <c r="AG23" s="1164"/>
      <c r="AH23" s="1164"/>
      <c r="AI23" s="1164"/>
      <c r="AJ23" s="1167"/>
      <c r="AK23" s="1168"/>
      <c r="AL23" s="1169"/>
      <c r="AM23" s="1169"/>
      <c r="AN23" s="1169"/>
      <c r="AO23" s="1169"/>
      <c r="AP23" s="1164">
        <v>141907</v>
      </c>
      <c r="AQ23" s="1164"/>
      <c r="AR23" s="1164"/>
      <c r="AS23" s="1164"/>
      <c r="AT23" s="1164"/>
      <c r="AU23" s="1170"/>
      <c r="AV23" s="1170"/>
      <c r="AW23" s="1170"/>
      <c r="AX23" s="1170"/>
      <c r="AY23" s="1171"/>
      <c r="AZ23" s="1160" t="s">
        <v>401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378</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412</v>
      </c>
      <c r="C28" s="1146"/>
      <c r="D28" s="1146"/>
      <c r="E28" s="1146"/>
      <c r="F28" s="1146"/>
      <c r="G28" s="1146"/>
      <c r="H28" s="1146"/>
      <c r="I28" s="1146"/>
      <c r="J28" s="1146"/>
      <c r="K28" s="1146"/>
      <c r="L28" s="1146"/>
      <c r="M28" s="1146"/>
      <c r="N28" s="1146"/>
      <c r="O28" s="1146"/>
      <c r="P28" s="1147"/>
      <c r="Q28" s="1148">
        <v>34015</v>
      </c>
      <c r="R28" s="1149"/>
      <c r="S28" s="1149"/>
      <c r="T28" s="1149"/>
      <c r="U28" s="1149"/>
      <c r="V28" s="1149">
        <v>32623</v>
      </c>
      <c r="W28" s="1149"/>
      <c r="X28" s="1149"/>
      <c r="Y28" s="1149"/>
      <c r="Z28" s="1149"/>
      <c r="AA28" s="1149">
        <v>1392</v>
      </c>
      <c r="AB28" s="1149"/>
      <c r="AC28" s="1149"/>
      <c r="AD28" s="1149"/>
      <c r="AE28" s="1150"/>
      <c r="AF28" s="1151">
        <v>1392</v>
      </c>
      <c r="AG28" s="1149"/>
      <c r="AH28" s="1149"/>
      <c r="AI28" s="1149"/>
      <c r="AJ28" s="1152"/>
      <c r="AK28" s="1153">
        <v>2955</v>
      </c>
      <c r="AL28" s="1141"/>
      <c r="AM28" s="1141"/>
      <c r="AN28" s="1141"/>
      <c r="AO28" s="1141"/>
      <c r="AP28" s="1141" t="s">
        <v>620</v>
      </c>
      <c r="AQ28" s="1141"/>
      <c r="AR28" s="1141"/>
      <c r="AS28" s="1141"/>
      <c r="AT28" s="1141"/>
      <c r="AU28" s="1141" t="s">
        <v>620</v>
      </c>
      <c r="AV28" s="1141"/>
      <c r="AW28" s="1141"/>
      <c r="AX28" s="1141"/>
      <c r="AY28" s="1141"/>
      <c r="AZ28" s="1142" t="s">
        <v>620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413</v>
      </c>
      <c r="C29" s="1133"/>
      <c r="D29" s="1133"/>
      <c r="E29" s="1133"/>
      <c r="F29" s="1133"/>
      <c r="G29" s="1133"/>
      <c r="H29" s="1133"/>
      <c r="I29" s="1133"/>
      <c r="J29" s="1133"/>
      <c r="K29" s="1133"/>
      <c r="L29" s="1133"/>
      <c r="M29" s="1133"/>
      <c r="N29" s="1133"/>
      <c r="O29" s="1133"/>
      <c r="P29" s="1134"/>
      <c r="Q29" s="1138">
        <v>27596</v>
      </c>
      <c r="R29" s="1139"/>
      <c r="S29" s="1139"/>
      <c r="T29" s="1139"/>
      <c r="U29" s="1139"/>
      <c r="V29" s="1139">
        <v>27085</v>
      </c>
      <c r="W29" s="1139"/>
      <c r="X29" s="1139"/>
      <c r="Y29" s="1139"/>
      <c r="Z29" s="1139"/>
      <c r="AA29" s="1139">
        <v>511</v>
      </c>
      <c r="AB29" s="1139"/>
      <c r="AC29" s="1139"/>
      <c r="AD29" s="1139"/>
      <c r="AE29" s="1140"/>
      <c r="AF29" s="1114">
        <v>511</v>
      </c>
      <c r="AG29" s="1115"/>
      <c r="AH29" s="1115"/>
      <c r="AI29" s="1115"/>
      <c r="AJ29" s="1116"/>
      <c r="AK29" s="1075">
        <v>4263</v>
      </c>
      <c r="AL29" s="1066"/>
      <c r="AM29" s="1066"/>
      <c r="AN29" s="1066"/>
      <c r="AO29" s="1066"/>
      <c r="AP29" s="1066" t="s">
        <v>620</v>
      </c>
      <c r="AQ29" s="1066"/>
      <c r="AR29" s="1066"/>
      <c r="AS29" s="1066"/>
      <c r="AT29" s="1066"/>
      <c r="AU29" s="1066" t="s">
        <v>620</v>
      </c>
      <c r="AV29" s="1066"/>
      <c r="AW29" s="1066"/>
      <c r="AX29" s="1066"/>
      <c r="AY29" s="1066"/>
      <c r="AZ29" s="1137" t="s">
        <v>620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414</v>
      </c>
      <c r="C30" s="1133"/>
      <c r="D30" s="1133"/>
      <c r="E30" s="1133"/>
      <c r="F30" s="1133"/>
      <c r="G30" s="1133"/>
      <c r="H30" s="1133"/>
      <c r="I30" s="1133"/>
      <c r="J30" s="1133"/>
      <c r="K30" s="1133"/>
      <c r="L30" s="1133"/>
      <c r="M30" s="1133"/>
      <c r="N30" s="1133"/>
      <c r="O30" s="1133"/>
      <c r="P30" s="1134"/>
      <c r="Q30" s="1138">
        <v>4492</v>
      </c>
      <c r="R30" s="1139"/>
      <c r="S30" s="1139"/>
      <c r="T30" s="1139"/>
      <c r="U30" s="1139"/>
      <c r="V30" s="1139">
        <v>4398</v>
      </c>
      <c r="W30" s="1139"/>
      <c r="X30" s="1139"/>
      <c r="Y30" s="1139"/>
      <c r="Z30" s="1139"/>
      <c r="AA30" s="1139">
        <v>94</v>
      </c>
      <c r="AB30" s="1139"/>
      <c r="AC30" s="1139"/>
      <c r="AD30" s="1139"/>
      <c r="AE30" s="1140"/>
      <c r="AF30" s="1114">
        <v>94</v>
      </c>
      <c r="AG30" s="1115"/>
      <c r="AH30" s="1115"/>
      <c r="AI30" s="1115"/>
      <c r="AJ30" s="1116"/>
      <c r="AK30" s="1075">
        <v>1103</v>
      </c>
      <c r="AL30" s="1066"/>
      <c r="AM30" s="1066"/>
      <c r="AN30" s="1066"/>
      <c r="AO30" s="1066"/>
      <c r="AP30" s="1066" t="s">
        <v>620</v>
      </c>
      <c r="AQ30" s="1066"/>
      <c r="AR30" s="1066"/>
      <c r="AS30" s="1066"/>
      <c r="AT30" s="1066"/>
      <c r="AU30" s="1066" t="s">
        <v>620</v>
      </c>
      <c r="AV30" s="1066"/>
      <c r="AW30" s="1066"/>
      <c r="AX30" s="1066"/>
      <c r="AY30" s="1066"/>
      <c r="AZ30" s="1137" t="s">
        <v>620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415</v>
      </c>
      <c r="C31" s="1133"/>
      <c r="D31" s="1133"/>
      <c r="E31" s="1133"/>
      <c r="F31" s="1133"/>
      <c r="G31" s="1133"/>
      <c r="H31" s="1133"/>
      <c r="I31" s="1133"/>
      <c r="J31" s="1133"/>
      <c r="K31" s="1133"/>
      <c r="L31" s="1133"/>
      <c r="M31" s="1133"/>
      <c r="N31" s="1133"/>
      <c r="O31" s="1133"/>
      <c r="P31" s="1134"/>
      <c r="Q31" s="1138">
        <v>63</v>
      </c>
      <c r="R31" s="1139"/>
      <c r="S31" s="1139"/>
      <c r="T31" s="1139"/>
      <c r="U31" s="1139"/>
      <c r="V31" s="1139">
        <v>55</v>
      </c>
      <c r="W31" s="1139"/>
      <c r="X31" s="1139"/>
      <c r="Y31" s="1139"/>
      <c r="Z31" s="1139"/>
      <c r="AA31" s="1139">
        <v>8</v>
      </c>
      <c r="AB31" s="1139"/>
      <c r="AC31" s="1139"/>
      <c r="AD31" s="1139"/>
      <c r="AE31" s="1140"/>
      <c r="AF31" s="1114">
        <v>8</v>
      </c>
      <c r="AG31" s="1115"/>
      <c r="AH31" s="1115"/>
      <c r="AI31" s="1115"/>
      <c r="AJ31" s="1116"/>
      <c r="AK31" s="1075">
        <v>21</v>
      </c>
      <c r="AL31" s="1066"/>
      <c r="AM31" s="1066"/>
      <c r="AN31" s="1066"/>
      <c r="AO31" s="1066"/>
      <c r="AP31" s="1066">
        <v>171</v>
      </c>
      <c r="AQ31" s="1066"/>
      <c r="AR31" s="1066"/>
      <c r="AS31" s="1066"/>
      <c r="AT31" s="1066"/>
      <c r="AU31" s="1066" t="s">
        <v>620</v>
      </c>
      <c r="AV31" s="1066"/>
      <c r="AW31" s="1066"/>
      <c r="AX31" s="1066"/>
      <c r="AY31" s="1066"/>
      <c r="AZ31" s="1137" t="s">
        <v>620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416</v>
      </c>
      <c r="C32" s="1133"/>
      <c r="D32" s="1133"/>
      <c r="E32" s="1133"/>
      <c r="F32" s="1133"/>
      <c r="G32" s="1133"/>
      <c r="H32" s="1133"/>
      <c r="I32" s="1133"/>
      <c r="J32" s="1133"/>
      <c r="K32" s="1133"/>
      <c r="L32" s="1133"/>
      <c r="M32" s="1133"/>
      <c r="N32" s="1133"/>
      <c r="O32" s="1133"/>
      <c r="P32" s="1134"/>
      <c r="Q32" s="1138">
        <v>17521</v>
      </c>
      <c r="R32" s="1139"/>
      <c r="S32" s="1139"/>
      <c r="T32" s="1139"/>
      <c r="U32" s="1139"/>
      <c r="V32" s="1139">
        <v>16922</v>
      </c>
      <c r="W32" s="1139"/>
      <c r="X32" s="1139"/>
      <c r="Y32" s="1139"/>
      <c r="Z32" s="1139"/>
      <c r="AA32" s="1139">
        <v>599</v>
      </c>
      <c r="AB32" s="1139"/>
      <c r="AC32" s="1139"/>
      <c r="AD32" s="1139"/>
      <c r="AE32" s="1140"/>
      <c r="AF32" s="1114">
        <v>599</v>
      </c>
      <c r="AG32" s="1115"/>
      <c r="AH32" s="1115"/>
      <c r="AI32" s="1115"/>
      <c r="AJ32" s="1116"/>
      <c r="AK32" s="1075" t="s">
        <v>620</v>
      </c>
      <c r="AL32" s="1066"/>
      <c r="AM32" s="1066"/>
      <c r="AN32" s="1066"/>
      <c r="AO32" s="1066"/>
      <c r="AP32" s="1066" t="s">
        <v>620</v>
      </c>
      <c r="AQ32" s="1066"/>
      <c r="AR32" s="1066"/>
      <c r="AS32" s="1066"/>
      <c r="AT32" s="1066"/>
      <c r="AU32" s="1066" t="s">
        <v>620</v>
      </c>
      <c r="AV32" s="1066"/>
      <c r="AW32" s="1066"/>
      <c r="AX32" s="1066"/>
      <c r="AY32" s="1066"/>
      <c r="AZ32" s="1137" t="s">
        <v>620</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417</v>
      </c>
      <c r="C33" s="1133"/>
      <c r="D33" s="1133"/>
      <c r="E33" s="1133"/>
      <c r="F33" s="1133"/>
      <c r="G33" s="1133"/>
      <c r="H33" s="1133"/>
      <c r="I33" s="1133"/>
      <c r="J33" s="1133"/>
      <c r="K33" s="1133"/>
      <c r="L33" s="1133"/>
      <c r="M33" s="1133"/>
      <c r="N33" s="1133"/>
      <c r="O33" s="1133"/>
      <c r="P33" s="1134"/>
      <c r="Q33" s="1138">
        <v>4611</v>
      </c>
      <c r="R33" s="1139"/>
      <c r="S33" s="1139"/>
      <c r="T33" s="1139"/>
      <c r="U33" s="1139"/>
      <c r="V33" s="1139">
        <v>3984</v>
      </c>
      <c r="W33" s="1139"/>
      <c r="X33" s="1139"/>
      <c r="Y33" s="1139"/>
      <c r="Z33" s="1139"/>
      <c r="AA33" s="1139">
        <v>627</v>
      </c>
      <c r="AB33" s="1139"/>
      <c r="AC33" s="1139"/>
      <c r="AD33" s="1139"/>
      <c r="AE33" s="1140"/>
      <c r="AF33" s="1114">
        <v>6037</v>
      </c>
      <c r="AG33" s="1115"/>
      <c r="AH33" s="1115"/>
      <c r="AI33" s="1115"/>
      <c r="AJ33" s="1116"/>
      <c r="AK33" s="1075">
        <v>28</v>
      </c>
      <c r="AL33" s="1066"/>
      <c r="AM33" s="1066"/>
      <c r="AN33" s="1066"/>
      <c r="AO33" s="1066"/>
      <c r="AP33" s="1066">
        <v>8663</v>
      </c>
      <c r="AQ33" s="1066"/>
      <c r="AR33" s="1066"/>
      <c r="AS33" s="1066"/>
      <c r="AT33" s="1066"/>
      <c r="AU33" s="1066">
        <v>17</v>
      </c>
      <c r="AV33" s="1066"/>
      <c r="AW33" s="1066"/>
      <c r="AX33" s="1066"/>
      <c r="AY33" s="1066"/>
      <c r="AZ33" s="1137" t="s">
        <v>620</v>
      </c>
      <c r="BA33" s="1137"/>
      <c r="BB33" s="1137"/>
      <c r="BC33" s="1137"/>
      <c r="BD33" s="1137"/>
      <c r="BE33" s="1127" t="s">
        <v>418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419</v>
      </c>
      <c r="C34" s="1133"/>
      <c r="D34" s="1133"/>
      <c r="E34" s="1133"/>
      <c r="F34" s="1133"/>
      <c r="G34" s="1133"/>
      <c r="H34" s="1133"/>
      <c r="I34" s="1133"/>
      <c r="J34" s="1133"/>
      <c r="K34" s="1133"/>
      <c r="L34" s="1133"/>
      <c r="M34" s="1133"/>
      <c r="N34" s="1133"/>
      <c r="O34" s="1133"/>
      <c r="P34" s="1134"/>
      <c r="Q34" s="1138">
        <v>7351</v>
      </c>
      <c r="R34" s="1139"/>
      <c r="S34" s="1139"/>
      <c r="T34" s="1139"/>
      <c r="U34" s="1139"/>
      <c r="V34" s="1139">
        <v>6507</v>
      </c>
      <c r="W34" s="1139"/>
      <c r="X34" s="1139"/>
      <c r="Y34" s="1139"/>
      <c r="Z34" s="1139"/>
      <c r="AA34" s="1139">
        <v>844</v>
      </c>
      <c r="AB34" s="1139"/>
      <c r="AC34" s="1139"/>
      <c r="AD34" s="1139"/>
      <c r="AE34" s="1140"/>
      <c r="AF34" s="1114">
        <v>5116</v>
      </c>
      <c r="AG34" s="1115"/>
      <c r="AH34" s="1115"/>
      <c r="AI34" s="1115"/>
      <c r="AJ34" s="1116"/>
      <c r="AK34" s="1075">
        <v>1567</v>
      </c>
      <c r="AL34" s="1066"/>
      <c r="AM34" s="1066"/>
      <c r="AN34" s="1066"/>
      <c r="AO34" s="1066"/>
      <c r="AP34" s="1066">
        <v>68449</v>
      </c>
      <c r="AQ34" s="1066"/>
      <c r="AR34" s="1066"/>
      <c r="AS34" s="1066"/>
      <c r="AT34" s="1066"/>
      <c r="AU34" s="1066">
        <v>22710</v>
      </c>
      <c r="AV34" s="1066"/>
      <c r="AW34" s="1066"/>
      <c r="AX34" s="1066"/>
      <c r="AY34" s="1066"/>
      <c r="AZ34" s="1137" t="s">
        <v>620</v>
      </c>
      <c r="BA34" s="1137"/>
      <c r="BB34" s="1137"/>
      <c r="BC34" s="1137"/>
      <c r="BD34" s="1137"/>
      <c r="BE34" s="1127" t="s">
        <v>420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421</v>
      </c>
      <c r="C35" s="1133"/>
      <c r="D35" s="1133"/>
      <c r="E35" s="1133"/>
      <c r="F35" s="1133"/>
      <c r="G35" s="1133"/>
      <c r="H35" s="1133"/>
      <c r="I35" s="1133"/>
      <c r="J35" s="1133"/>
      <c r="K35" s="1133"/>
      <c r="L35" s="1133"/>
      <c r="M35" s="1133"/>
      <c r="N35" s="1133"/>
      <c r="O35" s="1133"/>
      <c r="P35" s="1134"/>
      <c r="Q35" s="1138">
        <v>286</v>
      </c>
      <c r="R35" s="1139"/>
      <c r="S35" s="1139"/>
      <c r="T35" s="1139"/>
      <c r="U35" s="1139"/>
      <c r="V35" s="1139">
        <v>274</v>
      </c>
      <c r="W35" s="1139"/>
      <c r="X35" s="1139"/>
      <c r="Y35" s="1139"/>
      <c r="Z35" s="1139"/>
      <c r="AA35" s="1139">
        <v>12</v>
      </c>
      <c r="AB35" s="1139"/>
      <c r="AC35" s="1139"/>
      <c r="AD35" s="1139"/>
      <c r="AE35" s="1140"/>
      <c r="AF35" s="1114">
        <v>12</v>
      </c>
      <c r="AG35" s="1115"/>
      <c r="AH35" s="1115"/>
      <c r="AI35" s="1115"/>
      <c r="AJ35" s="1116"/>
      <c r="AK35" s="1075">
        <v>182</v>
      </c>
      <c r="AL35" s="1066"/>
      <c r="AM35" s="1066"/>
      <c r="AN35" s="1066"/>
      <c r="AO35" s="1066"/>
      <c r="AP35" s="1066">
        <v>1515</v>
      </c>
      <c r="AQ35" s="1066"/>
      <c r="AR35" s="1066"/>
      <c r="AS35" s="1066"/>
      <c r="AT35" s="1066"/>
      <c r="AU35" s="1066">
        <v>1511</v>
      </c>
      <c r="AV35" s="1066"/>
      <c r="AW35" s="1066"/>
      <c r="AX35" s="1066"/>
      <c r="AY35" s="1066"/>
      <c r="AZ35" s="1137" t="s">
        <v>620</v>
      </c>
      <c r="BA35" s="1137"/>
      <c r="BB35" s="1137"/>
      <c r="BC35" s="1137"/>
      <c r="BD35" s="1137"/>
      <c r="BE35" s="1127" t="s">
        <v>422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423</v>
      </c>
      <c r="C36" s="1133"/>
      <c r="D36" s="1133"/>
      <c r="E36" s="1133"/>
      <c r="F36" s="1133"/>
      <c r="G36" s="1133"/>
      <c r="H36" s="1133"/>
      <c r="I36" s="1133"/>
      <c r="J36" s="1133"/>
      <c r="K36" s="1133"/>
      <c r="L36" s="1133"/>
      <c r="M36" s="1133"/>
      <c r="N36" s="1133"/>
      <c r="O36" s="1133"/>
      <c r="P36" s="1134"/>
      <c r="Q36" s="1138">
        <v>241</v>
      </c>
      <c r="R36" s="1139"/>
      <c r="S36" s="1139"/>
      <c r="T36" s="1139"/>
      <c r="U36" s="1139"/>
      <c r="V36" s="1139">
        <v>227</v>
      </c>
      <c r="W36" s="1139"/>
      <c r="X36" s="1139"/>
      <c r="Y36" s="1139"/>
      <c r="Z36" s="1139"/>
      <c r="AA36" s="1139">
        <v>14</v>
      </c>
      <c r="AB36" s="1139"/>
      <c r="AC36" s="1139"/>
      <c r="AD36" s="1139"/>
      <c r="AE36" s="1140"/>
      <c r="AF36" s="1114">
        <v>14</v>
      </c>
      <c r="AG36" s="1115"/>
      <c r="AH36" s="1115"/>
      <c r="AI36" s="1115"/>
      <c r="AJ36" s="1116"/>
      <c r="AK36" s="1075">
        <v>113</v>
      </c>
      <c r="AL36" s="1066"/>
      <c r="AM36" s="1066"/>
      <c r="AN36" s="1066"/>
      <c r="AO36" s="1066"/>
      <c r="AP36" s="1066">
        <v>575</v>
      </c>
      <c r="AQ36" s="1066"/>
      <c r="AR36" s="1066"/>
      <c r="AS36" s="1066"/>
      <c r="AT36" s="1066"/>
      <c r="AU36" s="1066">
        <v>575</v>
      </c>
      <c r="AV36" s="1066"/>
      <c r="AW36" s="1066"/>
      <c r="AX36" s="1066"/>
      <c r="AY36" s="1066"/>
      <c r="AZ36" s="1137" t="s">
        <v>620</v>
      </c>
      <c r="BA36" s="1137"/>
      <c r="BB36" s="1137"/>
      <c r="BC36" s="1137"/>
      <c r="BD36" s="1137"/>
      <c r="BE36" s="1127" t="s">
        <v>424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425</v>
      </c>
      <c r="C37" s="1133"/>
      <c r="D37" s="1133"/>
      <c r="E37" s="1133"/>
      <c r="F37" s="1133"/>
      <c r="G37" s="1133"/>
      <c r="H37" s="1133"/>
      <c r="I37" s="1133"/>
      <c r="J37" s="1133"/>
      <c r="K37" s="1133"/>
      <c r="L37" s="1133"/>
      <c r="M37" s="1133"/>
      <c r="N37" s="1133"/>
      <c r="O37" s="1133"/>
      <c r="P37" s="1134"/>
      <c r="Q37" s="1138">
        <v>305</v>
      </c>
      <c r="R37" s="1139"/>
      <c r="S37" s="1139"/>
      <c r="T37" s="1139"/>
      <c r="U37" s="1139"/>
      <c r="V37" s="1139">
        <v>290</v>
      </c>
      <c r="W37" s="1139"/>
      <c r="X37" s="1139"/>
      <c r="Y37" s="1139"/>
      <c r="Z37" s="1139"/>
      <c r="AA37" s="1139">
        <v>15</v>
      </c>
      <c r="AB37" s="1139"/>
      <c r="AC37" s="1139"/>
      <c r="AD37" s="1139"/>
      <c r="AE37" s="1140"/>
      <c r="AF37" s="1114">
        <v>15</v>
      </c>
      <c r="AG37" s="1115"/>
      <c r="AH37" s="1115"/>
      <c r="AI37" s="1115"/>
      <c r="AJ37" s="1116"/>
      <c r="AK37" s="1075">
        <v>83</v>
      </c>
      <c r="AL37" s="1066"/>
      <c r="AM37" s="1066"/>
      <c r="AN37" s="1066"/>
      <c r="AO37" s="1066"/>
      <c r="AP37" s="1066">
        <v>765</v>
      </c>
      <c r="AQ37" s="1066"/>
      <c r="AR37" s="1066"/>
      <c r="AS37" s="1066"/>
      <c r="AT37" s="1066"/>
      <c r="AU37" s="1066">
        <v>448</v>
      </c>
      <c r="AV37" s="1066"/>
      <c r="AW37" s="1066"/>
      <c r="AX37" s="1066"/>
      <c r="AY37" s="1066"/>
      <c r="AZ37" s="1137" t="s">
        <v>620</v>
      </c>
      <c r="BA37" s="1137"/>
      <c r="BB37" s="1137"/>
      <c r="BC37" s="1137"/>
      <c r="BD37" s="1137"/>
      <c r="BE37" s="1127" t="s">
        <v>422</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399</v>
      </c>
      <c r="B63" s="1039" t="s">
        <v>427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13799</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430</v>
      </c>
      <c r="B66" s="1091"/>
      <c r="C66" s="1091"/>
      <c r="D66" s="1091"/>
      <c r="E66" s="1091"/>
      <c r="F66" s="1091"/>
      <c r="G66" s="1091"/>
      <c r="H66" s="1091"/>
      <c r="I66" s="1091"/>
      <c r="J66" s="1091"/>
      <c r="K66" s="1091"/>
      <c r="L66" s="1091"/>
      <c r="M66" s="1091"/>
      <c r="N66" s="1091"/>
      <c r="O66" s="1091"/>
      <c r="P66" s="1092"/>
      <c r="Q66" s="1096" t="s">
        <v>431</v>
      </c>
      <c r="R66" s="1097"/>
      <c r="S66" s="1097"/>
      <c r="T66" s="1097"/>
      <c r="U66" s="1098"/>
      <c r="V66" s="1096" t="s">
        <v>432</v>
      </c>
      <c r="W66" s="1097"/>
      <c r="X66" s="1097"/>
      <c r="Y66" s="1097"/>
      <c r="Z66" s="1098"/>
      <c r="AA66" s="1096" t="s">
        <v>433</v>
      </c>
      <c r="AB66" s="1097"/>
      <c r="AC66" s="1097"/>
      <c r="AD66" s="1097"/>
      <c r="AE66" s="1098"/>
      <c r="AF66" s="1102" t="s">
        <v>434</v>
      </c>
      <c r="AG66" s="1103"/>
      <c r="AH66" s="1103"/>
      <c r="AI66" s="1103"/>
      <c r="AJ66" s="1104"/>
      <c r="AK66" s="1096" t="s">
        <v>408</v>
      </c>
      <c r="AL66" s="1091"/>
      <c r="AM66" s="1091"/>
      <c r="AN66" s="1091"/>
      <c r="AO66" s="1092"/>
      <c r="AP66" s="1096" t="s">
        <v>435</v>
      </c>
      <c r="AQ66" s="1097"/>
      <c r="AR66" s="1097"/>
      <c r="AS66" s="1097"/>
      <c r="AT66" s="1098"/>
      <c r="AU66" s="1096" t="s">
        <v>436</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592</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593</v>
      </c>
      <c r="C69" s="1070"/>
      <c r="D69" s="1070"/>
      <c r="E69" s="1070"/>
      <c r="F69" s="1070"/>
      <c r="G69" s="1070"/>
      <c r="H69" s="1070"/>
      <c r="I69" s="1070"/>
      <c r="J69" s="1070"/>
      <c r="K69" s="1070"/>
      <c r="L69" s="1070"/>
      <c r="M69" s="1070"/>
      <c r="N69" s="1070"/>
      <c r="O69" s="1070"/>
      <c r="P69" s="1071"/>
      <c r="Q69" s="1072"/>
      <c r="R69" s="1066"/>
      <c r="S69" s="1066"/>
      <c r="T69" s="1066"/>
      <c r="U69" s="1066"/>
      <c r="V69" s="1066"/>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594</v>
      </c>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595</v>
      </c>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596</v>
      </c>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597</v>
      </c>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598</v>
      </c>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599</v>
      </c>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600</v>
      </c>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601</v>
      </c>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602</v>
      </c>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603</v>
      </c>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604</v>
      </c>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605</v>
      </c>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606</v>
      </c>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399</v>
      </c>
      <c r="B88" s="1039" t="s">
        <v>437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438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443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445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446</v>
      </c>
      <c r="AB109" s="989"/>
      <c r="AC109" s="989"/>
      <c r="AD109" s="989"/>
      <c r="AE109" s="990"/>
      <c r="AF109" s="991" t="s">
        <v>447</v>
      </c>
      <c r="AG109" s="989"/>
      <c r="AH109" s="989"/>
      <c r="AI109" s="989"/>
      <c r="AJ109" s="990"/>
      <c r="AK109" s="991" t="s">
        <v>313</v>
      </c>
      <c r="AL109" s="989"/>
      <c r="AM109" s="989"/>
      <c r="AN109" s="989"/>
      <c r="AO109" s="990"/>
      <c r="AP109" s="991" t="s">
        <v>448</v>
      </c>
      <c r="AQ109" s="989"/>
      <c r="AR109" s="989"/>
      <c r="AS109" s="989"/>
      <c r="AT109" s="1020"/>
      <c r="AU109" s="988" t="s">
        <v>445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446</v>
      </c>
      <c r="BR109" s="989"/>
      <c r="BS109" s="989"/>
      <c r="BT109" s="989"/>
      <c r="BU109" s="990"/>
      <c r="BV109" s="991" t="s">
        <v>447</v>
      </c>
      <c r="BW109" s="989"/>
      <c r="BX109" s="989"/>
      <c r="BY109" s="989"/>
      <c r="BZ109" s="990"/>
      <c r="CA109" s="991" t="s">
        <v>313</v>
      </c>
      <c r="CB109" s="989"/>
      <c r="CC109" s="989"/>
      <c r="CD109" s="989"/>
      <c r="CE109" s="990"/>
      <c r="CF109" s="1027" t="s">
        <v>448</v>
      </c>
      <c r="CG109" s="1027"/>
      <c r="CH109" s="1027"/>
      <c r="CI109" s="1027"/>
      <c r="CJ109" s="1027"/>
      <c r="CK109" s="991" t="s">
        <v>449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446</v>
      </c>
      <c r="DH109" s="989"/>
      <c r="DI109" s="989"/>
      <c r="DJ109" s="989"/>
      <c r="DK109" s="990"/>
      <c r="DL109" s="991" t="s">
        <v>447</v>
      </c>
      <c r="DM109" s="989"/>
      <c r="DN109" s="989"/>
      <c r="DO109" s="989"/>
      <c r="DP109" s="990"/>
      <c r="DQ109" s="991" t="s">
        <v>313</v>
      </c>
      <c r="DR109" s="989"/>
      <c r="DS109" s="989"/>
      <c r="DT109" s="989"/>
      <c r="DU109" s="990"/>
      <c r="DV109" s="991" t="s">
        <v>448</v>
      </c>
      <c r="DW109" s="989"/>
      <c r="DX109" s="989"/>
      <c r="DY109" s="989"/>
      <c r="DZ109" s="1020"/>
    </row>
    <row r="110" spans="1:131" s="248" customFormat="1" ht="26.25" customHeight="1">
      <c r="A110" s="891" t="s">
        <v>450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12846235</v>
      </c>
      <c r="AB110" s="982"/>
      <c r="AC110" s="982"/>
      <c r="AD110" s="982"/>
      <c r="AE110" s="983"/>
      <c r="AF110" s="984">
        <v>13160861</v>
      </c>
      <c r="AG110" s="982"/>
      <c r="AH110" s="982"/>
      <c r="AI110" s="982"/>
      <c r="AJ110" s="983"/>
      <c r="AK110" s="984">
        <v>13244151</v>
      </c>
      <c r="AL110" s="982"/>
      <c r="AM110" s="982"/>
      <c r="AN110" s="982"/>
      <c r="AO110" s="983"/>
      <c r="AP110" s="985">
        <v>22.1</v>
      </c>
      <c r="AQ110" s="986"/>
      <c r="AR110" s="986"/>
      <c r="AS110" s="986"/>
      <c r="AT110" s="987"/>
      <c r="AU110" s="1021" t="s">
        <v>75</v>
      </c>
      <c r="AV110" s="1022"/>
      <c r="AW110" s="1022"/>
      <c r="AX110" s="1022"/>
      <c r="AY110" s="1022"/>
      <c r="AZ110" s="947" t="s">
        <v>451</v>
      </c>
      <c r="BA110" s="892"/>
      <c r="BB110" s="892"/>
      <c r="BC110" s="892"/>
      <c r="BD110" s="892"/>
      <c r="BE110" s="892"/>
      <c r="BF110" s="892"/>
      <c r="BG110" s="892"/>
      <c r="BH110" s="892"/>
      <c r="BI110" s="892"/>
      <c r="BJ110" s="892"/>
      <c r="BK110" s="892"/>
      <c r="BL110" s="892"/>
      <c r="BM110" s="892"/>
      <c r="BN110" s="892"/>
      <c r="BO110" s="892"/>
      <c r="BP110" s="893"/>
      <c r="BQ110" s="948">
        <v>144842476</v>
      </c>
      <c r="BR110" s="929"/>
      <c r="BS110" s="929"/>
      <c r="BT110" s="929"/>
      <c r="BU110" s="929"/>
      <c r="BV110" s="929">
        <v>142471449</v>
      </c>
      <c r="BW110" s="929"/>
      <c r="BX110" s="929"/>
      <c r="BY110" s="929"/>
      <c r="BZ110" s="929"/>
      <c r="CA110" s="929">
        <v>141907076</v>
      </c>
      <c r="CB110" s="929"/>
      <c r="CC110" s="929"/>
      <c r="CD110" s="929"/>
      <c r="CE110" s="929"/>
      <c r="CF110" s="953">
        <v>236.7</v>
      </c>
      <c r="CG110" s="954"/>
      <c r="CH110" s="954"/>
      <c r="CI110" s="954"/>
      <c r="CJ110" s="954"/>
      <c r="CK110" s="1017" t="s">
        <v>452</v>
      </c>
      <c r="CL110" s="903"/>
      <c r="CM110" s="978" t="s">
        <v>453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158937</v>
      </c>
      <c r="DH110" s="929"/>
      <c r="DI110" s="929"/>
      <c r="DJ110" s="929"/>
      <c r="DK110" s="929"/>
      <c r="DL110" s="929">
        <v>133958</v>
      </c>
      <c r="DM110" s="929"/>
      <c r="DN110" s="929"/>
      <c r="DO110" s="929"/>
      <c r="DP110" s="929"/>
      <c r="DQ110" s="929">
        <v>108387</v>
      </c>
      <c r="DR110" s="929"/>
      <c r="DS110" s="929"/>
      <c r="DT110" s="929"/>
      <c r="DU110" s="929"/>
      <c r="DV110" s="930">
        <v>0.2</v>
      </c>
      <c r="DW110" s="930"/>
      <c r="DX110" s="930"/>
      <c r="DY110" s="930"/>
      <c r="DZ110" s="931"/>
    </row>
    <row r="111" spans="1:131" s="248" customFormat="1" ht="26.25" customHeight="1">
      <c r="A111" s="858" t="s">
        <v>454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239</v>
      </c>
      <c r="AB111" s="1010"/>
      <c r="AC111" s="1010"/>
      <c r="AD111" s="1010"/>
      <c r="AE111" s="1011"/>
      <c r="AF111" s="1012" t="s">
        <v>239</v>
      </c>
      <c r="AG111" s="1010"/>
      <c r="AH111" s="1010"/>
      <c r="AI111" s="1010"/>
      <c r="AJ111" s="1011"/>
      <c r="AK111" s="1012" t="s">
        <v>455</v>
      </c>
      <c r="AL111" s="1010"/>
      <c r="AM111" s="1010"/>
      <c r="AN111" s="1010"/>
      <c r="AO111" s="1011"/>
      <c r="AP111" s="1013" t="s">
        <v>239</v>
      </c>
      <c r="AQ111" s="1014"/>
      <c r="AR111" s="1014"/>
      <c r="AS111" s="1014"/>
      <c r="AT111" s="1015"/>
      <c r="AU111" s="1023"/>
      <c r="AV111" s="1024"/>
      <c r="AW111" s="1024"/>
      <c r="AX111" s="1024"/>
      <c r="AY111" s="1024"/>
      <c r="AZ111" s="899" t="s">
        <v>456</v>
      </c>
      <c r="BA111" s="834"/>
      <c r="BB111" s="834"/>
      <c r="BC111" s="834"/>
      <c r="BD111" s="834"/>
      <c r="BE111" s="834"/>
      <c r="BF111" s="834"/>
      <c r="BG111" s="834"/>
      <c r="BH111" s="834"/>
      <c r="BI111" s="834"/>
      <c r="BJ111" s="834"/>
      <c r="BK111" s="834"/>
      <c r="BL111" s="834"/>
      <c r="BM111" s="834"/>
      <c r="BN111" s="834"/>
      <c r="BO111" s="834"/>
      <c r="BP111" s="835"/>
      <c r="BQ111" s="900">
        <v>1097122</v>
      </c>
      <c r="BR111" s="901"/>
      <c r="BS111" s="901"/>
      <c r="BT111" s="901"/>
      <c r="BU111" s="901"/>
      <c r="BV111" s="901">
        <v>1257691</v>
      </c>
      <c r="BW111" s="901"/>
      <c r="BX111" s="901"/>
      <c r="BY111" s="901"/>
      <c r="BZ111" s="901"/>
      <c r="CA111" s="901">
        <v>1743720</v>
      </c>
      <c r="CB111" s="901"/>
      <c r="CC111" s="901"/>
      <c r="CD111" s="901"/>
      <c r="CE111" s="901"/>
      <c r="CF111" s="962">
        <v>2.9</v>
      </c>
      <c r="CG111" s="963"/>
      <c r="CH111" s="963"/>
      <c r="CI111" s="963"/>
      <c r="CJ111" s="963"/>
      <c r="CK111" s="1018"/>
      <c r="CL111" s="905"/>
      <c r="CM111" s="908" t="s">
        <v>457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455</v>
      </c>
      <c r="DH111" s="901"/>
      <c r="DI111" s="901"/>
      <c r="DJ111" s="901"/>
      <c r="DK111" s="901"/>
      <c r="DL111" s="901" t="s">
        <v>455</v>
      </c>
      <c r="DM111" s="901"/>
      <c r="DN111" s="901"/>
      <c r="DO111" s="901"/>
      <c r="DP111" s="901"/>
      <c r="DQ111" s="901" t="s">
        <v>455</v>
      </c>
      <c r="DR111" s="901"/>
      <c r="DS111" s="901"/>
      <c r="DT111" s="901"/>
      <c r="DU111" s="901"/>
      <c r="DV111" s="878" t="s">
        <v>239</v>
      </c>
      <c r="DW111" s="878"/>
      <c r="DX111" s="878"/>
      <c r="DY111" s="878"/>
      <c r="DZ111" s="879"/>
    </row>
    <row r="112" spans="1:131" s="248" customFormat="1" ht="26.25" customHeight="1">
      <c r="A112" s="1003" t="s">
        <v>458</v>
      </c>
      <c r="B112" s="1004"/>
      <c r="C112" s="834" t="s">
        <v>459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66667</v>
      </c>
      <c r="AB112" s="864"/>
      <c r="AC112" s="864"/>
      <c r="AD112" s="864"/>
      <c r="AE112" s="865"/>
      <c r="AF112" s="866">
        <v>66667</v>
      </c>
      <c r="AG112" s="864"/>
      <c r="AH112" s="864"/>
      <c r="AI112" s="864"/>
      <c r="AJ112" s="865"/>
      <c r="AK112" s="866">
        <v>66667</v>
      </c>
      <c r="AL112" s="864"/>
      <c r="AM112" s="864"/>
      <c r="AN112" s="864"/>
      <c r="AO112" s="865"/>
      <c r="AP112" s="911">
        <v>0.1</v>
      </c>
      <c r="AQ112" s="912"/>
      <c r="AR112" s="912"/>
      <c r="AS112" s="912"/>
      <c r="AT112" s="913"/>
      <c r="AU112" s="1023"/>
      <c r="AV112" s="1024"/>
      <c r="AW112" s="1024"/>
      <c r="AX112" s="1024"/>
      <c r="AY112" s="1024"/>
      <c r="AZ112" s="899" t="s">
        <v>460</v>
      </c>
      <c r="BA112" s="834"/>
      <c r="BB112" s="834"/>
      <c r="BC112" s="834"/>
      <c r="BD112" s="834"/>
      <c r="BE112" s="834"/>
      <c r="BF112" s="834"/>
      <c r="BG112" s="834"/>
      <c r="BH112" s="834"/>
      <c r="BI112" s="834"/>
      <c r="BJ112" s="834"/>
      <c r="BK112" s="834"/>
      <c r="BL112" s="834"/>
      <c r="BM112" s="834"/>
      <c r="BN112" s="834"/>
      <c r="BO112" s="834"/>
      <c r="BP112" s="835"/>
      <c r="BQ112" s="900">
        <v>23819171</v>
      </c>
      <c r="BR112" s="901"/>
      <c r="BS112" s="901"/>
      <c r="BT112" s="901"/>
      <c r="BU112" s="901"/>
      <c r="BV112" s="901">
        <v>24579478</v>
      </c>
      <c r="BW112" s="901"/>
      <c r="BX112" s="901"/>
      <c r="BY112" s="901"/>
      <c r="BZ112" s="901"/>
      <c r="CA112" s="901">
        <v>25260882</v>
      </c>
      <c r="CB112" s="901"/>
      <c r="CC112" s="901"/>
      <c r="CD112" s="901"/>
      <c r="CE112" s="901"/>
      <c r="CF112" s="962">
        <v>42.1</v>
      </c>
      <c r="CG112" s="963"/>
      <c r="CH112" s="963"/>
      <c r="CI112" s="963"/>
      <c r="CJ112" s="963"/>
      <c r="CK112" s="1018"/>
      <c r="CL112" s="905"/>
      <c r="CM112" s="908" t="s">
        <v>461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455</v>
      </c>
      <c r="DH112" s="901"/>
      <c r="DI112" s="901"/>
      <c r="DJ112" s="901"/>
      <c r="DK112" s="901"/>
      <c r="DL112" s="901" t="s">
        <v>462</v>
      </c>
      <c r="DM112" s="901"/>
      <c r="DN112" s="901"/>
      <c r="DO112" s="901"/>
      <c r="DP112" s="901"/>
      <c r="DQ112" s="901" t="s">
        <v>455</v>
      </c>
      <c r="DR112" s="901"/>
      <c r="DS112" s="901"/>
      <c r="DT112" s="901"/>
      <c r="DU112" s="901"/>
      <c r="DV112" s="878" t="s">
        <v>455</v>
      </c>
      <c r="DW112" s="878"/>
      <c r="DX112" s="878"/>
      <c r="DY112" s="878"/>
      <c r="DZ112" s="879"/>
    </row>
    <row r="113" spans="1:130" s="248" customFormat="1" ht="26.25" customHeight="1">
      <c r="A113" s="1005"/>
      <c r="B113" s="1006"/>
      <c r="C113" s="834" t="s">
        <v>463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1676297</v>
      </c>
      <c r="AB113" s="1010"/>
      <c r="AC113" s="1010"/>
      <c r="AD113" s="1010"/>
      <c r="AE113" s="1011"/>
      <c r="AF113" s="1012">
        <v>1679659</v>
      </c>
      <c r="AG113" s="1010"/>
      <c r="AH113" s="1010"/>
      <c r="AI113" s="1010"/>
      <c r="AJ113" s="1011"/>
      <c r="AK113" s="1012">
        <v>1650740</v>
      </c>
      <c r="AL113" s="1010"/>
      <c r="AM113" s="1010"/>
      <c r="AN113" s="1010"/>
      <c r="AO113" s="1011"/>
      <c r="AP113" s="1013">
        <v>2.8</v>
      </c>
      <c r="AQ113" s="1014"/>
      <c r="AR113" s="1014"/>
      <c r="AS113" s="1014"/>
      <c r="AT113" s="1015"/>
      <c r="AU113" s="1023"/>
      <c r="AV113" s="1024"/>
      <c r="AW113" s="1024"/>
      <c r="AX113" s="1024"/>
      <c r="AY113" s="1024"/>
      <c r="AZ113" s="899" t="s">
        <v>464</v>
      </c>
      <c r="BA113" s="834"/>
      <c r="BB113" s="834"/>
      <c r="BC113" s="834"/>
      <c r="BD113" s="834"/>
      <c r="BE113" s="834"/>
      <c r="BF113" s="834"/>
      <c r="BG113" s="834"/>
      <c r="BH113" s="834"/>
      <c r="BI113" s="834"/>
      <c r="BJ113" s="834"/>
      <c r="BK113" s="834"/>
      <c r="BL113" s="834"/>
      <c r="BM113" s="834"/>
      <c r="BN113" s="834"/>
      <c r="BO113" s="834"/>
      <c r="BP113" s="835"/>
      <c r="BQ113" s="900">
        <v>1923780</v>
      </c>
      <c r="BR113" s="901"/>
      <c r="BS113" s="901"/>
      <c r="BT113" s="901"/>
      <c r="BU113" s="901"/>
      <c r="BV113" s="901">
        <v>1877591</v>
      </c>
      <c r="BW113" s="901"/>
      <c r="BX113" s="901"/>
      <c r="BY113" s="901"/>
      <c r="BZ113" s="901"/>
      <c r="CA113" s="901">
        <v>2207320</v>
      </c>
      <c r="CB113" s="901"/>
      <c r="CC113" s="901"/>
      <c r="CD113" s="901"/>
      <c r="CE113" s="901"/>
      <c r="CF113" s="962">
        <v>3.7</v>
      </c>
      <c r="CG113" s="963"/>
      <c r="CH113" s="963"/>
      <c r="CI113" s="963"/>
      <c r="CJ113" s="963"/>
      <c r="CK113" s="1018"/>
      <c r="CL113" s="905"/>
      <c r="CM113" s="908" t="s">
        <v>465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239</v>
      </c>
      <c r="DH113" s="864"/>
      <c r="DI113" s="864"/>
      <c r="DJ113" s="864"/>
      <c r="DK113" s="865"/>
      <c r="DL113" s="866" t="s">
        <v>455</v>
      </c>
      <c r="DM113" s="864"/>
      <c r="DN113" s="864"/>
      <c r="DO113" s="864"/>
      <c r="DP113" s="865"/>
      <c r="DQ113" s="866" t="s">
        <v>455</v>
      </c>
      <c r="DR113" s="864"/>
      <c r="DS113" s="864"/>
      <c r="DT113" s="864"/>
      <c r="DU113" s="865"/>
      <c r="DV113" s="911" t="s">
        <v>239</v>
      </c>
      <c r="DW113" s="912"/>
      <c r="DX113" s="912"/>
      <c r="DY113" s="912"/>
      <c r="DZ113" s="913"/>
    </row>
    <row r="114" spans="1:130" s="248" customFormat="1" ht="26.25" customHeight="1">
      <c r="A114" s="1005"/>
      <c r="B114" s="1006"/>
      <c r="C114" s="834" t="s">
        <v>466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400418</v>
      </c>
      <c r="AB114" s="864"/>
      <c r="AC114" s="864"/>
      <c r="AD114" s="864"/>
      <c r="AE114" s="865"/>
      <c r="AF114" s="866">
        <v>412711</v>
      </c>
      <c r="AG114" s="864"/>
      <c r="AH114" s="864"/>
      <c r="AI114" s="864"/>
      <c r="AJ114" s="865"/>
      <c r="AK114" s="866">
        <v>377095</v>
      </c>
      <c r="AL114" s="864"/>
      <c r="AM114" s="864"/>
      <c r="AN114" s="864"/>
      <c r="AO114" s="865"/>
      <c r="AP114" s="911">
        <v>0.6</v>
      </c>
      <c r="AQ114" s="912"/>
      <c r="AR114" s="912"/>
      <c r="AS114" s="912"/>
      <c r="AT114" s="913"/>
      <c r="AU114" s="1023"/>
      <c r="AV114" s="1024"/>
      <c r="AW114" s="1024"/>
      <c r="AX114" s="1024"/>
      <c r="AY114" s="1024"/>
      <c r="AZ114" s="899" t="s">
        <v>467</v>
      </c>
      <c r="BA114" s="834"/>
      <c r="BB114" s="834"/>
      <c r="BC114" s="834"/>
      <c r="BD114" s="834"/>
      <c r="BE114" s="834"/>
      <c r="BF114" s="834"/>
      <c r="BG114" s="834"/>
      <c r="BH114" s="834"/>
      <c r="BI114" s="834"/>
      <c r="BJ114" s="834"/>
      <c r="BK114" s="834"/>
      <c r="BL114" s="834"/>
      <c r="BM114" s="834"/>
      <c r="BN114" s="834"/>
      <c r="BO114" s="834"/>
      <c r="BP114" s="835"/>
      <c r="BQ114" s="900">
        <v>14488116</v>
      </c>
      <c r="BR114" s="901"/>
      <c r="BS114" s="901"/>
      <c r="BT114" s="901"/>
      <c r="BU114" s="901"/>
      <c r="BV114" s="901">
        <v>14382380</v>
      </c>
      <c r="BW114" s="901"/>
      <c r="BX114" s="901"/>
      <c r="BY114" s="901"/>
      <c r="BZ114" s="901"/>
      <c r="CA114" s="901">
        <v>14523428</v>
      </c>
      <c r="CB114" s="901"/>
      <c r="CC114" s="901"/>
      <c r="CD114" s="901"/>
      <c r="CE114" s="901"/>
      <c r="CF114" s="962">
        <v>24.2</v>
      </c>
      <c r="CG114" s="963"/>
      <c r="CH114" s="963"/>
      <c r="CI114" s="963"/>
      <c r="CJ114" s="963"/>
      <c r="CK114" s="1018"/>
      <c r="CL114" s="905"/>
      <c r="CM114" s="908" t="s">
        <v>468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462</v>
      </c>
      <c r="DH114" s="864"/>
      <c r="DI114" s="864"/>
      <c r="DJ114" s="864"/>
      <c r="DK114" s="865"/>
      <c r="DL114" s="866" t="s">
        <v>455</v>
      </c>
      <c r="DM114" s="864"/>
      <c r="DN114" s="864"/>
      <c r="DO114" s="864"/>
      <c r="DP114" s="865"/>
      <c r="DQ114" s="866" t="s">
        <v>239</v>
      </c>
      <c r="DR114" s="864"/>
      <c r="DS114" s="864"/>
      <c r="DT114" s="864"/>
      <c r="DU114" s="865"/>
      <c r="DV114" s="911" t="s">
        <v>455</v>
      </c>
      <c r="DW114" s="912"/>
      <c r="DX114" s="912"/>
      <c r="DY114" s="912"/>
      <c r="DZ114" s="913"/>
    </row>
    <row r="115" spans="1:130" s="248" customFormat="1" ht="26.25" customHeight="1">
      <c r="A115" s="1005"/>
      <c r="B115" s="1006"/>
      <c r="C115" s="834" t="s">
        <v>469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57018</v>
      </c>
      <c r="AB115" s="1010"/>
      <c r="AC115" s="1010"/>
      <c r="AD115" s="1010"/>
      <c r="AE115" s="1011"/>
      <c r="AF115" s="1012">
        <v>42021</v>
      </c>
      <c r="AG115" s="1010"/>
      <c r="AH115" s="1010"/>
      <c r="AI115" s="1010"/>
      <c r="AJ115" s="1011"/>
      <c r="AK115" s="1012">
        <v>45911</v>
      </c>
      <c r="AL115" s="1010"/>
      <c r="AM115" s="1010"/>
      <c r="AN115" s="1010"/>
      <c r="AO115" s="1011"/>
      <c r="AP115" s="1013">
        <v>0.1</v>
      </c>
      <c r="AQ115" s="1014"/>
      <c r="AR115" s="1014"/>
      <c r="AS115" s="1014"/>
      <c r="AT115" s="1015"/>
      <c r="AU115" s="1023"/>
      <c r="AV115" s="1024"/>
      <c r="AW115" s="1024"/>
      <c r="AX115" s="1024"/>
      <c r="AY115" s="1024"/>
      <c r="AZ115" s="899" t="s">
        <v>470</v>
      </c>
      <c r="BA115" s="834"/>
      <c r="BB115" s="834"/>
      <c r="BC115" s="834"/>
      <c r="BD115" s="834"/>
      <c r="BE115" s="834"/>
      <c r="BF115" s="834"/>
      <c r="BG115" s="834"/>
      <c r="BH115" s="834"/>
      <c r="BI115" s="834"/>
      <c r="BJ115" s="834"/>
      <c r="BK115" s="834"/>
      <c r="BL115" s="834"/>
      <c r="BM115" s="834"/>
      <c r="BN115" s="834"/>
      <c r="BO115" s="834"/>
      <c r="BP115" s="835"/>
      <c r="BQ115" s="900">
        <v>216615</v>
      </c>
      <c r="BR115" s="901"/>
      <c r="BS115" s="901"/>
      <c r="BT115" s="901"/>
      <c r="BU115" s="901"/>
      <c r="BV115" s="901">
        <v>188957</v>
      </c>
      <c r="BW115" s="901"/>
      <c r="BX115" s="901"/>
      <c r="BY115" s="901"/>
      <c r="BZ115" s="901"/>
      <c r="CA115" s="901">
        <v>170288</v>
      </c>
      <c r="CB115" s="901"/>
      <c r="CC115" s="901"/>
      <c r="CD115" s="901"/>
      <c r="CE115" s="901"/>
      <c r="CF115" s="962">
        <v>0.3</v>
      </c>
      <c r="CG115" s="963"/>
      <c r="CH115" s="963"/>
      <c r="CI115" s="963"/>
      <c r="CJ115" s="963"/>
      <c r="CK115" s="1018"/>
      <c r="CL115" s="905"/>
      <c r="CM115" s="899" t="s">
        <v>471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888792</v>
      </c>
      <c r="DH115" s="864"/>
      <c r="DI115" s="864"/>
      <c r="DJ115" s="864"/>
      <c r="DK115" s="865"/>
      <c r="DL115" s="866">
        <v>1095499</v>
      </c>
      <c r="DM115" s="864"/>
      <c r="DN115" s="864"/>
      <c r="DO115" s="864"/>
      <c r="DP115" s="865"/>
      <c r="DQ115" s="866">
        <v>1519053</v>
      </c>
      <c r="DR115" s="864"/>
      <c r="DS115" s="864"/>
      <c r="DT115" s="864"/>
      <c r="DU115" s="865"/>
      <c r="DV115" s="911">
        <v>2.5</v>
      </c>
      <c r="DW115" s="912"/>
      <c r="DX115" s="912"/>
      <c r="DY115" s="912"/>
      <c r="DZ115" s="913"/>
    </row>
    <row r="116" spans="1:130" s="248" customFormat="1" ht="26.25" customHeight="1">
      <c r="A116" s="1007"/>
      <c r="B116" s="1008"/>
      <c r="C116" s="967" t="s">
        <v>472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455</v>
      </c>
      <c r="AB116" s="864"/>
      <c r="AC116" s="864"/>
      <c r="AD116" s="864"/>
      <c r="AE116" s="865"/>
      <c r="AF116" s="866" t="s">
        <v>455</v>
      </c>
      <c r="AG116" s="864"/>
      <c r="AH116" s="864"/>
      <c r="AI116" s="864"/>
      <c r="AJ116" s="865"/>
      <c r="AK116" s="866" t="s">
        <v>455</v>
      </c>
      <c r="AL116" s="864"/>
      <c r="AM116" s="864"/>
      <c r="AN116" s="864"/>
      <c r="AO116" s="865"/>
      <c r="AP116" s="911" t="s">
        <v>455</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239</v>
      </c>
      <c r="BR116" s="901"/>
      <c r="BS116" s="901"/>
      <c r="BT116" s="901"/>
      <c r="BU116" s="901"/>
      <c r="BV116" s="901" t="s">
        <v>462</v>
      </c>
      <c r="BW116" s="901"/>
      <c r="BX116" s="901"/>
      <c r="BY116" s="901"/>
      <c r="BZ116" s="901"/>
      <c r="CA116" s="901" t="s">
        <v>462</v>
      </c>
      <c r="CB116" s="901"/>
      <c r="CC116" s="901"/>
      <c r="CD116" s="901"/>
      <c r="CE116" s="901"/>
      <c r="CF116" s="962" t="s">
        <v>462</v>
      </c>
      <c r="CG116" s="963"/>
      <c r="CH116" s="963"/>
      <c r="CI116" s="963"/>
      <c r="CJ116" s="963"/>
      <c r="CK116" s="1018"/>
      <c r="CL116" s="905"/>
      <c r="CM116" s="908" t="s">
        <v>474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5100</v>
      </c>
      <c r="DH116" s="864"/>
      <c r="DI116" s="864"/>
      <c r="DJ116" s="864"/>
      <c r="DK116" s="865"/>
      <c r="DL116" s="866">
        <v>2550</v>
      </c>
      <c r="DM116" s="864"/>
      <c r="DN116" s="864"/>
      <c r="DO116" s="864"/>
      <c r="DP116" s="865"/>
      <c r="DQ116" s="866" t="s">
        <v>455</v>
      </c>
      <c r="DR116" s="864"/>
      <c r="DS116" s="864"/>
      <c r="DT116" s="864"/>
      <c r="DU116" s="865"/>
      <c r="DV116" s="911" t="s">
        <v>455</v>
      </c>
      <c r="DW116" s="912"/>
      <c r="DX116" s="912"/>
      <c r="DY116" s="912"/>
      <c r="DZ116" s="913"/>
    </row>
    <row r="117" spans="1:130" s="248" customFormat="1" ht="26.25" customHeight="1">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475</v>
      </c>
      <c r="Z117" s="990"/>
      <c r="AA117" s="995">
        <v>15046635</v>
      </c>
      <c r="AB117" s="996"/>
      <c r="AC117" s="996"/>
      <c r="AD117" s="996"/>
      <c r="AE117" s="997"/>
      <c r="AF117" s="998">
        <v>15361919</v>
      </c>
      <c r="AG117" s="996"/>
      <c r="AH117" s="996"/>
      <c r="AI117" s="996"/>
      <c r="AJ117" s="997"/>
      <c r="AK117" s="998">
        <v>15384564</v>
      </c>
      <c r="AL117" s="996"/>
      <c r="AM117" s="996"/>
      <c r="AN117" s="996"/>
      <c r="AO117" s="997"/>
      <c r="AP117" s="999"/>
      <c r="AQ117" s="1000"/>
      <c r="AR117" s="1000"/>
      <c r="AS117" s="1000"/>
      <c r="AT117" s="1001"/>
      <c r="AU117" s="1023"/>
      <c r="AV117" s="1024"/>
      <c r="AW117" s="1024"/>
      <c r="AX117" s="1024"/>
      <c r="AY117" s="1024"/>
      <c r="AZ117" s="950" t="s">
        <v>476</v>
      </c>
      <c r="BA117" s="951"/>
      <c r="BB117" s="951"/>
      <c r="BC117" s="951"/>
      <c r="BD117" s="951"/>
      <c r="BE117" s="951"/>
      <c r="BF117" s="951"/>
      <c r="BG117" s="951"/>
      <c r="BH117" s="951"/>
      <c r="BI117" s="951"/>
      <c r="BJ117" s="951"/>
      <c r="BK117" s="951"/>
      <c r="BL117" s="951"/>
      <c r="BM117" s="951"/>
      <c r="BN117" s="951"/>
      <c r="BO117" s="951"/>
      <c r="BP117" s="952"/>
      <c r="BQ117" s="900" t="s">
        <v>239</v>
      </c>
      <c r="BR117" s="901"/>
      <c r="BS117" s="901"/>
      <c r="BT117" s="901"/>
      <c r="BU117" s="901"/>
      <c r="BV117" s="901" t="s">
        <v>131</v>
      </c>
      <c r="BW117" s="901"/>
      <c r="BX117" s="901"/>
      <c r="BY117" s="901"/>
      <c r="BZ117" s="901"/>
      <c r="CA117" s="901" t="s">
        <v>239</v>
      </c>
      <c r="CB117" s="901"/>
      <c r="CC117" s="901"/>
      <c r="CD117" s="901"/>
      <c r="CE117" s="901"/>
      <c r="CF117" s="962" t="s">
        <v>131</v>
      </c>
      <c r="CG117" s="963"/>
      <c r="CH117" s="963"/>
      <c r="CI117" s="963"/>
      <c r="CJ117" s="963"/>
      <c r="CK117" s="1018"/>
      <c r="CL117" s="905"/>
      <c r="CM117" s="908" t="s">
        <v>477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239</v>
      </c>
      <c r="DH117" s="864"/>
      <c r="DI117" s="864"/>
      <c r="DJ117" s="864"/>
      <c r="DK117" s="865"/>
      <c r="DL117" s="866" t="s">
        <v>131</v>
      </c>
      <c r="DM117" s="864"/>
      <c r="DN117" s="864"/>
      <c r="DO117" s="864"/>
      <c r="DP117" s="865"/>
      <c r="DQ117" s="866" t="s">
        <v>239</v>
      </c>
      <c r="DR117" s="864"/>
      <c r="DS117" s="864"/>
      <c r="DT117" s="864"/>
      <c r="DU117" s="865"/>
      <c r="DV117" s="911" t="s">
        <v>131</v>
      </c>
      <c r="DW117" s="912"/>
      <c r="DX117" s="912"/>
      <c r="DY117" s="912"/>
      <c r="DZ117" s="913"/>
    </row>
    <row r="118" spans="1:130" s="248" customFormat="1" ht="26.25" customHeight="1">
      <c r="A118" s="988" t="s">
        <v>449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446</v>
      </c>
      <c r="AB118" s="989"/>
      <c r="AC118" s="989"/>
      <c r="AD118" s="989"/>
      <c r="AE118" s="990"/>
      <c r="AF118" s="991" t="s">
        <v>447</v>
      </c>
      <c r="AG118" s="989"/>
      <c r="AH118" s="989"/>
      <c r="AI118" s="989"/>
      <c r="AJ118" s="990"/>
      <c r="AK118" s="991" t="s">
        <v>313</v>
      </c>
      <c r="AL118" s="989"/>
      <c r="AM118" s="989"/>
      <c r="AN118" s="989"/>
      <c r="AO118" s="990"/>
      <c r="AP118" s="992" t="s">
        <v>448</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239</v>
      </c>
      <c r="BR118" s="932"/>
      <c r="BS118" s="932"/>
      <c r="BT118" s="932"/>
      <c r="BU118" s="932"/>
      <c r="BV118" s="932" t="s">
        <v>455</v>
      </c>
      <c r="BW118" s="932"/>
      <c r="BX118" s="932"/>
      <c r="BY118" s="932"/>
      <c r="BZ118" s="932"/>
      <c r="CA118" s="932" t="s">
        <v>131</v>
      </c>
      <c r="CB118" s="932"/>
      <c r="CC118" s="932"/>
      <c r="CD118" s="932"/>
      <c r="CE118" s="932"/>
      <c r="CF118" s="962" t="s">
        <v>131</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239</v>
      </c>
      <c r="DH118" s="864"/>
      <c r="DI118" s="864"/>
      <c r="DJ118" s="864"/>
      <c r="DK118" s="865"/>
      <c r="DL118" s="866" t="s">
        <v>239</v>
      </c>
      <c r="DM118" s="864"/>
      <c r="DN118" s="864"/>
      <c r="DO118" s="864"/>
      <c r="DP118" s="865"/>
      <c r="DQ118" s="866" t="s">
        <v>455</v>
      </c>
      <c r="DR118" s="864"/>
      <c r="DS118" s="864"/>
      <c r="DT118" s="864"/>
      <c r="DU118" s="865"/>
      <c r="DV118" s="911" t="s">
        <v>239</v>
      </c>
      <c r="DW118" s="912"/>
      <c r="DX118" s="912"/>
      <c r="DY118" s="912"/>
      <c r="DZ118" s="913"/>
    </row>
    <row r="119" spans="1:130" s="248" customFormat="1" ht="26.25" customHeight="1">
      <c r="A119" s="902" t="s">
        <v>452</v>
      </c>
      <c r="B119" s="903"/>
      <c r="C119" s="978" t="s">
        <v>453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29670</v>
      </c>
      <c r="AB119" s="982"/>
      <c r="AC119" s="982"/>
      <c r="AD119" s="982"/>
      <c r="AE119" s="983"/>
      <c r="AF119" s="984">
        <v>29698</v>
      </c>
      <c r="AG119" s="982"/>
      <c r="AH119" s="982"/>
      <c r="AI119" s="982"/>
      <c r="AJ119" s="983"/>
      <c r="AK119" s="984">
        <v>29728</v>
      </c>
      <c r="AL119" s="982"/>
      <c r="AM119" s="982"/>
      <c r="AN119" s="982"/>
      <c r="AO119" s="983"/>
      <c r="AP119" s="985">
        <v>0</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480</v>
      </c>
      <c r="BP119" s="965"/>
      <c r="BQ119" s="969">
        <v>186387280</v>
      </c>
      <c r="BR119" s="932"/>
      <c r="BS119" s="932"/>
      <c r="BT119" s="932"/>
      <c r="BU119" s="932"/>
      <c r="BV119" s="932">
        <v>184757546</v>
      </c>
      <c r="BW119" s="932"/>
      <c r="BX119" s="932"/>
      <c r="BY119" s="932"/>
      <c r="BZ119" s="932"/>
      <c r="CA119" s="932">
        <v>185812714</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44293</v>
      </c>
      <c r="DH119" s="847"/>
      <c r="DI119" s="847"/>
      <c r="DJ119" s="847"/>
      <c r="DK119" s="848"/>
      <c r="DL119" s="849">
        <v>25684</v>
      </c>
      <c r="DM119" s="847"/>
      <c r="DN119" s="847"/>
      <c r="DO119" s="847"/>
      <c r="DP119" s="848"/>
      <c r="DQ119" s="849">
        <v>116280</v>
      </c>
      <c r="DR119" s="847"/>
      <c r="DS119" s="847"/>
      <c r="DT119" s="847"/>
      <c r="DU119" s="848"/>
      <c r="DV119" s="935">
        <v>0.2</v>
      </c>
      <c r="DW119" s="936"/>
      <c r="DX119" s="936"/>
      <c r="DY119" s="936"/>
      <c r="DZ119" s="937"/>
    </row>
    <row r="120" spans="1:130" s="248" customFormat="1" ht="26.25" customHeight="1">
      <c r="A120" s="904"/>
      <c r="B120" s="905"/>
      <c r="C120" s="908" t="s">
        <v>457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131</v>
      </c>
      <c r="AB120" s="864"/>
      <c r="AC120" s="864"/>
      <c r="AD120" s="864"/>
      <c r="AE120" s="865"/>
      <c r="AF120" s="866" t="s">
        <v>455</v>
      </c>
      <c r="AG120" s="864"/>
      <c r="AH120" s="864"/>
      <c r="AI120" s="864"/>
      <c r="AJ120" s="865"/>
      <c r="AK120" s="866" t="s">
        <v>455</v>
      </c>
      <c r="AL120" s="864"/>
      <c r="AM120" s="864"/>
      <c r="AN120" s="864"/>
      <c r="AO120" s="865"/>
      <c r="AP120" s="911" t="s">
        <v>455</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19622870</v>
      </c>
      <c r="BR120" s="929"/>
      <c r="BS120" s="929"/>
      <c r="BT120" s="929"/>
      <c r="BU120" s="929"/>
      <c r="BV120" s="929">
        <v>16345422</v>
      </c>
      <c r="BW120" s="929"/>
      <c r="BX120" s="929"/>
      <c r="BY120" s="929"/>
      <c r="BZ120" s="929"/>
      <c r="CA120" s="929">
        <v>18820070</v>
      </c>
      <c r="CB120" s="929"/>
      <c r="CC120" s="929"/>
      <c r="CD120" s="929"/>
      <c r="CE120" s="929"/>
      <c r="CF120" s="953">
        <v>31.4</v>
      </c>
      <c r="CG120" s="954"/>
      <c r="CH120" s="954"/>
      <c r="CI120" s="954"/>
      <c r="CJ120" s="954"/>
      <c r="CK120" s="955" t="s">
        <v>484</v>
      </c>
      <c r="CL120" s="939"/>
      <c r="CM120" s="939"/>
      <c r="CN120" s="939"/>
      <c r="CO120" s="940"/>
      <c r="CP120" s="959" t="s">
        <v>419</v>
      </c>
      <c r="CQ120" s="960"/>
      <c r="CR120" s="960"/>
      <c r="CS120" s="960"/>
      <c r="CT120" s="960"/>
      <c r="CU120" s="960"/>
      <c r="CV120" s="960"/>
      <c r="CW120" s="960"/>
      <c r="CX120" s="960"/>
      <c r="CY120" s="960"/>
      <c r="CZ120" s="960"/>
      <c r="DA120" s="960"/>
      <c r="DB120" s="960"/>
      <c r="DC120" s="960"/>
      <c r="DD120" s="960"/>
      <c r="DE120" s="960"/>
      <c r="DF120" s="961"/>
      <c r="DG120" s="948">
        <v>21261198</v>
      </c>
      <c r="DH120" s="929"/>
      <c r="DI120" s="929"/>
      <c r="DJ120" s="929"/>
      <c r="DK120" s="929"/>
      <c r="DL120" s="929">
        <v>21856939</v>
      </c>
      <c r="DM120" s="929"/>
      <c r="DN120" s="929"/>
      <c r="DO120" s="929"/>
      <c r="DP120" s="929"/>
      <c r="DQ120" s="929">
        <v>22709846</v>
      </c>
      <c r="DR120" s="929"/>
      <c r="DS120" s="929"/>
      <c r="DT120" s="929"/>
      <c r="DU120" s="929"/>
      <c r="DV120" s="930">
        <v>37.9</v>
      </c>
      <c r="DW120" s="930"/>
      <c r="DX120" s="930"/>
      <c r="DY120" s="930"/>
      <c r="DZ120" s="931"/>
    </row>
    <row r="121" spans="1:130" s="248" customFormat="1" ht="26.25" customHeight="1">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455</v>
      </c>
      <c r="AB121" s="864"/>
      <c r="AC121" s="864"/>
      <c r="AD121" s="864"/>
      <c r="AE121" s="865"/>
      <c r="AF121" s="866" t="s">
        <v>239</v>
      </c>
      <c r="AG121" s="864"/>
      <c r="AH121" s="864"/>
      <c r="AI121" s="864"/>
      <c r="AJ121" s="865"/>
      <c r="AK121" s="866" t="s">
        <v>455</v>
      </c>
      <c r="AL121" s="864"/>
      <c r="AM121" s="864"/>
      <c r="AN121" s="864"/>
      <c r="AO121" s="865"/>
      <c r="AP121" s="911" t="s">
        <v>131</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25558508</v>
      </c>
      <c r="BR121" s="901"/>
      <c r="BS121" s="901"/>
      <c r="BT121" s="901"/>
      <c r="BU121" s="901"/>
      <c r="BV121" s="901">
        <v>26152120</v>
      </c>
      <c r="BW121" s="901"/>
      <c r="BX121" s="901"/>
      <c r="BY121" s="901"/>
      <c r="BZ121" s="901"/>
      <c r="CA121" s="901">
        <v>27752771</v>
      </c>
      <c r="CB121" s="901"/>
      <c r="CC121" s="901"/>
      <c r="CD121" s="901"/>
      <c r="CE121" s="901"/>
      <c r="CF121" s="962">
        <v>46.3</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v>1555653</v>
      </c>
      <c r="DH121" s="901"/>
      <c r="DI121" s="901"/>
      <c r="DJ121" s="901"/>
      <c r="DK121" s="901"/>
      <c r="DL121" s="901">
        <v>1623736</v>
      </c>
      <c r="DM121" s="901"/>
      <c r="DN121" s="901"/>
      <c r="DO121" s="901"/>
      <c r="DP121" s="901"/>
      <c r="DQ121" s="901">
        <v>1510920</v>
      </c>
      <c r="DR121" s="901"/>
      <c r="DS121" s="901"/>
      <c r="DT121" s="901"/>
      <c r="DU121" s="901"/>
      <c r="DV121" s="878">
        <v>2.5</v>
      </c>
      <c r="DW121" s="878"/>
      <c r="DX121" s="878"/>
      <c r="DY121" s="878"/>
      <c r="DZ121" s="879"/>
    </row>
    <row r="122" spans="1:130" s="248" customFormat="1" ht="26.25" customHeight="1">
      <c r="A122" s="904"/>
      <c r="B122" s="905"/>
      <c r="C122" s="908" t="s">
        <v>468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131</v>
      </c>
      <c r="AB122" s="864"/>
      <c r="AC122" s="864"/>
      <c r="AD122" s="864"/>
      <c r="AE122" s="865"/>
      <c r="AF122" s="866" t="s">
        <v>131</v>
      </c>
      <c r="AG122" s="864"/>
      <c r="AH122" s="864"/>
      <c r="AI122" s="864"/>
      <c r="AJ122" s="865"/>
      <c r="AK122" s="866" t="s">
        <v>239</v>
      </c>
      <c r="AL122" s="864"/>
      <c r="AM122" s="864"/>
      <c r="AN122" s="864"/>
      <c r="AO122" s="865"/>
      <c r="AP122" s="911" t="s">
        <v>455</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124914763</v>
      </c>
      <c r="BR122" s="932"/>
      <c r="BS122" s="932"/>
      <c r="BT122" s="932"/>
      <c r="BU122" s="932"/>
      <c r="BV122" s="932">
        <v>123121707</v>
      </c>
      <c r="BW122" s="932"/>
      <c r="BX122" s="932"/>
      <c r="BY122" s="932"/>
      <c r="BZ122" s="932"/>
      <c r="CA122" s="932">
        <v>124981221</v>
      </c>
      <c r="CB122" s="932"/>
      <c r="CC122" s="932"/>
      <c r="CD122" s="932"/>
      <c r="CE122" s="932"/>
      <c r="CF122" s="933">
        <v>208.5</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533270</v>
      </c>
      <c r="DH122" s="901"/>
      <c r="DI122" s="901"/>
      <c r="DJ122" s="901"/>
      <c r="DK122" s="901"/>
      <c r="DL122" s="901">
        <v>599187</v>
      </c>
      <c r="DM122" s="901"/>
      <c r="DN122" s="901"/>
      <c r="DO122" s="901"/>
      <c r="DP122" s="901"/>
      <c r="DQ122" s="901">
        <v>575096</v>
      </c>
      <c r="DR122" s="901"/>
      <c r="DS122" s="901"/>
      <c r="DT122" s="901"/>
      <c r="DU122" s="901"/>
      <c r="DV122" s="878">
        <v>1</v>
      </c>
      <c r="DW122" s="878"/>
      <c r="DX122" s="878"/>
      <c r="DY122" s="878"/>
      <c r="DZ122" s="879"/>
    </row>
    <row r="123" spans="1:130" s="248" customFormat="1" ht="26.25" customHeight="1">
      <c r="A123" s="904"/>
      <c r="B123" s="905"/>
      <c r="C123" s="908" t="s">
        <v>474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2703</v>
      </c>
      <c r="AB123" s="864"/>
      <c r="AC123" s="864"/>
      <c r="AD123" s="864"/>
      <c r="AE123" s="865"/>
      <c r="AF123" s="866">
        <v>2652</v>
      </c>
      <c r="AG123" s="864"/>
      <c r="AH123" s="864"/>
      <c r="AI123" s="864"/>
      <c r="AJ123" s="865"/>
      <c r="AK123" s="866" t="s">
        <v>455</v>
      </c>
      <c r="AL123" s="864"/>
      <c r="AM123" s="864"/>
      <c r="AN123" s="864"/>
      <c r="AO123" s="865"/>
      <c r="AP123" s="911" t="s">
        <v>239</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490</v>
      </c>
      <c r="BP123" s="965"/>
      <c r="BQ123" s="919">
        <v>170096141</v>
      </c>
      <c r="BR123" s="920"/>
      <c r="BS123" s="920"/>
      <c r="BT123" s="920"/>
      <c r="BU123" s="920"/>
      <c r="BV123" s="920">
        <v>165619249</v>
      </c>
      <c r="BW123" s="920"/>
      <c r="BX123" s="920"/>
      <c r="BY123" s="920"/>
      <c r="BZ123" s="920"/>
      <c r="CA123" s="920">
        <v>171554062</v>
      </c>
      <c r="CB123" s="920"/>
      <c r="CC123" s="920"/>
      <c r="CD123" s="920"/>
      <c r="CE123" s="920"/>
      <c r="CF123" s="830"/>
      <c r="CG123" s="831"/>
      <c r="CH123" s="831"/>
      <c r="CI123" s="831"/>
      <c r="CJ123" s="921"/>
      <c r="CK123" s="956"/>
      <c r="CL123" s="942"/>
      <c r="CM123" s="942"/>
      <c r="CN123" s="942"/>
      <c r="CO123" s="943"/>
      <c r="CP123" s="922" t="s">
        <v>425</v>
      </c>
      <c r="CQ123" s="923"/>
      <c r="CR123" s="923"/>
      <c r="CS123" s="923"/>
      <c r="CT123" s="923"/>
      <c r="CU123" s="923"/>
      <c r="CV123" s="923"/>
      <c r="CW123" s="923"/>
      <c r="CX123" s="923"/>
      <c r="CY123" s="923"/>
      <c r="CZ123" s="923"/>
      <c r="DA123" s="923"/>
      <c r="DB123" s="923"/>
      <c r="DC123" s="923"/>
      <c r="DD123" s="923"/>
      <c r="DE123" s="923"/>
      <c r="DF123" s="924"/>
      <c r="DG123" s="863">
        <v>439187</v>
      </c>
      <c r="DH123" s="864"/>
      <c r="DI123" s="864"/>
      <c r="DJ123" s="864"/>
      <c r="DK123" s="865"/>
      <c r="DL123" s="866">
        <v>482070</v>
      </c>
      <c r="DM123" s="864"/>
      <c r="DN123" s="864"/>
      <c r="DO123" s="864"/>
      <c r="DP123" s="865"/>
      <c r="DQ123" s="866">
        <v>447695</v>
      </c>
      <c r="DR123" s="864"/>
      <c r="DS123" s="864"/>
      <c r="DT123" s="864"/>
      <c r="DU123" s="865"/>
      <c r="DV123" s="911">
        <v>0.7</v>
      </c>
      <c r="DW123" s="912"/>
      <c r="DX123" s="912"/>
      <c r="DY123" s="912"/>
      <c r="DZ123" s="913"/>
    </row>
    <row r="124" spans="1:130" s="248" customFormat="1" ht="26.25" customHeight="1" thickBot="1">
      <c r="A124" s="904"/>
      <c r="B124" s="905"/>
      <c r="C124" s="908" t="s">
        <v>477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455</v>
      </c>
      <c r="AB124" s="864"/>
      <c r="AC124" s="864"/>
      <c r="AD124" s="864"/>
      <c r="AE124" s="865"/>
      <c r="AF124" s="866" t="s">
        <v>239</v>
      </c>
      <c r="AG124" s="864"/>
      <c r="AH124" s="864"/>
      <c r="AI124" s="864"/>
      <c r="AJ124" s="865"/>
      <c r="AK124" s="866" t="s">
        <v>239</v>
      </c>
      <c r="AL124" s="864"/>
      <c r="AM124" s="864"/>
      <c r="AN124" s="864"/>
      <c r="AO124" s="865"/>
      <c r="AP124" s="911" t="s">
        <v>239</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27.9</v>
      </c>
      <c r="BR124" s="918"/>
      <c r="BS124" s="918"/>
      <c r="BT124" s="918"/>
      <c r="BU124" s="918"/>
      <c r="BV124" s="918">
        <v>32.5</v>
      </c>
      <c r="BW124" s="918"/>
      <c r="BX124" s="918"/>
      <c r="BY124" s="918"/>
      <c r="BZ124" s="918"/>
      <c r="CA124" s="918">
        <v>23.7</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26402</v>
      </c>
      <c r="DH124" s="847"/>
      <c r="DI124" s="847"/>
      <c r="DJ124" s="847"/>
      <c r="DK124" s="848"/>
      <c r="DL124" s="849">
        <v>17546</v>
      </c>
      <c r="DM124" s="847"/>
      <c r="DN124" s="847"/>
      <c r="DO124" s="847"/>
      <c r="DP124" s="848"/>
      <c r="DQ124" s="849">
        <v>17325</v>
      </c>
      <c r="DR124" s="847"/>
      <c r="DS124" s="847"/>
      <c r="DT124" s="847"/>
      <c r="DU124" s="848"/>
      <c r="DV124" s="935">
        <v>0</v>
      </c>
      <c r="DW124" s="936"/>
      <c r="DX124" s="936"/>
      <c r="DY124" s="936"/>
      <c r="DZ124" s="937"/>
    </row>
    <row r="125" spans="1:130" s="248" customFormat="1" ht="26.25" customHeight="1">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239</v>
      </c>
      <c r="AB125" s="864"/>
      <c r="AC125" s="864"/>
      <c r="AD125" s="864"/>
      <c r="AE125" s="865"/>
      <c r="AF125" s="866" t="s">
        <v>239</v>
      </c>
      <c r="AG125" s="864"/>
      <c r="AH125" s="864"/>
      <c r="AI125" s="864"/>
      <c r="AJ125" s="865"/>
      <c r="AK125" s="866" t="s">
        <v>239</v>
      </c>
      <c r="AL125" s="864"/>
      <c r="AM125" s="864"/>
      <c r="AN125" s="864"/>
      <c r="AO125" s="865"/>
      <c r="AP125" s="911" t="s">
        <v>455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239</v>
      </c>
      <c r="DH125" s="929"/>
      <c r="DI125" s="929"/>
      <c r="DJ125" s="929"/>
      <c r="DK125" s="929"/>
      <c r="DL125" s="929" t="s">
        <v>455</v>
      </c>
      <c r="DM125" s="929"/>
      <c r="DN125" s="929"/>
      <c r="DO125" s="929"/>
      <c r="DP125" s="929"/>
      <c r="DQ125" s="929" t="s">
        <v>455</v>
      </c>
      <c r="DR125" s="929"/>
      <c r="DS125" s="929"/>
      <c r="DT125" s="929"/>
      <c r="DU125" s="929"/>
      <c r="DV125" s="930" t="s">
        <v>239</v>
      </c>
      <c r="DW125" s="930"/>
      <c r="DX125" s="930"/>
      <c r="DY125" s="930"/>
      <c r="DZ125" s="931"/>
    </row>
    <row r="126" spans="1:130" s="248" customFormat="1" ht="26.25" customHeight="1" thickBot="1">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20745</v>
      </c>
      <c r="AB126" s="864"/>
      <c r="AC126" s="864"/>
      <c r="AD126" s="864"/>
      <c r="AE126" s="865"/>
      <c r="AF126" s="866">
        <v>6328</v>
      </c>
      <c r="AG126" s="864"/>
      <c r="AH126" s="864"/>
      <c r="AI126" s="864"/>
      <c r="AJ126" s="865"/>
      <c r="AK126" s="866">
        <v>13781</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455</v>
      </c>
      <c r="DH126" s="901"/>
      <c r="DI126" s="901"/>
      <c r="DJ126" s="901"/>
      <c r="DK126" s="901"/>
      <c r="DL126" s="901" t="s">
        <v>239</v>
      </c>
      <c r="DM126" s="901"/>
      <c r="DN126" s="901"/>
      <c r="DO126" s="901"/>
      <c r="DP126" s="901"/>
      <c r="DQ126" s="901" t="s">
        <v>455</v>
      </c>
      <c r="DR126" s="901"/>
      <c r="DS126" s="901"/>
      <c r="DT126" s="901"/>
      <c r="DU126" s="901"/>
      <c r="DV126" s="878" t="s">
        <v>239</v>
      </c>
      <c r="DW126" s="878"/>
      <c r="DX126" s="878"/>
      <c r="DY126" s="878"/>
      <c r="DZ126" s="879"/>
    </row>
    <row r="127" spans="1:130" s="248" customFormat="1" ht="26.25" customHeight="1">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3900</v>
      </c>
      <c r="AB127" s="864"/>
      <c r="AC127" s="864"/>
      <c r="AD127" s="864"/>
      <c r="AE127" s="865"/>
      <c r="AF127" s="866">
        <v>3343</v>
      </c>
      <c r="AG127" s="864"/>
      <c r="AH127" s="864"/>
      <c r="AI127" s="864"/>
      <c r="AJ127" s="865"/>
      <c r="AK127" s="866">
        <v>2402</v>
      </c>
      <c r="AL127" s="864"/>
      <c r="AM127" s="864"/>
      <c r="AN127" s="864"/>
      <c r="AO127" s="865"/>
      <c r="AP127" s="911">
        <v>0</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239</v>
      </c>
      <c r="DH127" s="901"/>
      <c r="DI127" s="901"/>
      <c r="DJ127" s="901"/>
      <c r="DK127" s="901"/>
      <c r="DL127" s="901" t="s">
        <v>455</v>
      </c>
      <c r="DM127" s="901"/>
      <c r="DN127" s="901"/>
      <c r="DO127" s="901"/>
      <c r="DP127" s="901"/>
      <c r="DQ127" s="901" t="s">
        <v>239</v>
      </c>
      <c r="DR127" s="901"/>
      <c r="DS127" s="901"/>
      <c r="DT127" s="901"/>
      <c r="DU127" s="901"/>
      <c r="DV127" s="878" t="s">
        <v>455</v>
      </c>
      <c r="DW127" s="878"/>
      <c r="DX127" s="878"/>
      <c r="DY127" s="878"/>
      <c r="DZ127" s="879"/>
    </row>
    <row r="128" spans="1:130" s="248" customFormat="1" ht="26.25" customHeight="1" thickBot="1">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2733503</v>
      </c>
      <c r="AB128" s="885"/>
      <c r="AC128" s="885"/>
      <c r="AD128" s="885"/>
      <c r="AE128" s="886"/>
      <c r="AF128" s="887">
        <v>2837704</v>
      </c>
      <c r="AG128" s="885"/>
      <c r="AH128" s="885"/>
      <c r="AI128" s="885"/>
      <c r="AJ128" s="886"/>
      <c r="AK128" s="887">
        <v>2818704</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455</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v>216615</v>
      </c>
      <c r="DH128" s="875"/>
      <c r="DI128" s="875"/>
      <c r="DJ128" s="875"/>
      <c r="DK128" s="875"/>
      <c r="DL128" s="875">
        <v>188957</v>
      </c>
      <c r="DM128" s="875"/>
      <c r="DN128" s="875"/>
      <c r="DO128" s="875"/>
      <c r="DP128" s="875"/>
      <c r="DQ128" s="875">
        <v>170288</v>
      </c>
      <c r="DR128" s="875"/>
      <c r="DS128" s="875"/>
      <c r="DT128" s="875"/>
      <c r="DU128" s="875"/>
      <c r="DV128" s="876">
        <v>0.3</v>
      </c>
      <c r="DW128" s="876"/>
      <c r="DX128" s="876"/>
      <c r="DY128" s="876"/>
      <c r="DZ128" s="877"/>
    </row>
    <row r="129" spans="1:131" s="248" customFormat="1" ht="26.25" customHeight="1">
      <c r="A129" s="858" t="s">
        <v>109</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68588711</v>
      </c>
      <c r="AB129" s="864"/>
      <c r="AC129" s="864"/>
      <c r="AD129" s="864"/>
      <c r="AE129" s="865"/>
      <c r="AF129" s="866">
        <v>69154492</v>
      </c>
      <c r="AG129" s="864"/>
      <c r="AH129" s="864"/>
      <c r="AI129" s="864"/>
      <c r="AJ129" s="865"/>
      <c r="AK129" s="866">
        <v>70294508</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239</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10385106</v>
      </c>
      <c r="AB130" s="864"/>
      <c r="AC130" s="864"/>
      <c r="AD130" s="864"/>
      <c r="AE130" s="865"/>
      <c r="AF130" s="866">
        <v>10368013</v>
      </c>
      <c r="AG130" s="864"/>
      <c r="AH130" s="864"/>
      <c r="AI130" s="864"/>
      <c r="AJ130" s="865"/>
      <c r="AK130" s="866">
        <v>10337695</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3.5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58203605</v>
      </c>
      <c r="AB131" s="847"/>
      <c r="AC131" s="847"/>
      <c r="AD131" s="847"/>
      <c r="AE131" s="848"/>
      <c r="AF131" s="849">
        <v>58786479</v>
      </c>
      <c r="AG131" s="847"/>
      <c r="AH131" s="847"/>
      <c r="AI131" s="847"/>
      <c r="AJ131" s="848"/>
      <c r="AK131" s="849">
        <v>59956813</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23.7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3.3125542650000002</v>
      </c>
      <c r="AB132" s="827"/>
      <c r="AC132" s="827"/>
      <c r="AD132" s="827"/>
      <c r="AE132" s="828"/>
      <c r="AF132" s="829">
        <v>3.6678536230000001</v>
      </c>
      <c r="AG132" s="827"/>
      <c r="AH132" s="827"/>
      <c r="AI132" s="827"/>
      <c r="AJ132" s="828"/>
      <c r="AK132" s="829">
        <v>3.7162832520000002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3.3</v>
      </c>
      <c r="AB133" s="806"/>
      <c r="AC133" s="806"/>
      <c r="AD133" s="806"/>
      <c r="AE133" s="807"/>
      <c r="AF133" s="805">
        <v>3.4</v>
      </c>
      <c r="AG133" s="806"/>
      <c r="AH133" s="806"/>
      <c r="AI133" s="806"/>
      <c r="AJ133" s="807"/>
      <c r="AK133" s="805">
        <v>3.5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sLuApGFidJ03Vc5xrzD39wcQRlCTtkDwRXA5dEtxYgiSfQh92a71Q9pLhH5gptmbk4JRqJkxWAJF+eFmGp8WA==" saltValue="BkrbJ+tRh2CZjf29g8/T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eqhuYj6EHIfl/zxT5Gd56vk175IjrWdigwahh2SJkQsmewLyKlNf1DLLRtMptDlphSk+wkUhjSZhDjJ8Ce4UOg==" saltValue="2VTggZtW1Ga9BzhQ0IWg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8bnDcotPEjyBDCBNLfReSvduLuvaoL8QFEqeXlPjVxm7pv6uwCNtMlpjdU0IX40EVYZGA9WggVfj6/tXQciZA==" saltValue="2cl/+Tucmdj4XyvKL6DD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16509897</v>
      </c>
      <c r="AP9" s="314">
        <v>54190</v>
      </c>
      <c r="AQ9" s="315">
        <v>62265</v>
      </c>
      <c r="AR9" s="316">
        <v>-13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2107383</v>
      </c>
      <c r="AP10" s="317">
        <v>6917</v>
      </c>
      <c r="AQ10" s="318">
        <v>1645</v>
      </c>
      <c r="AR10" s="319">
        <v>320.5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v>14806</v>
      </c>
      <c r="AP11" s="317">
        <v>49</v>
      </c>
      <c r="AQ11" s="318">
        <v>688</v>
      </c>
      <c r="AR11" s="319">
        <v>-92.9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v>1970</v>
      </c>
      <c r="AP12" s="317">
        <v>6</v>
      </c>
      <c r="AQ12" s="318">
        <v>24</v>
      </c>
      <c r="AR12" s="319">
        <v>-75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805985</v>
      </c>
      <c r="AP13" s="317">
        <v>2645</v>
      </c>
      <c r="AQ13" s="318">
        <v>2006</v>
      </c>
      <c r="AR13" s="319">
        <v>31.9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363121</v>
      </c>
      <c r="AP14" s="317">
        <v>1192</v>
      </c>
      <c r="AQ14" s="318">
        <v>1357</v>
      </c>
      <c r="AR14" s="319">
        <v>-12.2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-968104</v>
      </c>
      <c r="AP15" s="317">
        <v>-3178</v>
      </c>
      <c r="AQ15" s="318">
        <v>-3875</v>
      </c>
      <c r="AR15" s="319">
        <v>-18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18835058</v>
      </c>
      <c r="AP16" s="317">
        <v>61822</v>
      </c>
      <c r="AQ16" s="318">
        <v>64110</v>
      </c>
      <c r="AR16" s="319">
        <v>-3.6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5.4</v>
      </c>
      <c r="AP21" s="331">
        <v>6.37</v>
      </c>
      <c r="AQ21" s="332">
        <v>-0.97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99.3</v>
      </c>
      <c r="AP22" s="336">
        <v>99.7</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13244151</v>
      </c>
      <c r="AP32" s="345">
        <v>43471</v>
      </c>
      <c r="AQ32" s="346">
        <v>36503</v>
      </c>
      <c r="AR32" s="347">
        <v>19.100000000000001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542</v>
      </c>
      <c r="AP33" s="345" t="s">
        <v>542</v>
      </c>
      <c r="AQ33" s="346">
        <v>3</v>
      </c>
      <c r="AR33" s="347" t="s">
        <v>542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v>66667</v>
      </c>
      <c r="AP34" s="345">
        <v>219</v>
      </c>
      <c r="AQ34" s="346">
        <v>76</v>
      </c>
      <c r="AR34" s="347">
        <v>188.2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1650740</v>
      </c>
      <c r="AP35" s="345">
        <v>5418</v>
      </c>
      <c r="AQ35" s="346">
        <v>8582</v>
      </c>
      <c r="AR35" s="347">
        <v>-36.9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377095</v>
      </c>
      <c r="AP36" s="345">
        <v>1238</v>
      </c>
      <c r="AQ36" s="346">
        <v>400</v>
      </c>
      <c r="AR36" s="347">
        <v>209.5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45911</v>
      </c>
      <c r="AP37" s="345">
        <v>151</v>
      </c>
      <c r="AQ37" s="346">
        <v>747</v>
      </c>
      <c r="AR37" s="347">
        <v>-79.8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542</v>
      </c>
      <c r="AP38" s="348" t="s">
        <v>542</v>
      </c>
      <c r="AQ38" s="349">
        <v>2</v>
      </c>
      <c r="AR38" s="337" t="s">
        <v>542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-2818704</v>
      </c>
      <c r="AP39" s="345">
        <v>-9252</v>
      </c>
      <c r="AQ39" s="346">
        <v>-7844</v>
      </c>
      <c r="AR39" s="347">
        <v>18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-10337695</v>
      </c>
      <c r="AP40" s="345">
        <v>-33931</v>
      </c>
      <c r="AQ40" s="346">
        <v>-28367</v>
      </c>
      <c r="AR40" s="347">
        <v>19.600000000000001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305</v>
      </c>
      <c r="AL41" s="1220"/>
      <c r="AM41" s="1220"/>
      <c r="AN41" s="1221"/>
      <c r="AO41" s="345">
        <v>2228165</v>
      </c>
      <c r="AP41" s="345">
        <v>7313</v>
      </c>
      <c r="AQ41" s="346">
        <v>10099</v>
      </c>
      <c r="AR41" s="347">
        <v>-27.6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13049457</v>
      </c>
      <c r="AN51" s="367">
        <v>42534</v>
      </c>
      <c r="AO51" s="368">
        <v>-58.7</v>
      </c>
      <c r="AP51" s="369">
        <v>46395</v>
      </c>
      <c r="AQ51" s="370">
        <v>-8.8000000000000007</v>
      </c>
      <c r="AR51" s="371">
        <v>-49.9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5250252</v>
      </c>
      <c r="AN52" s="375">
        <v>17113</v>
      </c>
      <c r="AO52" s="376">
        <v>-65.400000000000006</v>
      </c>
      <c r="AP52" s="377">
        <v>26304</v>
      </c>
      <c r="AQ52" s="378">
        <v>-5.4</v>
      </c>
      <c r="AR52" s="379">
        <v>-60</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16657621</v>
      </c>
      <c r="AN53" s="367">
        <v>54355</v>
      </c>
      <c r="AO53" s="368">
        <v>27.8</v>
      </c>
      <c r="AP53" s="369">
        <v>48088</v>
      </c>
      <c r="AQ53" s="370">
        <v>3.6</v>
      </c>
      <c r="AR53" s="371">
        <v>24.2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7135722</v>
      </c>
      <c r="AN54" s="375">
        <v>23284</v>
      </c>
      <c r="AO54" s="376">
        <v>36.1</v>
      </c>
      <c r="AP54" s="377">
        <v>25183</v>
      </c>
      <c r="AQ54" s="378">
        <v>-4.3</v>
      </c>
      <c r="AR54" s="379">
        <v>40.4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12158550</v>
      </c>
      <c r="AN55" s="367">
        <v>39719</v>
      </c>
      <c r="AO55" s="368">
        <v>-26.9</v>
      </c>
      <c r="AP55" s="369">
        <v>46457</v>
      </c>
      <c r="AQ55" s="370">
        <v>-3.4</v>
      </c>
      <c r="AR55" s="371">
        <v>-23.5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6146388</v>
      </c>
      <c r="AN56" s="375">
        <v>20079</v>
      </c>
      <c r="AO56" s="376">
        <v>-13.8</v>
      </c>
      <c r="AP56" s="377">
        <v>24020</v>
      </c>
      <c r="AQ56" s="378">
        <v>-4.5999999999999996</v>
      </c>
      <c r="AR56" s="379">
        <v>-9.1999999999999993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10888754</v>
      </c>
      <c r="AN57" s="367">
        <v>35664</v>
      </c>
      <c r="AO57" s="368">
        <v>-10.199999999999999</v>
      </c>
      <c r="AP57" s="369">
        <v>51849</v>
      </c>
      <c r="AQ57" s="370">
        <v>11.6</v>
      </c>
      <c r="AR57" s="371">
        <v>-21.8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5035111</v>
      </c>
      <c r="AN58" s="375">
        <v>16492</v>
      </c>
      <c r="AO58" s="376">
        <v>-17.899999999999999</v>
      </c>
      <c r="AP58" s="377">
        <v>26326</v>
      </c>
      <c r="AQ58" s="378">
        <v>9.6</v>
      </c>
      <c r="AR58" s="379">
        <v>-27.5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12775265</v>
      </c>
      <c r="AN59" s="367">
        <v>41932</v>
      </c>
      <c r="AO59" s="368">
        <v>17.600000000000001</v>
      </c>
      <c r="AP59" s="369">
        <v>52191</v>
      </c>
      <c r="AQ59" s="370">
        <v>0.7</v>
      </c>
      <c r="AR59" s="371">
        <v>16.899999999999999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4993766</v>
      </c>
      <c r="AN60" s="375">
        <v>16391</v>
      </c>
      <c r="AO60" s="376">
        <v>-0.6</v>
      </c>
      <c r="AP60" s="377">
        <v>26807</v>
      </c>
      <c r="AQ60" s="378">
        <v>1.8</v>
      </c>
      <c r="AR60" s="379">
        <v>-2.4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13105929</v>
      </c>
      <c r="AN61" s="382">
        <v>42841</v>
      </c>
      <c r="AO61" s="383">
        <v>-10.1</v>
      </c>
      <c r="AP61" s="384">
        <v>48996</v>
      </c>
      <c r="AQ61" s="385">
        <v>0.7</v>
      </c>
      <c r="AR61" s="371">
        <v>-10.8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5712248</v>
      </c>
      <c r="AN62" s="375">
        <v>18672</v>
      </c>
      <c r="AO62" s="376">
        <v>-12.3</v>
      </c>
      <c r="AP62" s="377">
        <v>25728</v>
      </c>
      <c r="AQ62" s="378">
        <v>-0.6</v>
      </c>
      <c r="AR62" s="379">
        <v>-11.7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zXHFqBvSkQn4mm8qmkhoKIyO2davPfXx4h+uQorWqd/wQ52L+P1jjCnOkAQaSzmYFHtzSpFgT4n7ghTILYqnOA==" saltValue="EsN69U7v4oDwHZtGGsojc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567</v>
      </c>
    </row>
    <row r="120" spans="125:125" ht="13.5" hidden="1" customHeight="1"/>
    <row r="121" spans="125:125" ht="13.5" hidden="1" customHeight="1">
      <c r="DU121" s="292"/>
    </row>
  </sheetData>
  <sheetProtection algorithmName="SHA-512" hashValue="v7unKwxd8yynVOYJj1b0oTVPMTh8Ru+PEKDR+jpdnIcF3n0ZK3JoSszbwx+eqGia8OeZhzyE6w+hwnTkwVJ9Uw==" saltValue="7PUU9vN/NQEO9kcCfaBF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568</v>
      </c>
    </row>
  </sheetData>
  <sheetProtection algorithmName="SHA-512" hashValue="DPRtu5IkzZZzHxzZr6Z0cX/SQUFLzG5EC7XGilMZRYyAkiS+PhIFh6JzM4261UDSGbG00stJGsLN11G+IP6hdg==" saltValue="bANuK+jXrbCRGIR6z79c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38" t="s">
        <v>3</v>
      </c>
      <c r="D47" s="1238"/>
      <c r="E47" s="1239"/>
      <c r="F47" s="11">
        <v>11.13</v>
      </c>
      <c r="G47" s="12">
        <v>11.12</v>
      </c>
      <c r="H47" s="12">
        <v>11.11</v>
      </c>
      <c r="I47" s="12">
        <v>8.15</v>
      </c>
      <c r="J47" s="13">
        <v>9.33</v>
      </c>
    </row>
    <row r="48" spans="2:10" ht="57.75" customHeight="1">
      <c r="B48" s="14"/>
      <c r="C48" s="1240" t="s">
        <v>4</v>
      </c>
      <c r="D48" s="1240"/>
      <c r="E48" s="1241"/>
      <c r="F48" s="15">
        <v>1.48</v>
      </c>
      <c r="G48" s="16">
        <v>1.52</v>
      </c>
      <c r="H48" s="16">
        <v>1.46</v>
      </c>
      <c r="I48" s="16">
        <v>1.23</v>
      </c>
      <c r="J48" s="17">
        <v>1.41</v>
      </c>
    </row>
    <row r="49" spans="2:10" ht="57.75" customHeight="1" thickBot="1">
      <c r="B49" s="18"/>
      <c r="C49" s="1242" t="s">
        <v>5</v>
      </c>
      <c r="D49" s="1242"/>
      <c r="E49" s="1243"/>
      <c r="F49" s="19">
        <v>0.79</v>
      </c>
      <c r="G49" s="20">
        <v>0.08</v>
      </c>
      <c r="H49" s="20" t="s">
        <v>574</v>
      </c>
      <c r="I49" s="20" t="s">
        <v>575</v>
      </c>
      <c r="J49" s="21">
        <v>0.28999999999999998</v>
      </c>
    </row>
    <row r="50" spans="2:10" ht="13.5" customHeight="1"/>
  </sheetData>
  <sheetProtection algorithmName="SHA-512" hashValue="u7hejNn44HL1gvlsTNCc6JQZ53QlyVrUSKHL+yxSTgPi58/fQm9VvLLZ3rEW9B1XXrubMyCilCjVbXMxWhMHlg==" saltValue="LavCEQiRg6+i/qAjd2pE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2022-03-14T07:30:02Z</cp:lastPrinted>
  <dcterms:created xsi:type="dcterms:W3CDTF">2022-02-02T06:57:04Z</dcterms:created>
  <dcterms:modified xsi:type="dcterms:W3CDTF">2022-09-27T07:17:34Z</dcterms:modified>
  <cp:category/>
</cp:coreProperties>
</file>