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stors\政策経営課\☆財政業務\照会・調査\財政状況資料集\R1決算\二回目報告\結合済\"/>
    </mc:Choice>
  </mc:AlternateContent>
  <bookViews>
    <workbookView xWindow="0" yWindow="0" windowWidth="25200" windowHeight="118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<sst xmlns="http://schemas.openxmlformats.org/spreadsheetml/2006/main" count="1175" uniqueCount="647">
  <si>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</si>
  <si>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</si>
  <si>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</si>
  <si>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</si>
  <si>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</si>
  <si>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</si>
  <si>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</si>
  <si>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</si>
  <si>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</si>
  <si>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</si>
  <si>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</si>
  <si>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</si>
  <si>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</si>
  <si>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</si>
  <si>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</si>
  <si>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</si>
  <si>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</si>
  <si>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</si>
  <si>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</si>
  <si>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</si>
  <si>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</si>
  <si>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</si>
  <si>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</si>
  <si>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</si>
  <si>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</si>
  <si>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</si>
  <si>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</si>
  <si>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</si>
  <si>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</si>
  <si>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</si>
  <si>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</si>
  <si>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</si>
  <si>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</si>
  <si>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</si>
  <si>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</si>
  <si>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</si>
  <si>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</si>
  <si>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</si>
  <si>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</si>
  <si>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</si>
  <si>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</si>
  <si>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</si>
  <si>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</si>
  <si>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</si>
  <si>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</si>
  <si>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</si>
  <si>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</si>
  <si>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</si>
  <si>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</si>
  <si>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</si>
  <si>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</si>
  <si>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</si>
  <si>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</si>
  <si>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</si>
  <si>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</si>
  <si>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</si>
  <si>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</si>
  <si>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</si>
  <si>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</si>
  <si>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</si>
  <si>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</si>
  <si>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</si>
  <si>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</si>
  <si>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</si>
  <si>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</si>
  <si>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</si>
  <si>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</si>
  <si>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</si>
  <si>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</si>
  <si>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</si>
  <si>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</si>
  <si>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</si>
  <si>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</si>
  <si>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</si>
  <si>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</si>
  <si>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</si>
  <si>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</si>
  <si>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</si>
  <si>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</si>
  <si>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</si>
  <si>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</si>
  <si>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</si>
  <si>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</si>
  <si>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</si>
  <si>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</si>
  <si>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</si>
  <si>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</si>
  <si>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</si>
  <si>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</si>
  <si>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</si>
  <si>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</si>
  <si>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</si>
  <si>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</si>
  <si>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</si>
  <si>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</si>
  <si>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</si>
  <si>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</si>
  <si>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</si>
  <si>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</si>
  <si>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</si>
  <si>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</si>
  <si>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</si>
  <si>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</si>
  <si>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</si>
  <si>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</si>
  <si>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</si>
  <si>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</si>
  <si>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</si>
  <si>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</si>
  <si>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</si>
  <si>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</si>
  <si>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</si>
  <si>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</si>
  <si>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</si>
  <si>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</si>
  <si>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</si>
  <si>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</si>
  <si>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</si>
  <si>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</si>
  <si>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</si>
  <si>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</si>
  <si>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</si>
  <si>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</si>
  <si>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</si>
  <si>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</si>
  <si>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</si>
  <si>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</si>
  <si>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</si>
  <si>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</si>
  <si>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</si>
  <si>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</si>
  <si>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</si>
  <si>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</si>
  <si>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</si>
  <si>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</si>
  <si>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</si>
  <si>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</si>
  <si>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</si>
  <si>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</si>
  <si>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</si>
  <si>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</si>
  <si>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</si>
  <si>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</si>
  <si>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</si>
  <si>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</si>
  <si>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</si>
  <si>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</si>
  <si>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</si>
  <si>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</si>
  <si>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</si>
  <si>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</si>
  <si>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</si>
  <si>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</si>
  <si>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</si>
  <si>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</si>
  <si>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</si>
  <si>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</si>
  <si>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</si>
  <si>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</si>
  <si>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</si>
  <si>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</si>
  <si>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</si>
  <si>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</si>
  <si>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</si>
  <si>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</si>
  <si>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</si>
  <si>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</si>
  <si>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</si>
  <si>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</si>
  <si>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</si>
  <si>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</si>
  <si>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</si>
  <si>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</si>
  <si>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</si>
  <si>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</si>
  <si>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</si>
  <si>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</si>
  <si>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</si>
  <si>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</si>
  <si>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</si>
  <si>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</si>
  <si>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</si>
  <si>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</si>
  <si>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</si>
  <si>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</si>
  <si>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</si>
  <si>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</si>
  <si>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</si>
  <si>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</si>
  <si>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</si>
  <si>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</si>
  <si>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</si>
  <si>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</si>
  <si>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</si>
  <si>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</si>
  <si>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</si>
  <si>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</si>
  <si>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</si>
  <si>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</si>
  <si>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</si>
  <si>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</si>
  <si>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</si>
  <si>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</si>
  <si>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</si>
  <si>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</si>
  <si>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</si>
  <si>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</si>
  <si>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</si>
  <si>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</si>
  <si>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</si>
  <si>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</si>
  <si>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</si>
  <si>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</si>
  <si>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</si>
  <si>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</si>
  <si>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</si>
  <si>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</si>
  <si>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福岡県新宮町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</si>
  <si>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</si>
  <si>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</si>
  <si>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</si>
  <si>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</si>
  <si>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</si>
  <si>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</si>
  <si>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</si>
  <si>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</si>
  <si>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</si>
  <si>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</si>
  <si>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</si>
  <si>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</si>
  <si>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</si>
  <si>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</si>
  <si>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</si>
  <si>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</si>
  <si>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</si>
  <si>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</si>
  <si>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</si>
  <si>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</si>
  <si>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</si>
  <si>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</si>
  <si>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</si>
  <si>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</si>
  <si>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</si>
  <si>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</si>
  <si>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</si>
  <si>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</si>
  <si>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</si>
  <si>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</si>
  <si>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</si>
  <si>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</si>
  <si>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</si>
  <si>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</si>
  <si>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</si>
  <si>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</si>
  <si>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</si>
  <si>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</si>
  <si>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</si>
  <si>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</si>
  <si>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</si>
  <si>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</si>
  <si>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</si>
  <si>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</si>
  <si>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</si>
  <si>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</si>
  <si>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</si>
  <si>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</si>
  <si>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</si>
  <si>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</si>
  <si>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</si>
  <si>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</si>
  <si>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</si>
  <si>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</si>
  <si>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</si>
  <si>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</si>
  <si>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</si>
  <si>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</si>
  <si>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</si>
  <si>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</si>
  <si>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</si>
  <si>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</si>
  <si>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</si>
  <si>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</si>
  <si>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</si>
  <si>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</si>
  <si>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</si>
  <si>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</si>
  <si>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</si>
  <si>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</si>
  <si>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</si>
  <si>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</si>
  <si>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</si>
  <si>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</si>
  <si>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</si>
  <si>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</si>
  <si>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</si>
  <si>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</si>
  <si>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</si>
  <si>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</si>
  <si>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</si>
  <si>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</si>
  <si>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</si>
  <si>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</si>
  <si>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</si>
  <si>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</si>
  <si>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</si>
  <si>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</si>
  <si>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</si>
  <si>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</si>
  <si>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</si>
  <si>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</si>
  <si>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</si>
  <si>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</si>
  <si>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</si>
  <si>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</si>
  <si>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</si>
  <si>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</si>
  <si>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</si>
  <si>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</si>
  <si>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</si>
  <si>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</si>
  <si>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</si>
  <si>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</si>
  <si>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</si>
  <si>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</si>
  <si>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</si>
  <si>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</si>
  <si>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</si>
  <si>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</si>
  <si>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</si>
  <si>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</si>
  <si>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</si>
  <si>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</si>
  <si>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</si>
  <si>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</si>
  <si>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</si>
  <si>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</si>
  <si>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</si>
  <si>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</si>
  <si>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</si>
  <si>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</si>
  <si>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</si>
  <si>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</si>
  <si>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</si>
  <si>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</si>
  <si>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</si>
  <si>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</si>
  <si>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</si>
  <si>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</si>
  <si>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</si>
  <si>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</si>
  <si>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</si>
  <si>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</si>
  <si>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</si>
  <si>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</si>
  <si>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</si>
  <si>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</si>
  <si>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</si>
  <si>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</si>
  <si>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</si>
  <si>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</si>
  <si>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</si>
  <si>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</si>
  <si>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</si>
  <si>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</si>
  <si>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</si>
  <si>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</si>
  <si>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</si>
  <si>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</si>
  <si>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</si>
  <si>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</si>
  <si>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</si>
  <si>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</si>
  <si>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福岡県新宮町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</si>
  <si>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</si>
  <si>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</si>
  <si>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</si>
  <si>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</si>
  <si>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</si>
  <si>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</si>
  <si>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</si>
  <si>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</si>
  <si>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</si>
  <si>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</si>
  <si>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</si>
  <si>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</si>
  <si>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</si>
  <si>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</si>
  <si>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</si>
  <si>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</si>
  <si>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</si>
  <si>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</si>
  <si>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</si>
  <si>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</si>
  <si>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</si>
  <si>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相島診療所事業特別会計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</si>
  <si>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</si>
  <si>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</si>
  <si>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</si>
  <si>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</si>
  <si>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</si>
  <si>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</si>
  <si>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</si>
  <si>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</si>
  <si>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</si>
  <si>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</si>
  <si>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</si>
  <si>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</si>
  <si>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</si>
  <si>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</si>
  <si>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</si>
  <si>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</si>
  <si>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</si>
  <si>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</si>
  <si>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</si>
  <si>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</si>
  <si>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簡易水道事業特別会計</t>
    <phoneticPr fontId="5"/>
  </si>
  <si>
    <t>法非適用企業</t>
    <phoneticPr fontId="5"/>
  </si>
  <si>
    <t>渡船事業特別会計</t>
    <phoneticPr fontId="5"/>
  </si>
  <si>
    <t>法非適用企業</t>
    <phoneticPr fontId="5"/>
  </si>
  <si>
    <t>相島漁業集落環境整備事業特別会計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</si>
  <si>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</si>
  <si>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</si>
  <si>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</si>
  <si>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</si>
  <si>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</si>
  <si>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</si>
  <si>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</si>
  <si>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</si>
  <si>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</si>
  <si>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</si>
  <si>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</si>
  <si>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</si>
  <si>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</si>
  <si>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</si>
  <si>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</si>
  <si>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</si>
  <si>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</si>
  <si>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</si>
  <si>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</si>
  <si>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</si>
  <si>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</si>
  <si>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</si>
  <si>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</si>
  <si>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</si>
  <si>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</si>
  <si>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</si>
  <si>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</si>
  <si>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</si>
  <si>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</si>
  <si>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</si>
  <si>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</si>
  <si>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</si>
  <si>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</si>
  <si>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</si>
  <si>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</si>
  <si>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</si>
  <si>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</si>
  <si>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</si>
  <si>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</si>
  <si>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</si>
  <si>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</si>
  <si>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</si>
  <si>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</si>
  <si>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</si>
  <si>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</si>
  <si>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</si>
  <si>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</si>
  <si>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</si>
  <si>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</si>
  <si>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</si>
  <si>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</si>
  <si>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</si>
  <si>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</si>
  <si>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</si>
  <si>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</si>
  <si>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</si>
  <si>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</si>
  <si>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</si>
  <si>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</si>
  <si>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</si>
  <si>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</si>
  <si>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</si>
  <si>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</si>
  <si>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</si>
  <si>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</si>
  <si>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相島漁業集落環境整備事業特別会計</t>
    <phoneticPr fontId="5"/>
  </si>
  <si>
    <t>-</t>
    <phoneticPr fontId="5"/>
  </si>
  <si>
    <t>-</t>
    <phoneticPr fontId="5"/>
  </si>
  <si>
    <t>-</t>
    <phoneticPr fontId="5"/>
  </si>
  <si>
    <t>(Ｆ)</t>
    <phoneticPr fontId="5"/>
  </si>
  <si>
    <t>渡船事業特別会計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</si>
  <si>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</si>
  <si>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</si>
  <si>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</si>
  <si>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</si>
  <si>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</si>
  <si>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</si>
  <si>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</si>
  <si>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</si>
  <si>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</si>
  <si>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</si>
  <si>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</si>
  <si>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</si>
  <si>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</si>
  <si>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</si>
  <si>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</si>
  <si>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</si>
  <si>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</si>
  <si>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</si>
  <si>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</si>
  <si>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</si>
  <si>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</si>
  <si>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</si>
  <si>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</si>
  <si>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</si>
  <si>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</si>
  <si>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</si>
  <si>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</si>
  <si>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</si>
  <si>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</si>
  <si>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</si>
  <si>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</si>
  <si>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</si>
  <si>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</si>
  <si>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</si>
  <si>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</si>
  <si>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</si>
  <si>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</si>
  <si>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</si>
  <si>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</si>
  <si>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</si>
  <si>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</si>
  <si>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</si>
  <si>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</si>
  <si>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</si>
  <si>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</si>
  <si>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</si>
  <si>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</si>
  <si>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</si>
  <si>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</si>
  <si>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</si>
  <si>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</si>
  <si>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</si>
  <si>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</si>
  <si>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</si>
  <si>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</si>
  <si>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</si>
  <si>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</si>
  <si>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</si>
  <si>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</si>
  <si>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</si>
  <si>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</si>
  <si>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</si>
  <si>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</si>
  <si>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</si>
  <si>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</si>
  <si>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</si>
  <si>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</si>
  <si>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</si>
  <si>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</si>
  <si>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</si>
  <si>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</si>
  <si>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</si>
  <si>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</si>
  <si>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</si>
  <si>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</si>
  <si>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</si>
  <si>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</si>
  <si>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</si>
  <si>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</si>
  <si>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</si>
  <si>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</si>
  <si>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</si>
  <si>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</si>
  <si>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</si>
  <si>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</si>
  <si>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</si>
  <si>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</si>
  <si>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</si>
  <si>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</si>
  <si>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</si>
  <si>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</si>
  <si>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</si>
  <si>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8.42</t>
  </si>
  <si>
    <t>▲ 2.54</t>
  </si>
  <si>
    <t>▲ 2.40</t>
  </si>
  <si>
    <t>▲ 1.42</t>
  </si>
  <si>
    <t>水道事業会計</t>
  </si>
  <si>
    <t>一般会計</t>
  </si>
  <si>
    <t>公共下水道事業会計</t>
  </si>
  <si>
    <t>渡船事業特別会計</t>
  </si>
  <si>
    <t>国民健康保険特別会計</t>
  </si>
  <si>
    <t>後期高齢者医療特別会計</t>
  </si>
  <si>
    <t>相島診療所事業特別会計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</si>
  <si>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</si>
  <si>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</si>
  <si>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</si>
  <si>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</si>
  <si>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</si>
  <si>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</si>
  <si>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</si>
  <si>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</si>
  <si>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</si>
  <si>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</si>
  <si>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</si>
  <si>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玄界環境組合(一般会計)</t>
    <rPh sb="0" eb="2">
      <t>ゲンカイ</t>
    </rPh>
    <rPh sb="2" eb="4">
      <t>カンキョウ</t>
    </rPh>
    <rPh sb="4" eb="6">
      <t>クミアイ</t>
    </rPh>
    <rPh sb="7" eb="9">
      <t>イッパン</t>
    </rPh>
    <rPh sb="9" eb="11">
      <t>カイケイ</t>
    </rPh>
    <phoneticPr fontId="27"/>
  </si>
  <si>
    <t>古賀高等学校組合(一般会計)</t>
    <rPh sb="0" eb="2">
      <t>コガ</t>
    </rPh>
    <rPh sb="2" eb="4">
      <t>コウトウ</t>
    </rPh>
    <rPh sb="4" eb="6">
      <t>ガッコウ</t>
    </rPh>
    <rPh sb="6" eb="8">
      <t>クミアイ</t>
    </rPh>
    <rPh sb="9" eb="11">
      <t>イッパン</t>
    </rPh>
    <rPh sb="11" eb="13">
      <t>カイケイ</t>
    </rPh>
    <phoneticPr fontId="27"/>
  </si>
  <si>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7"/>
  </si>
  <si>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7"/>
  </si>
  <si>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7"/>
  </si>
  <si>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7"/>
  </si>
  <si>
    <t>糟屋郡自治会館組合(一般会計)</t>
    <rPh sb="0" eb="3">
      <t>カスヤグン</t>
    </rPh>
    <rPh sb="3" eb="5">
      <t>ジチ</t>
    </rPh>
    <rPh sb="5" eb="7">
      <t>カイカン</t>
    </rPh>
    <rPh sb="7" eb="9">
      <t>クミアイ</t>
    </rPh>
    <rPh sb="10" eb="12">
      <t>イッパン</t>
    </rPh>
    <rPh sb="12" eb="14">
      <t>カイケイ</t>
    </rPh>
    <phoneticPr fontId="27"/>
  </si>
  <si>
    <t>北筑昇華苑組合(一般会計)</t>
    <rPh sb="0" eb="1">
      <t>キタ</t>
    </rPh>
    <rPh sb="1" eb="2">
      <t>チク</t>
    </rPh>
    <rPh sb="2" eb="3">
      <t>ショウ</t>
    </rPh>
    <rPh sb="3" eb="4">
      <t>カ</t>
    </rPh>
    <rPh sb="4" eb="5">
      <t>エン</t>
    </rPh>
    <rPh sb="5" eb="7">
      <t>クミアイ</t>
    </rPh>
    <rPh sb="8" eb="10">
      <t>イッパン</t>
    </rPh>
    <rPh sb="10" eb="12">
      <t>カイケイ</t>
    </rPh>
    <phoneticPr fontId="27"/>
  </si>
  <si>
    <t>粕屋北部消防組合(一般会計)</t>
    <rPh sb="0" eb="2">
      <t>カスヤ</t>
    </rPh>
    <rPh sb="2" eb="4">
      <t>ホクブ</t>
    </rPh>
    <rPh sb="4" eb="6">
      <t>ショウボウ</t>
    </rPh>
    <rPh sb="6" eb="8">
      <t>クミアイ</t>
    </rPh>
    <rPh sb="9" eb="11">
      <t>イッパン</t>
    </rPh>
    <rPh sb="11" eb="13">
      <t>カイケイ</t>
    </rPh>
    <phoneticPr fontId="27"/>
  </si>
  <si>
    <t>粕屋北部消防組合(休日診療所事業特別会計)</t>
    <rPh sb="0" eb="2">
      <t>カスヤ</t>
    </rPh>
    <rPh sb="2" eb="4">
      <t>ホクブ</t>
    </rPh>
    <rPh sb="4" eb="6">
      <t>ショウボウ</t>
    </rPh>
    <rPh sb="6" eb="8">
      <t>クミアイ</t>
    </rPh>
    <rPh sb="9" eb="11">
      <t>キュウジツ</t>
    </rPh>
    <rPh sb="11" eb="13">
      <t>シンリョウ</t>
    </rPh>
    <rPh sb="13" eb="14">
      <t>ショ</t>
    </rPh>
    <rPh sb="14" eb="16">
      <t>ジギョウ</t>
    </rPh>
    <rPh sb="16" eb="18">
      <t>トクベツ</t>
    </rPh>
    <rPh sb="18" eb="20">
      <t>カイケイ</t>
    </rPh>
    <phoneticPr fontId="27"/>
  </si>
  <si>
    <t>福岡県自治振興組合(一般会計)</t>
    <rPh sb="0" eb="3">
      <t>フクオカケン</t>
    </rPh>
    <rPh sb="3" eb="5">
      <t>ジチ</t>
    </rPh>
    <rPh sb="5" eb="7">
      <t>シンコウ</t>
    </rPh>
    <rPh sb="7" eb="9">
      <t>クミアイ</t>
    </rPh>
    <rPh sb="10" eb="12">
      <t>イッパン</t>
    </rPh>
    <rPh sb="12" eb="14">
      <t>カイケイ</t>
    </rPh>
    <phoneticPr fontId="27"/>
  </si>
  <si>
    <t>福岡県自治振興組合(公文書館事業特別会計)</t>
    <rPh sb="10" eb="14">
      <t>コウブンショカン</t>
    </rPh>
    <rPh sb="14" eb="16">
      <t>ジギョウ</t>
    </rPh>
    <rPh sb="16" eb="18">
      <t>トクベツ</t>
    </rPh>
    <rPh sb="18" eb="20">
      <t>カイケイ</t>
    </rPh>
    <phoneticPr fontId="27"/>
  </si>
  <si>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7"/>
  </si>
  <si>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7"/>
  </si>
  <si>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7"/>
  </si>
  <si>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7"/>
  </si>
  <si>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7"/>
  </si>
  <si>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7"/>
  </si>
  <si>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</si>
  <si>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福岡地区水道企業団</t>
    <rPh sb="0" eb="2">
      <t>フクオカ</t>
    </rPh>
    <rPh sb="2" eb="4">
      <t>チク</t>
    </rPh>
    <rPh sb="4" eb="6">
      <t>スイドウ</t>
    </rPh>
    <rPh sb="6" eb="9">
      <t>キギョウダン</t>
    </rPh>
    <phoneticPr fontId="27"/>
  </si>
  <si>
    <t>-</t>
    <phoneticPr fontId="2"/>
  </si>
  <si>
    <t>-</t>
    <phoneticPr fontId="2"/>
  </si>
  <si>
    <t>新宮町文化振興財団</t>
    <rPh sb="0" eb="3">
      <t>シングウマチ</t>
    </rPh>
    <rPh sb="3" eb="5">
      <t>ブンカ</t>
    </rPh>
    <rPh sb="5" eb="7">
      <t>シンコウ</t>
    </rPh>
    <rPh sb="7" eb="9">
      <t>ザイダン</t>
    </rPh>
    <phoneticPr fontId="2"/>
  </si>
  <si>
    <t>新宮町土地開発公社</t>
    <rPh sb="0" eb="3">
      <t>シングウマチ</t>
    </rPh>
    <rPh sb="3" eb="5">
      <t>トチ</t>
    </rPh>
    <rPh sb="5" eb="7">
      <t>カイハツ</t>
    </rPh>
    <rPh sb="7" eb="9">
      <t>コウシャ</t>
    </rPh>
    <phoneticPr fontId="2"/>
  </si>
  <si>
    <t>-</t>
    <phoneticPr fontId="2"/>
  </si>
  <si>
    <t>-</t>
    <phoneticPr fontId="2"/>
  </si>
  <si>
    <t>ふるさと応援基金(R01年度末現在))</t>
    <rPh sb="4" eb="6">
      <t>オウエン</t>
    </rPh>
    <rPh sb="6" eb="8">
      <t>キキン</t>
    </rPh>
    <phoneticPr fontId="2"/>
  </si>
  <si>
    <t>災害対策基金(R01年度末現在))</t>
    <rPh sb="0" eb="2">
      <t>サイガイ</t>
    </rPh>
    <rPh sb="2" eb="4">
      <t>タイサク</t>
    </rPh>
    <rPh sb="4" eb="6">
      <t>キキン</t>
    </rPh>
    <phoneticPr fontId="2"/>
  </si>
  <si>
    <t>森林環境譲与税基金(R01年度末現在))</t>
    <rPh sb="0" eb="2">
      <t>シンリン</t>
    </rPh>
    <rPh sb="2" eb="4">
      <t>カンキョウ</t>
    </rPh>
    <rPh sb="4" eb="6">
      <t>ジョウヨ</t>
    </rPh>
    <rPh sb="6" eb="7">
      <t>ゼイ</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</si>
  <si>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</si>
  <si>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</si>
  <si>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</si>
  <si>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27年度から平成30年度にかけて実施された新設小学校及び新設中学校の建設事業や周辺環境整備事業において発行した地方債により、現在高が増加し、類似団体と比較して高い。有形固定資産減価償却率については、小中学校の新設により学校施設全体としては低下しているが、既存の学校施設については、老朽化に対する課題は解決していないため、長寿命化計画等を踏まえ、計画的な更新が必要となっている。また、その他の施設についても有形固定資産減価償却率が高い施設については、施設ごとに更新、集約、転用、除却等の事業実施方法を見極め、事業を実施する際は、新発債の発行をできるだけ抑え、将来負担比率の上昇に留意しつつ、施設の更新を随時行っていく必要がある。</t>
    <rPh sb="81" eb="83">
      <t>ルイジ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</si>
  <si>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</si>
  <si>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</si>
  <si>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</si>
  <si>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</si>
  <si>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</si>
  <si>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</si>
  <si>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27年度以降に実施した新設小中学校建設や周辺環境整備事業により地方債の現在高が増加し、将来負担比率は類似団体と比較して高い水準となっている。また、実質公債費比率は、令和元年度については、標準財政規模が拡大したことや組合債の一部が平成30年度で償還完了したことにより減少しているが、依然として類似団体平均値よりは高い水準となっている。今後は、新設小学校の整備に係る起債の元利償還に加え、新設中学校の整備に係る起債の元利償還も開始されることから、実質公債費比率の上昇が予想されるため、事業実施の適正化を図り、財政の健全化に努める。</t>
    <rPh sb="53" eb="55">
      <t>ルイジ</t>
    </rPh>
    <rPh sb="55" eb="57">
      <t>ダンタイ</t>
    </rPh>
    <rPh sb="58" eb="60">
      <t>ヒカク</t>
    </rPh>
    <rPh sb="62" eb="63">
      <t>タカ</t>
    </rPh>
    <rPh sb="64" eb="66">
      <t>スイジュン</t>
    </rPh>
    <rPh sb="85" eb="87">
      <t>レイワ</t>
    </rPh>
    <rPh sb="143" eb="145">
      <t>イゼン</t>
    </rPh>
    <rPh sb="148" eb="150">
      <t>ルイジ</t>
    </rPh>
    <rPh sb="150" eb="152">
      <t>ダンタイ</t>
    </rPh>
    <rPh sb="152" eb="155">
      <t>ヘイキンチ</t>
    </rPh>
    <rPh sb="158" eb="159">
      <t>タカ</t>
    </rPh>
    <rPh sb="160" eb="162">
      <t>スイジュン</t>
    </rPh>
    <rPh sb="235" eb="237">
      <t>ヨソウ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</si>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</sst>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CD9D-4B0A-9BC0-7385732260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166967</c:v>
                </c:pt>
                <c:pt idx="1">
                  <c:v>56705</c:v>
                </c:pt>
                <c:pt idx="2">
                  <c:v>88616</c:v>
                </c:pt>
                <c:pt idx="3">
                  <c:v>122484</c:v>
                </c:pt>
                <c:pt idx="4">
                  <c:v>47375</c:v>
                </c:pt>
              </c:numCache>
            </c:numRef>
          </c:val>
          <c:smooth val="0"/>
          <c:extLst>
            <c:ext xmlns:c16="http://schemas.microsoft.com/office/drawing/2014/chart" uri="{C3380CC4-5D6E-409C-BE32-E72D297353CC}">
              <c16:uniqueId val="{00000001-CD9D-4B0A-9BC0-7385732260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4.78</c:v>
                </c:pt>
                <c:pt idx="1">
                  <c:v>5.48</c:v>
                </c:pt>
                <c:pt idx="2">
                  <c:v>5.6</c:v>
                </c:pt>
                <c:pt idx="3">
                  <c:v>6.05</c:v>
                </c:pt>
                <c:pt idx="4">
                  <c:v>4.5999999999999996</c:v>
                </c:pt>
              </c:numCache>
            </c:numRef>
          </c:val>
          <c:extLst>
            <c:ext xmlns:c16="http://schemas.microsoft.com/office/drawing/2014/chart" uri="{C3380CC4-5D6E-409C-BE32-E72D297353CC}">
              <c16:uniqueId val="{00000000-6D1F-41E4-B4B4-12D6DF9643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46.54</c:v>
                </c:pt>
                <c:pt idx="1">
                  <c:v>42.13</c:v>
                </c:pt>
                <c:pt idx="2">
                  <c:v>41.72</c:v>
                </c:pt>
                <c:pt idx="3">
                  <c:v>37.96</c:v>
                </c:pt>
                <c:pt idx="4">
                  <c:v>37.81</c:v>
                </c:pt>
              </c:numCache>
            </c:numRef>
          </c:val>
          <c:extLst>
            <c:ext xmlns:c16="http://schemas.microsoft.com/office/drawing/2014/chart" uri="{C3380CC4-5D6E-409C-BE32-E72D297353CC}">
              <c16:uniqueId val="{00000001-6D1F-41E4-B4B4-12D6DF9643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-8.42</c:v>
                </c:pt>
                <c:pt idx="1">
                  <c:v>-2.54</c:v>
                </c:pt>
                <c:pt idx="2">
                  <c:v>0.2</c:v>
                </c:pt>
                <c:pt idx="3">
                  <c:v>-2.4</c:v>
                </c:pt>
                <c:pt idx="4">
                  <c:v>-1.42</c:v>
                </c:pt>
              </c:numCache>
            </c:numRef>
          </c:val>
          <c:smooth val="0"/>
          <c:extLst>
            <c:ext xmlns:c16="http://schemas.microsoft.com/office/drawing/2014/chart" uri="{C3380CC4-5D6E-409C-BE32-E72D297353CC}">
              <c16:uniqueId val="{00000002-6D1F-41E4-B4B4-12D6DF9643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1.81</c:v>
                </c:pt>
                <c:pt idx="2">
                  <c:v>#N/A</c:v>
                </c:pt>
                <c:pt idx="3">
                  <c:v>1.06</c:v>
                </c:pt>
                <c:pt idx="4">
                  <c:v>#N/A</c:v>
                </c:pt>
                <c:pt idx="5">
                  <c:v>2.4300000000000002</c:v>
                </c:pt>
                <c:pt idx="6">
                  <c:v>#N/A</c:v>
                </c:pt>
                <c:pt idx="7">
                  <c:v>0.01</c:v>
                </c:pt>
                <c:pt idx="8">
                  <c:v>#N/A</c:v>
                </c:pt>
                <c:pt idx="9">
                  <c:v>0.01</c:v>
                </c:pt>
              </c:numCache>
            </c:numRef>
          </c:val>
          <c:extLst>
            <c:ext xmlns:c16="http://schemas.microsoft.com/office/drawing/2014/chart" uri="{C3380CC4-5D6E-409C-BE32-E72D297353CC}">
              <c16:uniqueId val="{00000000-8DE6-4E90-9B2A-762BE1141E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E6-4E90-9B2A-762BE1141E4B}"/>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0.02</c:v>
                </c:pt>
                <c:pt idx="8">
                  <c:v>#N/A</c:v>
                </c:pt>
                <c:pt idx="9">
                  <c:v>0.01</c:v>
                </c:pt>
              </c:numCache>
            </c:numRef>
          </c:val>
          <c:extLst>
            <c:ext xmlns:c16="http://schemas.microsoft.com/office/drawing/2014/chart" uri="{C3380CC4-5D6E-409C-BE32-E72D297353CC}">
              <c16:uniqueId val="{00000002-8DE6-4E90-9B2A-762BE1141E4B}"/>
            </c:ext>
          </c:extLst>
        </c:ser>
        <c:ser>
          <c:idx val="3"/>
          <c:order val="3"/>
          <c:tx>
            <c:strRef>
              <c:f>データシート!$A$30</c:f>
              <c:strCache>
                <c:ptCount val="1"/>
                <c:pt idx="0">
                  <c:v>相島診療所事業特別会計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0.04</c:v>
                </c:pt>
                <c:pt idx="4">
                  <c:v>#N/A</c:v>
                </c:pt>
                <c:pt idx="5">
                  <c:v>0.02</c:v>
                </c:pt>
                <c:pt idx="6">
                  <c:v>#N/A</c:v>
                </c:pt>
                <c:pt idx="7">
                  <c:v>0.02</c:v>
                </c:pt>
                <c:pt idx="8">
                  <c:v>#N/A</c:v>
                </c:pt>
                <c:pt idx="9">
                  <c:v>0.03</c:v>
                </c:pt>
              </c:numCache>
            </c:numRef>
          </c:val>
          <c:extLst>
            <c:ext xmlns:c16="http://schemas.microsoft.com/office/drawing/2014/chart" uri="{C3380CC4-5D6E-409C-BE32-E72D297353CC}">
              <c16:uniqueId val="{00000003-8DE6-4E90-9B2A-762BE1141E4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0.04</c:v>
                </c:pt>
                <c:pt idx="8">
                  <c:v>#N/A</c:v>
                </c:pt>
                <c:pt idx="9">
                  <c:v>0.03</c:v>
                </c:pt>
              </c:numCache>
            </c:numRef>
          </c:val>
          <c:extLst>
            <c:ext xmlns:c16="http://schemas.microsoft.com/office/drawing/2014/chart" uri="{C3380CC4-5D6E-409C-BE32-E72D297353CC}">
              <c16:uniqueId val="{00000004-8DE6-4E90-9B2A-762BE1141E4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0.47</c:v>
                </c:pt>
                <c:pt idx="2">
                  <c:v>#N/A</c:v>
                </c:pt>
                <c:pt idx="3">
                  <c:v>0.22</c:v>
                </c:pt>
                <c:pt idx="4">
                  <c:v>#N/A</c:v>
                </c:pt>
                <c:pt idx="5">
                  <c:v>0.13</c:v>
                </c:pt>
                <c:pt idx="6">
                  <c:v>#N/A</c:v>
                </c:pt>
                <c:pt idx="7">
                  <c:v>0.17</c:v>
                </c:pt>
                <c:pt idx="8">
                  <c:v>#N/A</c:v>
                </c:pt>
                <c:pt idx="9">
                  <c:v>0.17</c:v>
                </c:pt>
              </c:numCache>
            </c:numRef>
          </c:val>
          <c:extLst>
            <c:ext xmlns:c16="http://schemas.microsoft.com/office/drawing/2014/chart" uri="{C3380CC4-5D6E-409C-BE32-E72D297353CC}">
              <c16:uniqueId val="{00000005-8DE6-4E90-9B2A-762BE1141E4B}"/>
            </c:ext>
          </c:extLst>
        </c:ser>
        <c:ser>
          <c:idx val="6"/>
          <c:order val="6"/>
          <c:tx>
            <c:strRef>
              <c:f>データシート!$A$33</c:f>
              <c:strCache>
                <c:ptCount val="1"/>
                <c:pt idx="0">
                  <c:v>渡船事業特別会計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0.03</c:v>
                </c:pt>
                <c:pt idx="4">
                  <c:v>#N/A</c:v>
                </c:pt>
                <c:pt idx="5">
                  <c:v>0.35</c:v>
                </c:pt>
                <c:pt idx="6">
                  <c:v>#N/A</c:v>
                </c:pt>
                <c:pt idx="7">
                  <c:v>0.28000000000000003</c:v>
                </c:pt>
                <c:pt idx="8">
                  <c:v>#N/A</c:v>
                </c:pt>
                <c:pt idx="9">
                  <c:v>0.19</c:v>
                </c:pt>
              </c:numCache>
            </c:numRef>
          </c:val>
          <c:extLst>
            <c:ext xmlns:c16="http://schemas.microsoft.com/office/drawing/2014/chart" uri="{C3380CC4-5D6E-409C-BE32-E72D297353CC}">
              <c16:uniqueId val="{00000006-8DE6-4E90-9B2A-762BE1141E4B}"/>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2.14</c:v>
                </c:pt>
                <c:pt idx="8">
                  <c:v>#N/A</c:v>
                </c:pt>
                <c:pt idx="9">
                  <c:v>2.56</c:v>
                </c:pt>
              </c:numCache>
            </c:numRef>
          </c:val>
          <c:extLst>
            <c:ext xmlns:c16="http://schemas.microsoft.com/office/drawing/2014/chart" uri="{C3380CC4-5D6E-409C-BE32-E72D297353CC}">
              <c16:uniqueId val="{00000007-8DE6-4E90-9B2A-762BE1141E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4.74</c:v>
                </c:pt>
                <c:pt idx="2">
                  <c:v>#N/A</c:v>
                </c:pt>
                <c:pt idx="3">
                  <c:v>5.44</c:v>
                </c:pt>
                <c:pt idx="4">
                  <c:v>#N/A</c:v>
                </c:pt>
                <c:pt idx="5">
                  <c:v>5.57</c:v>
                </c:pt>
                <c:pt idx="6">
                  <c:v>#N/A</c:v>
                </c:pt>
                <c:pt idx="7">
                  <c:v>6.02</c:v>
                </c:pt>
                <c:pt idx="8">
                  <c:v>#N/A</c:v>
                </c:pt>
                <c:pt idx="9">
                  <c:v>4.5599999999999996</c:v>
                </c:pt>
              </c:numCache>
            </c:numRef>
          </c:val>
          <c:extLst>
            <c:ext xmlns:c16="http://schemas.microsoft.com/office/drawing/2014/chart" uri="{C3380CC4-5D6E-409C-BE32-E72D297353CC}">
              <c16:uniqueId val="{00000008-8DE6-4E90-9B2A-762BE1141E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16.850000000000001</c:v>
                </c:pt>
                <c:pt idx="2">
                  <c:v>#N/A</c:v>
                </c:pt>
                <c:pt idx="3">
                  <c:v>16.28</c:v>
                </c:pt>
                <c:pt idx="4">
                  <c:v>#N/A</c:v>
                </c:pt>
                <c:pt idx="5">
                  <c:v>15.86</c:v>
                </c:pt>
                <c:pt idx="6">
                  <c:v>#N/A</c:v>
                </c:pt>
                <c:pt idx="7">
                  <c:v>16.420000000000002</c:v>
                </c:pt>
                <c:pt idx="8">
                  <c:v>#N/A</c:v>
                </c:pt>
                <c:pt idx="9">
                  <c:v>16.579999999999998</c:v>
                </c:pt>
              </c:numCache>
            </c:numRef>
          </c:val>
          <c:extLst>
            <c:ext xmlns:c16="http://schemas.microsoft.com/office/drawing/2014/chart" uri="{C3380CC4-5D6E-409C-BE32-E72D297353CC}">
              <c16:uniqueId val="{00000009-8DE6-4E90-9B2A-762BE1141E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809</c:v>
                </c:pt>
                <c:pt idx="5">
                  <c:v>761</c:v>
                </c:pt>
                <c:pt idx="8">
                  <c:v>731</c:v>
                </c:pt>
                <c:pt idx="11">
                  <c:v>708</c:v>
                </c:pt>
                <c:pt idx="14">
                  <c:v>738</c:v>
                </c:pt>
              </c:numCache>
            </c:numRef>
          </c:val>
          <c:extLst>
            <c:ext xmlns:c16="http://schemas.microsoft.com/office/drawing/2014/chart" uri="{C3380CC4-5D6E-409C-BE32-E72D297353CC}">
              <c16:uniqueId val="{00000000-6926-45C8-A4EA-4B222F625A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26-45C8-A4EA-4B222F625A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96</c:v>
                </c:pt>
                <c:pt idx="3">
                  <c:v>98</c:v>
                </c:pt>
                <c:pt idx="6">
                  <c:v>96</c:v>
                </c:pt>
                <c:pt idx="9">
                  <c:v>9</c:v>
                </c:pt>
                <c:pt idx="12">
                  <c:v>11</c:v>
                </c:pt>
              </c:numCache>
            </c:numRef>
          </c:val>
          <c:extLst>
            <c:ext xmlns:c16="http://schemas.microsoft.com/office/drawing/2014/chart" uri="{C3380CC4-5D6E-409C-BE32-E72D297353CC}">
              <c16:uniqueId val="{00000002-6926-45C8-A4EA-4B222F625A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172</c:v>
                </c:pt>
                <c:pt idx="3">
                  <c:v>157</c:v>
                </c:pt>
                <c:pt idx="6">
                  <c:v>76</c:v>
                </c:pt>
                <c:pt idx="9">
                  <c:v>84</c:v>
                </c:pt>
                <c:pt idx="12">
                  <c:v>41</c:v>
                </c:pt>
              </c:numCache>
            </c:numRef>
          </c:val>
          <c:extLst>
            <c:ext xmlns:c16="http://schemas.microsoft.com/office/drawing/2014/chart" uri="{C3380CC4-5D6E-409C-BE32-E72D297353CC}">
              <c16:uniqueId val="{00000003-6926-45C8-A4EA-4B222F625A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231</c:v>
                </c:pt>
                <c:pt idx="3">
                  <c:v>215</c:v>
                </c:pt>
                <c:pt idx="6">
                  <c:v>235</c:v>
                </c:pt>
                <c:pt idx="9">
                  <c:v>239</c:v>
                </c:pt>
                <c:pt idx="12">
                  <c:v>244</c:v>
                </c:pt>
              </c:numCache>
            </c:numRef>
          </c:val>
          <c:extLst>
            <c:ext xmlns:c16="http://schemas.microsoft.com/office/drawing/2014/chart" uri="{C3380CC4-5D6E-409C-BE32-E72D297353CC}">
              <c16:uniqueId val="{00000004-6926-45C8-A4EA-4B222F625A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26-45C8-A4EA-4B222F625A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26-45C8-A4EA-4B222F625A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720</c:v>
                </c:pt>
                <c:pt idx="3">
                  <c:v>747</c:v>
                </c:pt>
                <c:pt idx="6">
                  <c:v>762</c:v>
                </c:pt>
                <c:pt idx="9">
                  <c:v>793</c:v>
                </c:pt>
                <c:pt idx="12">
                  <c:v>815</c:v>
                </c:pt>
              </c:numCache>
            </c:numRef>
          </c:val>
          <c:extLst>
            <c:ext xmlns:c16="http://schemas.microsoft.com/office/drawing/2014/chart" uri="{C3380CC4-5D6E-409C-BE32-E72D297353CC}">
              <c16:uniqueId val="{00000007-6926-45C8-A4EA-4B222F625A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410</c:v>
                </c:pt>
                <c:pt idx="2">
                  <c:v>#N/A</c:v>
                </c:pt>
                <c:pt idx="3">
                  <c:v>#N/A</c:v>
                </c:pt>
                <c:pt idx="4">
                  <c:v>456</c:v>
                </c:pt>
                <c:pt idx="5">
                  <c:v>#N/A</c:v>
                </c:pt>
                <c:pt idx="6">
                  <c:v>#N/A</c:v>
                </c:pt>
                <c:pt idx="7">
                  <c:v>438</c:v>
                </c:pt>
                <c:pt idx="8">
                  <c:v>#N/A</c:v>
                </c:pt>
                <c:pt idx="9">
                  <c:v>#N/A</c:v>
                </c:pt>
                <c:pt idx="10">
                  <c:v>417</c:v>
                </c:pt>
                <c:pt idx="11">
                  <c:v>#N/A</c:v>
                </c:pt>
                <c:pt idx="12">
                  <c:v>#N/A</c:v>
                </c:pt>
                <c:pt idx="13">
                  <c:v>373</c:v>
                </c:pt>
                <c:pt idx="14">
                  <c:v>#N/A</c:v>
                </c:pt>
              </c:numCache>
            </c:numRef>
          </c:val>
          <c:smooth val="0"/>
          <c:extLst>
            <c:ext xmlns:c16="http://schemas.microsoft.com/office/drawing/2014/chart" uri="{C3380CC4-5D6E-409C-BE32-E72D297353CC}">
              <c16:uniqueId val="{00000008-6926-45C8-A4EA-4B222F625A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9189</c:v>
                </c:pt>
                <c:pt idx="5">
                  <c:v>9435</c:v>
                </c:pt>
                <c:pt idx="8">
                  <c:v>9632</c:v>
                </c:pt>
                <c:pt idx="11">
                  <c:v>9903</c:v>
                </c:pt>
                <c:pt idx="14">
                  <c:v>9699</c:v>
                </c:pt>
              </c:numCache>
            </c:numRef>
          </c:val>
          <c:extLst>
            <c:ext xmlns:c16="http://schemas.microsoft.com/office/drawing/2014/chart" uri="{C3380CC4-5D6E-409C-BE32-E72D297353CC}">
              <c16:uniqueId val="{00000000-6FF3-4B16-B232-04F83C171B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FF3-4B16-B232-04F83C171B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3187</c:v>
                </c:pt>
                <c:pt idx="5">
                  <c:v>3181</c:v>
                </c:pt>
                <c:pt idx="8">
                  <c:v>3439</c:v>
                </c:pt>
                <c:pt idx="11">
                  <c:v>3192</c:v>
                </c:pt>
                <c:pt idx="14">
                  <c:v>3487</c:v>
                </c:pt>
              </c:numCache>
            </c:numRef>
          </c:val>
          <c:extLst>
            <c:ext xmlns:c16="http://schemas.microsoft.com/office/drawing/2014/chart" uri="{C3380CC4-5D6E-409C-BE32-E72D297353CC}">
              <c16:uniqueId val="{00000002-6FF3-4B16-B232-04F83C171B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F3-4B16-B232-04F83C171B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F3-4B16-B232-04F83C171B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258</c:v>
                </c:pt>
                <c:pt idx="3">
                  <c:v>424</c:v>
                </c:pt>
                <c:pt idx="6">
                  <c:v>353</c:v>
                </c:pt>
                <c:pt idx="9">
                  <c:v>512</c:v>
                </c:pt>
                <c:pt idx="12">
                  <c:v>585</c:v>
                </c:pt>
              </c:numCache>
            </c:numRef>
          </c:val>
          <c:extLst>
            <c:ext xmlns:c16="http://schemas.microsoft.com/office/drawing/2014/chart" uri="{C3380CC4-5D6E-409C-BE32-E72D297353CC}">
              <c16:uniqueId val="{00000005-6FF3-4B16-B232-04F83C171B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445</c:v>
                </c:pt>
                <c:pt idx="3">
                  <c:v>33</c:v>
                </c:pt>
                <c:pt idx="6">
                  <c:v>67</c:v>
                </c:pt>
                <c:pt idx="9">
                  <c:v>0</c:v>
                </c:pt>
                <c:pt idx="12">
                  <c:v>0</c:v>
                </c:pt>
              </c:numCache>
            </c:numRef>
          </c:val>
          <c:extLst>
            <c:ext xmlns:c16="http://schemas.microsoft.com/office/drawing/2014/chart" uri="{C3380CC4-5D6E-409C-BE32-E72D297353CC}">
              <c16:uniqueId val="{00000006-6FF3-4B16-B232-04F83C171B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654</c:v>
                </c:pt>
                <c:pt idx="3">
                  <c:v>484</c:v>
                </c:pt>
                <c:pt idx="6">
                  <c:v>425</c:v>
                </c:pt>
                <c:pt idx="9">
                  <c:v>398</c:v>
                </c:pt>
                <c:pt idx="12">
                  <c:v>376</c:v>
                </c:pt>
              </c:numCache>
            </c:numRef>
          </c:val>
          <c:extLst>
            <c:ext xmlns:c16="http://schemas.microsoft.com/office/drawing/2014/chart" uri="{C3380CC4-5D6E-409C-BE32-E72D297353CC}">
              <c16:uniqueId val="{00000007-6FF3-4B16-B232-04F83C171B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3113</c:v>
                </c:pt>
                <c:pt idx="3">
                  <c:v>3147</c:v>
                </c:pt>
                <c:pt idx="6">
                  <c:v>3463</c:v>
                </c:pt>
                <c:pt idx="9">
                  <c:v>3165</c:v>
                </c:pt>
                <c:pt idx="12">
                  <c:v>3316</c:v>
                </c:pt>
              </c:numCache>
            </c:numRef>
          </c:val>
          <c:extLst>
            <c:ext xmlns:c16="http://schemas.microsoft.com/office/drawing/2014/chart" uri="{C3380CC4-5D6E-409C-BE32-E72D297353CC}">
              <c16:uniqueId val="{00000008-6FF3-4B16-B232-04F83C171B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9-6FF3-4B16-B232-04F83C171B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10957</c:v>
                </c:pt>
                <c:pt idx="3">
                  <c:v>11571</c:v>
                </c:pt>
                <c:pt idx="6">
                  <c:v>12740</c:v>
                </c:pt>
                <c:pt idx="9">
                  <c:v>13997</c:v>
                </c:pt>
                <c:pt idx="12">
                  <c:v>13879</c:v>
                </c:pt>
              </c:numCache>
            </c:numRef>
          </c:val>
          <c:extLst>
            <c:ext xmlns:c16="http://schemas.microsoft.com/office/drawing/2014/chart" uri="{C3380CC4-5D6E-409C-BE32-E72D297353CC}">
              <c16:uniqueId val="{0000000A-6FF3-4B16-B232-04F83C171B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3055</c:v>
                </c:pt>
                <c:pt idx="2">
                  <c:v>#N/A</c:v>
                </c:pt>
                <c:pt idx="3">
                  <c:v>#N/A</c:v>
                </c:pt>
                <c:pt idx="4">
                  <c:v>3049</c:v>
                </c:pt>
                <c:pt idx="5">
                  <c:v>#N/A</c:v>
                </c:pt>
                <c:pt idx="6">
                  <c:v>#N/A</c:v>
                </c:pt>
                <c:pt idx="7">
                  <c:v>3980</c:v>
                </c:pt>
                <c:pt idx="8">
                  <c:v>#N/A</c:v>
                </c:pt>
                <c:pt idx="9">
                  <c:v>#N/A</c:v>
                </c:pt>
                <c:pt idx="10">
                  <c:v>4980</c:v>
                </c:pt>
                <c:pt idx="11">
                  <c:v>#N/A</c:v>
                </c:pt>
                <c:pt idx="12">
                  <c:v>#N/A</c:v>
                </c:pt>
                <c:pt idx="13">
                  <c:v>4968</c:v>
                </c:pt>
                <c:pt idx="14">
                  <c:v>#N/A</c:v>
                </c:pt>
              </c:numCache>
            </c:numRef>
          </c:val>
          <c:smooth val="0"/>
          <c:extLst>
            <c:ext xmlns:c16="http://schemas.microsoft.com/office/drawing/2014/chart" uri="{C3380CC4-5D6E-409C-BE32-E72D297353CC}">
              <c16:uniqueId val="{0000000B-6FF3-4B16-B232-04F83C171B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2594</c:v>
                </c:pt>
                <c:pt idx="1">
                  <c:v>2407</c:v>
                </c:pt>
                <c:pt idx="2">
                  <c:v>2407</c:v>
                </c:pt>
              </c:numCache>
            </c:numRef>
          </c:val>
          <c:extLst>
            <c:ext xmlns:c16="http://schemas.microsoft.com/office/drawing/2014/chart" uri="{C3380CC4-5D6E-409C-BE32-E72D297353CC}">
              <c16:uniqueId val="{00000000-ABC5-4F47-897E-E1E38D2CEA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377</c:v>
                </c:pt>
                <c:pt idx="1">
                  <c:v>349</c:v>
                </c:pt>
                <c:pt idx="2">
                  <c:v>349</c:v>
                </c:pt>
              </c:numCache>
            </c:numRef>
          </c:val>
          <c:extLst>
            <c:ext xmlns:c16="http://schemas.microsoft.com/office/drawing/2014/chart" uri="{C3380CC4-5D6E-409C-BE32-E72D297353CC}">
              <c16:uniqueId val="{00000001-ABC5-4F47-897E-E1E38D2CEA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465</c:v>
                </c:pt>
                <c:pt idx="1">
                  <c:v>432</c:v>
                </c:pt>
                <c:pt idx="2">
                  <c:v>729</c:v>
                </c:pt>
              </c:numCache>
            </c:numRef>
          </c:val>
          <c:extLst>
            <c:ext xmlns:c16="http://schemas.microsoft.com/office/drawing/2014/chart" uri="{C3380CC4-5D6E-409C-BE32-E72D297353CC}">
              <c16:uniqueId val="{00000002-ABC5-4F47-897E-E1E38D2CEA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{E6511DE1-594E-4A8E-BD71-BD4F157EF7F6}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F32-4921-B2DC-15808630B3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{D950ABB2-FA84-43BF-A2C4-3C47800DF954}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32-4921-B2DC-15808630B3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{5694AAA3-0DEC-436E-AE14-40AA8829D02C}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32-4921-B2DC-15808630B3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{80CD3AA6-B736-4307-92F1-250AD4EC3F01}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32-4921-B2DC-15808630B3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{9E3CACBF-F38F-4E98-9696-911B31723D26}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32-4921-B2DC-15808630B3A3}"/>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{DAA7C7E4-EF87-4AB2-9784-E389121A8AFD}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F32-4921-B2DC-15808630B3A3}"/>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{79D81769-4103-47B7-972F-BE04CD8CBBE3}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F32-4921-B2DC-15808630B3A3}"/>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{98866587-688F-4602-9C27-FE27E3B61246}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F32-4921-B2DC-15808630B3A3}"/>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{B4624988-18DE-4F58-8E6A-0779BC9D8CBD}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F32-4921-B2DC-15808630B3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45.5</c:v>
                </c:pt>
                <c:pt idx="16">
                  <c:v>46.8</c:v>
                </c:pt>
                <c:pt idx="24">
                  <c:v>45</c:v>
                </c:pt>
                <c:pt idx="32">
                  <c:v>46.4</c:v>
                </c:pt>
              </c:numCache>
            </c:numRef>
          </c:xVal>
          <c:yVal>
            <c:numRef>
              <c:f>公会計指標分析・財政指標組合せ分析表!$BP$51:$DC$51</c:f>
              <c:numCache>
                <c:formatCode>#,##0.0;"▲ "#,##0.0</c:formatCode>
                <c:ptCount val="40"/>
                <c:pt idx="8">
                  <c:v>56.5</c:v>
                </c:pt>
                <c:pt idx="16">
                  <c:v>72.5</c:v>
                </c:pt>
                <c:pt idx="24">
                  <c:v>88.4</c:v>
                </c:pt>
                <c:pt idx="32">
                  <c:v>88.2</c:v>
                </c:pt>
              </c:numCache>
            </c:numRef>
          </c:yVal>
          <c:smooth val="0"/>
          <c:extLst>
            <c:ext xmlns:c16="http://schemas.microsoft.com/office/drawing/2014/chart" uri="{C3380CC4-5D6E-409C-BE32-E72D297353CC}">
              <c16:uniqueId val="{00000009-9F32-4921-B2DC-15808630B3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{26E856B7-472B-478A-97F1-EE8C668FAA3D}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F32-4921-B2DC-15808630B3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{7C99DC40-6923-4D9B-AC87-BDE30C946AF8}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32-4921-B2DC-15808630B3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{DDE3624B-FA17-45E3-9045-1E4D8B7D6848}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32-4921-B2DC-15808630B3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{4C9EA24A-A7BD-41AB-82A4-88241A8DF76E}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32-4921-B2DC-15808630B3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{6A56A163-C2DC-4DA1-970D-3857327DFC6A}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32-4921-B2DC-15808630B3A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{24217E52-8F33-42F7-A5DB-FF4B8729D64F}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F32-4921-B2DC-15808630B3A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{418AA7F3-A723-4825-86ED-015F31CBD7AE}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F32-4921-B2DC-15808630B3A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{A370C919-4017-41AB-A367-7AD31DA10CEE}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F32-4921-B2DC-15808630B3A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{7C8B40E9-0580-4376-A092-03A39241C7B6}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F32-4921-B2DC-15808630B3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9F32-4921-B2DC-15808630B3A3}"/>
            </c:ext>
          </c:extLst>
        </c:ser>
        <c:dLbls>
          <c:showLegendKey val="0"/>
          <c:showVal val="1"/>
          <c:showCatName val="0"/>
          <c:showSerName val="0"/>
          <c:showPercent val="0"/>
          <c:showBubbleSize val="0"/>
        </c:dLbls>
        <c:axId val="46179840"/>
        <c:axId val="46181760"/>
      </c:scatterChart>
      <c:valAx>
        <c:axId val="46179840"/>
        <c:scaling>
          <c:orientation val="minMax"/>
          <c:max val="63"/>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{DDC71A65-28A1-4F2D-83A3-5D951A407702}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525-498A-81B3-640C55780C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{E0B269C9-3C28-4689-86E2-1571E789D87E}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25-498A-81B3-640C55780C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{F7ADF76D-7F6C-4F7C-864F-E0F4E1651CF0}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25-498A-81B3-640C55780C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{15678507-A0EE-4393-84AF-B80F099F322D}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25-498A-81B3-640C55780C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{A8F58BF5-A8D0-4A8D-96B9-CBA3FBD820E7}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25-498A-81B3-640C55780C5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{28956620-9B20-4E82-823B-C0362849757E}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525-498A-81B3-640C55780C5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{F8C6C4D5-FB9E-4303-93AC-CEF9B9411919}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525-498A-81B3-640C55780C5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{678F381F-7414-4F4E-A7A6-D10DB8ABEF95}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525-498A-81B3-640C55780C5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{4F6E7F57-498B-4E6C-8225-AEF4E9061357}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525-498A-81B3-640C55780C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8.1</c:v>
                </c:pt>
                <c:pt idx="16">
                  <c:v>8.1</c:v>
                </c:pt>
                <c:pt idx="24">
                  <c:v>7.9</c:v>
                </c:pt>
                <c:pt idx="32">
                  <c:v>7.3</c:v>
                </c:pt>
              </c:numCache>
            </c:numRef>
          </c:xVal>
          <c:yVal>
            <c:numRef>
              <c:f>公会計指標分析・財政指標組合せ分析表!$BP$73:$DC$73</c:f>
              <c:numCache>
                <c:formatCode>#,##0.0;"▲ "#,##0.0</c:formatCode>
                <c:ptCount val="40"/>
                <c:pt idx="0">
                  <c:v>58.6</c:v>
                </c:pt>
                <c:pt idx="8">
                  <c:v>56.5</c:v>
                </c:pt>
                <c:pt idx="16">
                  <c:v>72.5</c:v>
                </c:pt>
                <c:pt idx="24">
                  <c:v>88.4</c:v>
                </c:pt>
                <c:pt idx="32">
                  <c:v>88.2</c:v>
                </c:pt>
              </c:numCache>
            </c:numRef>
          </c:yVal>
          <c:smooth val="0"/>
          <c:extLst>
            <c:ext xmlns:c16="http://schemas.microsoft.com/office/drawing/2014/chart" uri="{C3380CC4-5D6E-409C-BE32-E72D297353CC}">
              <c16:uniqueId val="{00000009-E525-498A-81B3-640C55780C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948311776024097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{A0FD9396-393B-4E38-9404-BFC803C91DBF}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525-498A-81B3-640C55780C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{F3F355F4-E333-4966-8234-4C59226F8664}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25-498A-81B3-640C55780C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{BE305F64-A808-49AF-8368-812C680C6473}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25-498A-81B3-640C55780C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{4A85BCFF-8B6D-4F73-9E06-F0AB7CA9DE64}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25-498A-81B3-640C55780C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{8CFC5F6B-C00B-4FB3-B44C-4A6EAFC3E31C}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25-498A-81B3-640C55780C56}"/>
                </c:ext>
              </c:extLst>
            </c:dLbl>
            <c:dLbl>
              <c:idx val="8"/>
              <c:layout>
                <c:manualLayout>
                  <c:x val="-4.5160355153971272E-2"/>
                  <c:y val="-9.076006211354559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{100C4588-6AE8-45FF-98CD-7ABDF39C71E9}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525-498A-81B3-640C55780C56}"/>
                </c:ext>
              </c:extLst>
            </c:dLbl>
            <c:dLbl>
              <c:idx val="16"/>
              <c:layout>
                <c:manualLayout>
                  <c:x val="-1.8235628084250027E-2"/>
                  <c:y val="-6.600180696441622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{72899B71-F316-41CB-81EB-13F190875318}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525-498A-81B3-640C55780C56}"/>
                </c:ext>
              </c:extLst>
            </c:dLbl>
            <c:dLbl>
              <c:idx val="24"/>
              <c:layout>
                <c:manualLayout>
                  <c:x val="-3.1697991619110633E-2"/>
                  <c:y val="-4.342160151297316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{5305A00A-C32B-4856-A53F-BB72E6106CAF}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525-498A-81B3-640C55780C5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{5C250FF7-DDBA-4FCF-86F5-2B0A8C9CAD63}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525-498A-81B3-640C55780C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525-498A-81B3-640C55780C56}"/>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臨時財政対策債の発行や新設小学校及び新設中学校の建設・周辺整備等のための新発債の増加により元利償還金は</a:t>
          </a:r>
          <a:r>
            <a:rPr kumimoji="1" lang="ja-JP" altLang="en-US" sz="1100" b="0" i="0" baseline="0">
              <a:solidFill>
                <a:schemeClr val="dk1"/>
              </a:solidFill>
              <a:effectLst/>
              <a:latin typeface="+mn-lt"/>
              <a:ea typeface="+mn-ea"/>
              <a:cs typeface="+mn-cs"/>
            </a:rPr>
            <a:t>年々</a:t>
          </a:r>
          <a:r>
            <a:rPr kumimoji="1" lang="ja-JP" altLang="ja-JP" sz="1100" b="0" i="0" baseline="0">
              <a:solidFill>
                <a:schemeClr val="dk1"/>
              </a:solidFill>
              <a:effectLst/>
              <a:latin typeface="+mn-lt"/>
              <a:ea typeface="+mn-ea"/>
              <a:cs typeface="+mn-cs"/>
            </a:rPr>
            <a:t>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一方、組合の地方債</a:t>
          </a:r>
          <a:r>
            <a:rPr kumimoji="1" lang="ja-JP" altLang="en-US" sz="1100" b="0" i="0" baseline="0">
              <a:solidFill>
                <a:schemeClr val="dk1"/>
              </a:solidFill>
              <a:effectLst/>
              <a:latin typeface="+mn-lt"/>
              <a:ea typeface="+mn-ea"/>
              <a:cs typeface="+mn-cs"/>
            </a:rPr>
            <a:t>の一部が</a:t>
          </a:r>
          <a:r>
            <a:rPr kumimoji="1" lang="ja-JP" altLang="ja-JP" sz="1100" b="0" i="0" baseline="0">
              <a:solidFill>
                <a:schemeClr val="dk1"/>
              </a:solidFill>
              <a:effectLst/>
              <a:latin typeface="+mn-lt"/>
              <a:ea typeface="+mn-ea"/>
              <a:cs typeface="+mn-cs"/>
            </a:rPr>
            <a:t>償還</a:t>
          </a:r>
          <a:r>
            <a:rPr kumimoji="1" lang="ja-JP" altLang="en-US" sz="1100" b="0" i="0" baseline="0">
              <a:solidFill>
                <a:schemeClr val="dk1"/>
              </a:solidFill>
              <a:effectLst/>
              <a:latin typeface="+mn-lt"/>
              <a:ea typeface="+mn-ea"/>
              <a:cs typeface="+mn-cs"/>
            </a:rPr>
            <a:t>完了した</a:t>
          </a:r>
          <a:r>
            <a:rPr kumimoji="1" lang="ja-JP" altLang="ja-JP" sz="1100" b="0" i="0" baseline="0">
              <a:solidFill>
                <a:schemeClr val="dk1"/>
              </a:solidFill>
              <a:effectLst/>
              <a:latin typeface="+mn-lt"/>
              <a:ea typeface="+mn-ea"/>
              <a:cs typeface="+mn-cs"/>
            </a:rPr>
            <a:t>ことに伴い</a:t>
          </a:r>
          <a:r>
            <a:rPr kumimoji="1" lang="ja-JP" altLang="en-US" sz="1100" b="0" i="0" baseline="0">
              <a:solidFill>
                <a:schemeClr val="dk1"/>
              </a:solidFill>
              <a:effectLst/>
              <a:latin typeface="+mn-lt"/>
              <a:ea typeface="+mn-ea"/>
              <a:cs typeface="+mn-cs"/>
            </a:rPr>
            <a:t>組合債の元利償還金に対する負担金</a:t>
          </a:r>
          <a:r>
            <a:rPr kumimoji="1" lang="ja-JP" altLang="ja-JP" sz="1100" b="0" i="0" baseline="0">
              <a:solidFill>
                <a:schemeClr val="dk1"/>
              </a:solidFill>
              <a:effectLst/>
              <a:latin typeface="+mn-lt"/>
              <a:ea typeface="+mn-ea"/>
              <a:cs typeface="+mn-cs"/>
            </a:rPr>
            <a:t>が減少している。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年度の新設小学校建設や周辺整備事業、平成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年度の小中学校空調機等整備事業、</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年度の</a:t>
          </a:r>
          <a:r>
            <a:rPr kumimoji="1" lang="ja-JP" altLang="ja-JP" sz="1100" b="0" i="0" baseline="0">
              <a:solidFill>
                <a:schemeClr val="dk1"/>
              </a:solidFill>
              <a:effectLst/>
              <a:latin typeface="+mn-lt"/>
              <a:ea typeface="+mn-ea"/>
              <a:cs typeface="+mn-cs"/>
            </a:rPr>
            <a:t>新設中学校の建設や周辺整備事業を行ったことから地方債の現在高が増加した。</a:t>
          </a:r>
          <a:r>
            <a:rPr kumimoji="1" lang="ja-JP" altLang="en-US" sz="1100" b="0" i="0" baseline="0">
              <a:solidFill>
                <a:schemeClr val="dk1"/>
              </a:solidFill>
              <a:effectLst/>
              <a:latin typeface="+mn-lt"/>
              <a:ea typeface="+mn-ea"/>
              <a:cs typeface="+mn-cs"/>
            </a:rPr>
            <a:t>令和元年度は、地方債償還額が新規発行額を上回ったため若干減少している。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令和元年度は、公共下水道事業会計の元金残高の増加に伴い公営企業債等繰入見込額が増加したが、充当可能基金も増加したため将来負担比率の分子の額は減少した。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年度をもって学校建設事業は終了</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が、今後も公共施設の新規事業や更新事業が行われる見込みである。そのため、今後は交付税算入がない新発債の発行抑制等を行い、地方債の現在高の削減及び充当可能財源の確保をはかる。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福岡県新宮町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交流施設整備</a:t>
          </a:r>
          <a:r>
            <a:rPr kumimoji="1" lang="ja-JP" altLang="ja-JP" sz="1100">
              <a:solidFill>
                <a:schemeClr val="dk1"/>
              </a:solidFill>
              <a:effectLst/>
              <a:latin typeface="+mn-lt"/>
              <a:ea typeface="+mn-ea"/>
              <a:cs typeface="+mn-cs"/>
            </a:rPr>
            <a:t>等の実施により、ふるさと応援基金を</a:t>
          </a:r>
          <a:r>
            <a:rPr kumimoji="1" lang="en-US" altLang="ja-JP" sz="1100">
              <a:solidFill>
                <a:schemeClr val="dk1"/>
              </a:solidFill>
              <a:effectLst/>
              <a:latin typeface="+mn-lt"/>
              <a:ea typeface="+mn-ea"/>
              <a:cs typeface="+mn-cs"/>
            </a:rPr>
            <a:t>425</a:t>
          </a:r>
          <a:r>
            <a:rPr kumimoji="1" lang="ja-JP" altLang="ja-JP" sz="1100">
              <a:solidFill>
                <a:schemeClr val="dk1"/>
              </a:solidFill>
              <a:effectLst/>
              <a:latin typeface="+mn-lt"/>
              <a:ea typeface="+mn-ea"/>
              <a:cs typeface="+mn-cs"/>
            </a:rPr>
            <a:t>百万円、償還のために減債基金を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百万円取り崩した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財政調整基金の取り崩しは行っておらず、ふるさと応援基金を</a:t>
          </a:r>
          <a:r>
            <a:rPr kumimoji="1" lang="en-US" altLang="ja-JP" sz="1100">
              <a:solidFill>
                <a:schemeClr val="dk1"/>
              </a:solidFill>
              <a:effectLst/>
              <a:latin typeface="+mn-lt"/>
              <a:ea typeface="+mn-ea"/>
              <a:cs typeface="+mn-cs"/>
            </a:rPr>
            <a:t>720</a:t>
          </a:r>
          <a:r>
            <a:rPr kumimoji="1" lang="ja-JP" altLang="en-US" sz="1100">
              <a:solidFill>
                <a:schemeClr val="dk1"/>
              </a:solidFill>
              <a:effectLst/>
              <a:latin typeface="+mn-lt"/>
              <a:ea typeface="+mn-ea"/>
              <a:cs typeface="+mn-cs"/>
            </a:rPr>
            <a:t>百万円、森林環境譲与税基金を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百万円積み立てたため、</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297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学校建設という</a:t>
          </a:r>
          <a:r>
            <a:rPr kumimoji="1" lang="ja-JP" altLang="ja-JP" sz="1100" b="0" i="0" baseline="0">
              <a:solidFill>
                <a:schemeClr val="dk1"/>
              </a:solidFill>
              <a:effectLst/>
              <a:latin typeface="+mn-lt"/>
              <a:ea typeface="+mn-ea"/>
              <a:cs typeface="+mn-cs"/>
            </a:rPr>
            <a:t>大型事業が終了したものの今後も新規事業や既存施設の更新事業を実施していく予定である。地方債の現在高、償還額等を十分に考慮し、交付税算入率の高い地方債の活用とともに基金繰入金で財政運営していくため、基金は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・ふるさと応援基金：新宮町を応援するために寄せられた寄付金を適正に管理し、運用する。</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・災害対策基金：地震、風水害その他の災害から新宮町民の生命と財産を守り、その予防対策、復旧対策及び復興対策等を講ずる。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森林環境譲与税</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森林環境税及び森林環境譲与税に関する法律に掲げる施策に使用する</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ふるさと応援基金は、</a:t>
          </a:r>
          <a:r>
            <a:rPr kumimoji="1" lang="ja-JP" altLang="en-US" sz="1100">
              <a:solidFill>
                <a:schemeClr val="dk1"/>
              </a:solidFill>
              <a:effectLst/>
              <a:latin typeface="+mn-lt"/>
              <a:ea typeface="+mn-ea"/>
              <a:cs typeface="+mn-cs"/>
            </a:rPr>
            <a:t>交流施設整備事業やそぴあしんぐう施設整備事業等のため</a:t>
          </a:r>
          <a:r>
            <a:rPr kumimoji="1" lang="en-US" altLang="ja-JP" sz="1100">
              <a:solidFill>
                <a:schemeClr val="dk1"/>
              </a:solidFill>
              <a:effectLst/>
              <a:latin typeface="+mn-lt"/>
              <a:ea typeface="+mn-ea"/>
              <a:cs typeface="+mn-cs"/>
            </a:rPr>
            <a:t>425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取り崩したが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720</a:t>
          </a:r>
          <a:r>
            <a:rPr kumimoji="1" lang="ja-JP" altLang="en-US" sz="1100">
              <a:solidFill>
                <a:schemeClr val="dk1"/>
              </a:solidFill>
              <a:effectLst/>
              <a:latin typeface="+mn-lt"/>
              <a:ea typeface="+mn-ea"/>
              <a:cs typeface="+mn-cs"/>
            </a:rPr>
            <a:t>百万円積み立てたため</a:t>
          </a:r>
          <a:r>
            <a:rPr kumimoji="1" lang="en-US" altLang="ja-JP" sz="1100">
              <a:solidFill>
                <a:schemeClr val="dk1"/>
              </a:solidFill>
              <a:effectLst/>
              <a:latin typeface="+mn-lt"/>
              <a:ea typeface="+mn-ea"/>
              <a:cs typeface="+mn-cs"/>
            </a:rPr>
            <a:t>295</a:t>
          </a:r>
          <a:r>
            <a:rPr kumimoji="1" lang="ja-JP" altLang="en-US" sz="1100">
              <a:solidFill>
                <a:schemeClr val="dk1"/>
              </a:solidFill>
              <a:effectLst/>
              <a:latin typeface="+mn-lt"/>
              <a:ea typeface="+mn-ea"/>
              <a:cs typeface="+mn-cs"/>
            </a:rPr>
            <a:t>百万円増加した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森林環境譲与税基金は、約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ふるさと</a:t>
          </a:r>
          <a:r>
            <a:rPr kumimoji="1" lang="ja-JP" altLang="en-US" sz="1100" b="0" i="0" baseline="0">
              <a:solidFill>
                <a:schemeClr val="dk1"/>
              </a:solidFill>
              <a:effectLst/>
              <a:latin typeface="+mn-lt"/>
              <a:ea typeface="+mn-ea"/>
              <a:cs typeface="+mn-cs"/>
            </a:rPr>
            <a:t>応援基金については、ふるさと寄付金</a:t>
          </a:r>
          <a:r>
            <a:rPr kumimoji="1" lang="ja-JP" altLang="ja-JP" sz="1100" b="0" i="0" baseline="0">
              <a:solidFill>
                <a:schemeClr val="dk1"/>
              </a:solidFill>
              <a:effectLst/>
              <a:latin typeface="+mn-lt"/>
              <a:ea typeface="+mn-ea"/>
              <a:cs typeface="+mn-cs"/>
            </a:rPr>
            <a:t>から経費等を除いた額</a:t>
          </a:r>
          <a:r>
            <a:rPr kumimoji="1" lang="ja-JP" altLang="en-US" sz="1100" b="0" i="0" baseline="0">
              <a:solidFill>
                <a:schemeClr val="dk1"/>
              </a:solidFill>
              <a:effectLst/>
              <a:latin typeface="+mn-lt"/>
              <a:ea typeface="+mn-ea"/>
              <a:cs typeface="+mn-cs"/>
            </a:rPr>
            <a:t>を積み立て</a:t>
          </a:r>
          <a:r>
            <a:rPr kumimoji="1" lang="ja-JP" altLang="ja-JP" sz="1100" b="0" i="0" baseline="0">
              <a:solidFill>
                <a:schemeClr val="dk1"/>
              </a:solidFill>
              <a:effectLst/>
              <a:latin typeface="+mn-lt"/>
              <a:ea typeface="+mn-ea"/>
              <a:cs typeface="+mn-cs"/>
            </a:rPr>
            <a:t>、次年度以降のふるさと応援基金条例及び同条例施行規則に定めた事業に充当する。</a:t>
          </a:r>
          <a:r>
            <a:rPr kumimoji="1" lang="ja-JP" altLang="en-US" sz="1100" b="0" i="0" baseline="0">
              <a:solidFill>
                <a:schemeClr val="dk1"/>
              </a:solidFill>
              <a:effectLst/>
              <a:latin typeface="+mn-lt"/>
              <a:ea typeface="+mn-ea"/>
              <a:cs typeface="+mn-cs"/>
            </a:rPr>
            <a:t>森林環境譲与税基金については、森林環境譲与税を積み立て、森林環境税及び森林環境譲与税に関する法律に掲げられている事業を実施する際に充当する。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令和元年度の取り崩しはなく、運用益を</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百万円積み立てたため、昨年度とほぼ横ばいであった。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mn-lt"/>
              <a:ea typeface="+mn-ea"/>
              <a:cs typeface="+mn-cs"/>
            </a:rPr>
            <a:t>経常経費の増加や新規整備事業、施設更新事業等が予定されており</a:t>
          </a:r>
          <a:r>
            <a:rPr kumimoji="1" lang="ja-JP" altLang="ja-JP" sz="1100" b="0" i="0" baseline="0">
              <a:solidFill>
                <a:schemeClr val="dk1"/>
              </a:solidFill>
              <a:effectLst/>
              <a:latin typeface="+mn-lt"/>
              <a:ea typeface="+mn-ea"/>
              <a:cs typeface="+mn-cs"/>
            </a:rPr>
            <a:t>、地方債の活用と併せて、基金の残高等を勘案し基金繰入金で財政運営していくため、減少していく見込み</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運用益を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百万円積み立てたが、償還のため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百万円取り崩した</a:t>
          </a:r>
          <a:r>
            <a:rPr kumimoji="1" lang="ja-JP" altLang="en-US" sz="1100">
              <a:solidFill>
                <a:schemeClr val="dk1"/>
              </a:solidFill>
              <a:effectLst/>
              <a:latin typeface="+mn-lt"/>
              <a:ea typeface="+mn-ea"/>
              <a:cs typeface="+mn-cs"/>
            </a:rPr>
            <a:t>ため、昨年度とほぼ横ばいであった</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現在、平成</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年の補正予算債の利子分についての繰入れを行っているが、平成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年度に新宮北小学校建設事業、平成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年度に新設中学校建設事業を実施しているため、</a:t>
          </a:r>
          <a:r>
            <a:rPr kumimoji="1" lang="ja-JP" altLang="en-US" sz="1100" b="0" i="0" baseline="0">
              <a:solidFill>
                <a:schemeClr val="dk1"/>
              </a:solidFill>
              <a:effectLst/>
              <a:latin typeface="+mn-lt"/>
              <a:ea typeface="+mn-ea"/>
              <a:cs typeface="+mn-cs"/>
            </a:rPr>
            <a:t>元金償還が重なることが見込まれる。そのため、今後の新発債の元金償還も勘案し</a:t>
          </a:r>
          <a:r>
            <a:rPr kumimoji="1" lang="ja-JP" altLang="ja-JP" sz="1100" b="0" i="0" baseline="0">
              <a:solidFill>
                <a:schemeClr val="dk1"/>
              </a:solidFill>
              <a:effectLst/>
              <a:latin typeface="+mn-lt"/>
              <a:ea typeface="+mn-ea"/>
              <a:cs typeface="+mn-cs"/>
            </a:rPr>
            <a:t>、公債費の負担が大きくなる時には、減債基金の活用も検討していく。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32,899
18.93
13,559,049
12,918,343
292,801
6,365,347
13,878,559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有形固定資産減価償却率は、類似団体よりも低い水準となって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新設小学校整備時に歩道橋等の新設を行ったことにより橋りょうの償却率が他団体と比較して低いほか、新設された小中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文化施設である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そぴあしんぐう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償却率が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ことが影響していると考えられる。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71501</xdr:rowOff>
    </xdr:from>
    <xdr:to>
      <xdr:col>23</xdr:col>
      <xdr:colOff>136525</xdr:colOff>
      <xdr:row>28</xdr:row>
      <xdr:rowOff>1651</xdr:rowOff>
    </xdr:to>
    <xdr:sp macro="" textlink="">
      <xdr:nvSpPr>
        <xdr:cNvPr id="79" name="楕円 78"/>
        <xdr:cNvSpPr/>
      </xdr:nvSpPr>
      <xdr:spPr>
        <a:xfrm>
          <a:off x="47117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94378</xdr:rowOff>
    </xdr:from>
    <xdr:ext cx="405111" cy="259045"/>
    <xdr:sp macro="" textlink="">
      <xdr:nvSpPr>
        <xdr:cNvPr id="80" name="有形固定資産減価償却率該当値テキスト"/>
        <xdr:cNvSpPr txBox="1"/>
      </xdr:nvSpPr>
      <xdr:spPr>
        <a:xfrm>
          <a:off x="4813300" y="532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41275</xdr:rowOff>
    </xdr:from>
    <xdr:to>
      <xdr:col>19</xdr:col>
      <xdr:colOff>187325</xdr:colOff>
      <xdr:row>27</xdr:row>
      <xdr:rowOff>142875</xdr:rowOff>
    </xdr:to>
    <xdr:sp macro="" textlink="">
      <xdr:nvSpPr>
        <xdr:cNvPr id="81" name="楕円 80"/>
        <xdr:cNvSpPr/>
      </xdr:nvSpPr>
      <xdr:spPr>
        <a:xfrm>
          <a:off x="4000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92075</xdr:rowOff>
    </xdr:from>
    <xdr:to>
      <xdr:col>23</xdr:col>
      <xdr:colOff>85725</xdr:colOff>
      <xdr:row>27</xdr:row>
      <xdr:rowOff>122301</xdr:rowOff>
    </xdr:to>
    <xdr:cxnSp macro="">
      <xdr:nvCxnSpPr>
        <xdr:cNvPr id="82" name="直線コネクタ 81"/>
        <xdr:cNvCxnSpPr/>
      </xdr:nvCxnSpPr>
      <xdr:spPr>
        <a:xfrm>
          <a:off x="4051300" y="5492750"/>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80137</xdr:rowOff>
    </xdr:from>
    <xdr:to>
      <xdr:col>15</xdr:col>
      <xdr:colOff>187325</xdr:colOff>
      <xdr:row>28</xdr:row>
      <xdr:rowOff>10287</xdr:rowOff>
    </xdr:to>
    <xdr:sp macro="" textlink="">
      <xdr:nvSpPr>
        <xdr:cNvPr id="83" name="楕円 82"/>
        <xdr:cNvSpPr/>
      </xdr:nvSpPr>
      <xdr:spPr>
        <a:xfrm>
          <a:off x="3238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92075</xdr:rowOff>
    </xdr:from>
    <xdr:to>
      <xdr:col>19</xdr:col>
      <xdr:colOff>136525</xdr:colOff>
      <xdr:row>27</xdr:row>
      <xdr:rowOff>130937</xdr:rowOff>
    </xdr:to>
    <xdr:cxnSp macro="">
      <xdr:nvCxnSpPr>
        <xdr:cNvPr id="84" name="直線コネクタ 83"/>
        <xdr:cNvCxnSpPr/>
      </xdr:nvCxnSpPr>
      <xdr:spPr>
        <a:xfrm flipV="1">
          <a:off x="3289300" y="549275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52070</xdr:rowOff>
    </xdr:from>
    <xdr:to>
      <xdr:col>11</xdr:col>
      <xdr:colOff>187325</xdr:colOff>
      <xdr:row>27</xdr:row>
      <xdr:rowOff>153670</xdr:rowOff>
    </xdr:to>
    <xdr:sp macro="" textlink="">
      <xdr:nvSpPr>
        <xdr:cNvPr id="85" name="楕円 84"/>
        <xdr:cNvSpPr/>
      </xdr:nvSpPr>
      <xdr:spPr>
        <a:xfrm>
          <a:off x="2476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102870</xdr:rowOff>
    </xdr:from>
    <xdr:to>
      <xdr:col>15</xdr:col>
      <xdr:colOff>136525</xdr:colOff>
      <xdr:row>27</xdr:row>
      <xdr:rowOff>130937</xdr:rowOff>
    </xdr:to>
    <xdr:cxnSp macro="">
      <xdr:nvCxnSpPr>
        <xdr:cNvPr id="86" name="直線コネクタ 85"/>
        <xdr:cNvCxnSpPr/>
      </xdr:nvCxnSpPr>
      <xdr:spPr>
        <a:xfrm>
          <a:off x="2527300" y="5503545"/>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7"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88"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89"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0"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159402</xdr:rowOff>
    </xdr:from>
    <xdr:ext cx="405111" cy="259045"/>
    <xdr:sp macro="" textlink="">
      <xdr:nvSpPr>
        <xdr:cNvPr id="91" name="n_1mainValue有形固定資産減価償却率"/>
        <xdr:cNvSpPr txBox="1"/>
      </xdr:nvSpPr>
      <xdr:spPr>
        <a:xfrm>
          <a:off x="38360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26814</xdr:rowOff>
    </xdr:from>
    <xdr:ext cx="405111" cy="259045"/>
    <xdr:sp macro="" textlink="">
      <xdr:nvSpPr>
        <xdr:cNvPr id="92" name="n_2mainValue有形固定資産減価償却率"/>
        <xdr:cNvSpPr txBox="1"/>
      </xdr:nvSpPr>
      <xdr:spPr>
        <a:xfrm>
          <a:off x="30867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170197</xdr:rowOff>
    </xdr:from>
    <xdr:ext cx="405111" cy="259045"/>
    <xdr:sp macro="" textlink="">
      <xdr:nvSpPr>
        <xdr:cNvPr id="93" name="n_3mainValue有形固定資産減価償却率"/>
        <xdr:cNvSpPr txBox="1"/>
      </xdr:nvSpPr>
      <xdr:spPr>
        <a:xfrm>
          <a:off x="2324744"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については、類似団体平均を上回っている。これは、平成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年度にかけて実施した新設小学校建設や周辺環境整備事業及び平成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実施した新設中学校等の整備事業の財源として発行した地方債により、地方債残高が増加したことによるものと考えられる。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2" name="直線コネクタ 121"/>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3"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4" name="直線コネクタ 123"/>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7"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8" name="フローチャート: 判断 127"/>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9" name="フローチャート: 判断 128"/>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0" name="フローチャート: 判断 129"/>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1" name="フローチャート: 判断 130"/>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2" name="フローチャート: 判断 131"/>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136004</xdr:rowOff>
    </xdr:from>
    <xdr:to>
      <xdr:col>76</xdr:col>
      <xdr:colOff>73025</xdr:colOff>
      <xdr:row>30</xdr:row>
      <xdr:rowOff>66154</xdr:rowOff>
    </xdr:to>
    <xdr:sp macro="" textlink="">
      <xdr:nvSpPr>
        <xdr:cNvPr id="138" name="楕円 137"/>
        <xdr:cNvSpPr/>
      </xdr:nvSpPr>
      <xdr:spPr>
        <a:xfrm>
          <a:off x="14744700" y="58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114431</xdr:rowOff>
    </xdr:from>
    <xdr:ext cx="469744" cy="259045"/>
    <xdr:sp macro="" textlink="">
      <xdr:nvSpPr>
        <xdr:cNvPr id="139" name="債務償還比率該当値テキスト"/>
        <xdr:cNvSpPr txBox="1"/>
      </xdr:nvSpPr>
      <xdr:spPr>
        <a:xfrm>
          <a:off x="14846300" y="585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146871</xdr:rowOff>
    </xdr:from>
    <xdr:to>
      <xdr:col>72</xdr:col>
      <xdr:colOff>123825</xdr:colOff>
      <xdr:row>30</xdr:row>
      <xdr:rowOff>77021</xdr:rowOff>
    </xdr:to>
    <xdr:sp macro="" textlink="">
      <xdr:nvSpPr>
        <xdr:cNvPr id="140" name="楕円 139"/>
        <xdr:cNvSpPr/>
      </xdr:nvSpPr>
      <xdr:spPr>
        <a:xfrm>
          <a:off x="14033500" y="58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15354</xdr:rowOff>
    </xdr:from>
    <xdr:to>
      <xdr:col>76</xdr:col>
      <xdr:colOff>22225</xdr:colOff>
      <xdr:row>30</xdr:row>
      <xdr:rowOff>26221</xdr:rowOff>
    </xdr:to>
    <xdr:cxnSp macro="">
      <xdr:nvCxnSpPr>
        <xdr:cNvPr id="141" name="直線コネクタ 140"/>
        <xdr:cNvCxnSpPr/>
      </xdr:nvCxnSpPr>
      <xdr:spPr>
        <a:xfrm flipV="1">
          <a:off x="14084300" y="5930379"/>
          <a:ext cx="711200" cy="1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80590</xdr:rowOff>
    </xdr:from>
    <xdr:to>
      <xdr:col>68</xdr:col>
      <xdr:colOff>123825</xdr:colOff>
      <xdr:row>30</xdr:row>
      <xdr:rowOff>10740</xdr:rowOff>
    </xdr:to>
    <xdr:sp macro="" textlink="">
      <xdr:nvSpPr>
        <xdr:cNvPr id="142" name="楕円 141"/>
        <xdr:cNvSpPr/>
      </xdr:nvSpPr>
      <xdr:spPr>
        <a:xfrm>
          <a:off x="13271500" y="58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131390</xdr:rowOff>
    </xdr:from>
    <xdr:to>
      <xdr:col>72</xdr:col>
      <xdr:colOff>73025</xdr:colOff>
      <xdr:row>30</xdr:row>
      <xdr:rowOff>26221</xdr:rowOff>
    </xdr:to>
    <xdr:cxnSp macro="">
      <xdr:nvCxnSpPr>
        <xdr:cNvPr id="143" name="直線コネクタ 142"/>
        <xdr:cNvCxnSpPr/>
      </xdr:nvCxnSpPr>
      <xdr:spPr>
        <a:xfrm>
          <a:off x="13322300" y="5874965"/>
          <a:ext cx="762000" cy="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36475</xdr:rowOff>
    </xdr:from>
    <xdr:to>
      <xdr:col>64</xdr:col>
      <xdr:colOff>123825</xdr:colOff>
      <xdr:row>29</xdr:row>
      <xdr:rowOff>138075</xdr:rowOff>
    </xdr:to>
    <xdr:sp macro="" textlink="">
      <xdr:nvSpPr>
        <xdr:cNvPr id="144" name="楕円 143"/>
        <xdr:cNvSpPr/>
      </xdr:nvSpPr>
      <xdr:spPr>
        <a:xfrm>
          <a:off x="12509500" y="57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87275</xdr:rowOff>
    </xdr:from>
    <xdr:to>
      <xdr:col>68</xdr:col>
      <xdr:colOff>73025</xdr:colOff>
      <xdr:row>29</xdr:row>
      <xdr:rowOff>131390</xdr:rowOff>
    </xdr:to>
    <xdr:cxnSp macro="">
      <xdr:nvCxnSpPr>
        <xdr:cNvPr id="145" name="直線コネクタ 144"/>
        <xdr:cNvCxnSpPr/>
      </xdr:nvCxnSpPr>
      <xdr:spPr>
        <a:xfrm>
          <a:off x="12560300" y="5830850"/>
          <a:ext cx="762000" cy="4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120917</xdr:rowOff>
    </xdr:from>
    <xdr:to>
      <xdr:col>60</xdr:col>
      <xdr:colOff>123825</xdr:colOff>
      <xdr:row>29</xdr:row>
      <xdr:rowOff>51067</xdr:rowOff>
    </xdr:to>
    <xdr:sp macro="" textlink="">
      <xdr:nvSpPr>
        <xdr:cNvPr id="146" name="楕円 145"/>
        <xdr:cNvSpPr/>
      </xdr:nvSpPr>
      <xdr:spPr>
        <a:xfrm>
          <a:off x="11747500" y="56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267</xdr:rowOff>
    </xdr:from>
    <xdr:to>
      <xdr:col>64</xdr:col>
      <xdr:colOff>73025</xdr:colOff>
      <xdr:row>29</xdr:row>
      <xdr:rowOff>87275</xdr:rowOff>
    </xdr:to>
    <xdr:cxnSp macro="">
      <xdr:nvCxnSpPr>
        <xdr:cNvPr id="147" name="直線コネクタ 146"/>
        <xdr:cNvCxnSpPr/>
      </xdr:nvCxnSpPr>
      <xdr:spPr>
        <a:xfrm>
          <a:off x="11798300" y="5743842"/>
          <a:ext cx="762000" cy="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8"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9"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0"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1"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68148</xdr:rowOff>
    </xdr:from>
    <xdr:ext cx="469744" cy="259045"/>
    <xdr:sp macro="" textlink="">
      <xdr:nvSpPr>
        <xdr:cNvPr id="152" name="n_1mainValue債務償還比率"/>
        <xdr:cNvSpPr txBox="1"/>
      </xdr:nvSpPr>
      <xdr:spPr>
        <a:xfrm>
          <a:off x="13836727" y="598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1867</xdr:rowOff>
    </xdr:from>
    <xdr:ext cx="469744" cy="259045"/>
    <xdr:sp macro="" textlink="">
      <xdr:nvSpPr>
        <xdr:cNvPr id="153" name="n_2mainValue債務償還比率"/>
        <xdr:cNvSpPr txBox="1"/>
      </xdr:nvSpPr>
      <xdr:spPr>
        <a:xfrm>
          <a:off x="13087427" y="591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129202</xdr:rowOff>
    </xdr:from>
    <xdr:ext cx="469744" cy="259045"/>
    <xdr:sp macro="" textlink="">
      <xdr:nvSpPr>
        <xdr:cNvPr id="154" name="n_3mainValue債務償還比率"/>
        <xdr:cNvSpPr txBox="1"/>
      </xdr:nvSpPr>
      <xdr:spPr>
        <a:xfrm>
          <a:off x="12325427" y="58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42194</xdr:rowOff>
    </xdr:from>
    <xdr:ext cx="469744" cy="259045"/>
    <xdr:sp macro="" textlink="">
      <xdr:nvSpPr>
        <xdr:cNvPr id="155" name="n_4mainValue債務償還比率"/>
        <xdr:cNvSpPr txBox="1"/>
      </xdr:nvSpPr>
      <xdr:spPr>
        <a:xfrm>
          <a:off x="11563427" y="578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32,899
18.93
13,559,049
12,918,343
292,801
6,365,347
13,878,559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4" name="【道路】&#10;有形固定資産減価償却率該当値テキスト"/>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5" name="楕円 74"/>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19050</xdr:rowOff>
    </xdr:to>
    <xdr:cxnSp macro="">
      <xdr:nvCxnSpPr>
        <xdr:cNvPr id="76" name="直線コネクタ 75"/>
        <xdr:cNvCxnSpPr/>
      </xdr:nvCxnSpPr>
      <xdr:spPr>
        <a:xfrm>
          <a:off x="3797300" y="65131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7" name="楕円 76"/>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37</xdr:row>
      <xdr:rowOff>169545</xdr:rowOff>
    </xdr:to>
    <xdr:cxnSp macro="">
      <xdr:nvCxnSpPr>
        <xdr:cNvPr id="78" name="直線コネクタ 77"/>
        <xdr:cNvCxnSpPr/>
      </xdr:nvCxnSpPr>
      <xdr:spPr>
        <a:xfrm>
          <a:off x="2908300" y="64979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37</xdr:row>
      <xdr:rowOff>156210</xdr:rowOff>
    </xdr:to>
    <xdr:cxnSp macro="">
      <xdr:nvCxnSpPr>
        <xdr:cNvPr id="80" name="直線コネクタ 79"/>
        <xdr:cNvCxnSpPr/>
      </xdr:nvCxnSpPr>
      <xdr:spPr>
        <a:xfrm flipV="1">
          <a:off x="2019300" y="64979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1"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2"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3"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40022</xdr:rowOff>
    </xdr:from>
    <xdr:ext cx="405111" cy="259045"/>
    <xdr:sp macro="" textlink="">
      <xdr:nvSpPr>
        <xdr:cNvPr id="85" name="n_1mainValue【道路】&#10;有形固定資産減価償却率"/>
        <xdr:cNvSpPr txBox="1"/>
      </xdr:nvSpPr>
      <xdr:spPr>
        <a:xfrm>
          <a:off x="3582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6" name="n_2mainValue【道路】&#10;有形固定資産減価償却率"/>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7" name="n_3main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146824</xdr:rowOff>
    </xdr:from>
    <xdr:to>
      <xdr:col>55</xdr:col>
      <xdr:colOff>50800</xdr:colOff>
      <xdr:row>41</xdr:row>
      <xdr:rowOff>76974</xdr:rowOff>
    </xdr:to>
    <xdr:sp macro="" textlink="">
      <xdr:nvSpPr>
        <xdr:cNvPr id="127" name="楕円 126"/>
        <xdr:cNvSpPr/>
      </xdr:nvSpPr>
      <xdr:spPr>
        <a:xfrm>
          <a:off x="10426700" y="70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125251</xdr:rowOff>
    </xdr:from>
    <xdr:ext cx="469744" cy="259045"/>
    <xdr:sp macro="" textlink="">
      <xdr:nvSpPr>
        <xdr:cNvPr id="128" name="【道路】&#10;一人当たり延長該当値テキスト"/>
        <xdr:cNvSpPr txBox="1"/>
      </xdr:nvSpPr>
      <xdr:spPr>
        <a:xfrm>
          <a:off x="10515600" y="69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143587</xdr:rowOff>
    </xdr:from>
    <xdr:to>
      <xdr:col>50</xdr:col>
      <xdr:colOff>165100</xdr:colOff>
      <xdr:row>41</xdr:row>
      <xdr:rowOff>73737</xdr:rowOff>
    </xdr:to>
    <xdr:sp macro="" textlink="">
      <xdr:nvSpPr>
        <xdr:cNvPr id="129" name="楕円 128"/>
        <xdr:cNvSpPr/>
      </xdr:nvSpPr>
      <xdr:spPr>
        <a:xfrm>
          <a:off x="9588500" y="7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22937</xdr:rowOff>
    </xdr:from>
    <xdr:to>
      <xdr:col>55</xdr:col>
      <xdr:colOff>0</xdr:colOff>
      <xdr:row>41</xdr:row>
      <xdr:rowOff>26174</xdr:rowOff>
    </xdr:to>
    <xdr:cxnSp macro="">
      <xdr:nvCxnSpPr>
        <xdr:cNvPr id="130" name="直線コネクタ 129"/>
        <xdr:cNvCxnSpPr/>
      </xdr:nvCxnSpPr>
      <xdr:spPr>
        <a:xfrm>
          <a:off x="9639300" y="7052387"/>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141795</xdr:rowOff>
    </xdr:from>
    <xdr:to>
      <xdr:col>46</xdr:col>
      <xdr:colOff>38100</xdr:colOff>
      <xdr:row>41</xdr:row>
      <xdr:rowOff>71945</xdr:rowOff>
    </xdr:to>
    <xdr:sp macro="" textlink="">
      <xdr:nvSpPr>
        <xdr:cNvPr id="131" name="楕円 130"/>
        <xdr:cNvSpPr/>
      </xdr:nvSpPr>
      <xdr:spPr>
        <a:xfrm>
          <a:off x="8699500" y="69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21145</xdr:rowOff>
    </xdr:from>
    <xdr:to>
      <xdr:col>50</xdr:col>
      <xdr:colOff>114300</xdr:colOff>
      <xdr:row>41</xdr:row>
      <xdr:rowOff>22937</xdr:rowOff>
    </xdr:to>
    <xdr:cxnSp macro="">
      <xdr:nvCxnSpPr>
        <xdr:cNvPr id="132" name="直線コネクタ 131"/>
        <xdr:cNvCxnSpPr/>
      </xdr:nvCxnSpPr>
      <xdr:spPr>
        <a:xfrm>
          <a:off x="8750300" y="7050595"/>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140348</xdr:rowOff>
    </xdr:from>
    <xdr:to>
      <xdr:col>41</xdr:col>
      <xdr:colOff>101600</xdr:colOff>
      <xdr:row>41</xdr:row>
      <xdr:rowOff>70498</xdr:rowOff>
    </xdr:to>
    <xdr:sp macro="" textlink="">
      <xdr:nvSpPr>
        <xdr:cNvPr id="133" name="楕円 132"/>
        <xdr:cNvSpPr/>
      </xdr:nvSpPr>
      <xdr:spPr>
        <a:xfrm>
          <a:off x="7810500" y="69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19698</xdr:rowOff>
    </xdr:from>
    <xdr:to>
      <xdr:col>45</xdr:col>
      <xdr:colOff>177800</xdr:colOff>
      <xdr:row>41</xdr:row>
      <xdr:rowOff>21145</xdr:rowOff>
    </xdr:to>
    <xdr:cxnSp macro="">
      <xdr:nvCxnSpPr>
        <xdr:cNvPr id="134" name="直線コネクタ 133"/>
        <xdr:cNvCxnSpPr/>
      </xdr:nvCxnSpPr>
      <xdr:spPr>
        <a:xfrm>
          <a:off x="7861300" y="704914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64864</xdr:rowOff>
    </xdr:from>
    <xdr:ext cx="469744" cy="259045"/>
    <xdr:sp macro="" textlink="">
      <xdr:nvSpPr>
        <xdr:cNvPr id="139" name="n_1mainValue【道路】&#10;一人当たり延長"/>
        <xdr:cNvSpPr txBox="1"/>
      </xdr:nvSpPr>
      <xdr:spPr>
        <a:xfrm>
          <a:off x="9391727" y="70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63072</xdr:rowOff>
    </xdr:from>
    <xdr:ext cx="469744" cy="259045"/>
    <xdr:sp macro="" textlink="">
      <xdr:nvSpPr>
        <xdr:cNvPr id="140" name="n_2mainValue【道路】&#10;一人当たり延長"/>
        <xdr:cNvSpPr txBox="1"/>
      </xdr:nvSpPr>
      <xdr:spPr>
        <a:xfrm>
          <a:off x="8515427" y="70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61625</xdr:rowOff>
    </xdr:from>
    <xdr:ext cx="469744" cy="259045"/>
    <xdr:sp macro="" textlink="">
      <xdr:nvSpPr>
        <xdr:cNvPr id="141" name="n_3mainValue【道路】&#10;一人当たり延長"/>
        <xdr:cNvSpPr txBox="1"/>
      </xdr:nvSpPr>
      <xdr:spPr>
        <a:xfrm>
          <a:off x="7626427" y="70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114119</xdr:rowOff>
    </xdr:from>
    <xdr:to>
      <xdr:col>24</xdr:col>
      <xdr:colOff>114300</xdr:colOff>
      <xdr:row>58</xdr:row>
      <xdr:rowOff>44269</xdr:rowOff>
    </xdr:to>
    <xdr:sp macro="" textlink="">
      <xdr:nvSpPr>
        <xdr:cNvPr id="183" name="楕円 182"/>
        <xdr:cNvSpPr/>
      </xdr:nvSpPr>
      <xdr:spPr>
        <a:xfrm>
          <a:off x="45847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136996</xdr:rowOff>
    </xdr:from>
    <xdr:ext cx="405111" cy="259045"/>
    <xdr:sp macro="" textlink="">
      <xdr:nvSpPr>
        <xdr:cNvPr id="184" name="【橋りょう・トンネル】&#10;有形固定資産減価償却率該当値テキスト"/>
        <xdr:cNvSpPr txBox="1"/>
      </xdr:nvSpPr>
      <xdr:spPr>
        <a:xfrm>
          <a:off x="4673600"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89626</xdr:rowOff>
    </xdr:from>
    <xdr:to>
      <xdr:col>20</xdr:col>
      <xdr:colOff>38100</xdr:colOff>
      <xdr:row>58</xdr:row>
      <xdr:rowOff>19776</xdr:rowOff>
    </xdr:to>
    <xdr:sp macro="" textlink="">
      <xdr:nvSpPr>
        <xdr:cNvPr id="185" name="楕円 184"/>
        <xdr:cNvSpPr/>
      </xdr:nvSpPr>
      <xdr:spPr>
        <a:xfrm>
          <a:off x="3746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140426</xdr:rowOff>
    </xdr:from>
    <xdr:to>
      <xdr:col>24</xdr:col>
      <xdr:colOff>63500</xdr:colOff>
      <xdr:row>57</xdr:row>
      <xdr:rowOff>164919</xdr:rowOff>
    </xdr:to>
    <xdr:cxnSp macro="">
      <xdr:nvCxnSpPr>
        <xdr:cNvPr id="186" name="直線コネクタ 185"/>
        <xdr:cNvCxnSpPr/>
      </xdr:nvCxnSpPr>
      <xdr:spPr>
        <a:xfrm>
          <a:off x="3797300" y="99130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47172</xdr:rowOff>
    </xdr:from>
    <xdr:to>
      <xdr:col>15</xdr:col>
      <xdr:colOff>101600</xdr:colOff>
      <xdr:row>55</xdr:row>
      <xdr:rowOff>148772</xdr:rowOff>
    </xdr:to>
    <xdr:sp macro="" textlink="">
      <xdr:nvSpPr>
        <xdr:cNvPr id="187" name="楕円 186"/>
        <xdr:cNvSpPr/>
      </xdr:nvSpPr>
      <xdr:spPr>
        <a:xfrm>
          <a:off x="28575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97972</xdr:rowOff>
    </xdr:from>
    <xdr:to>
      <xdr:col>19</xdr:col>
      <xdr:colOff>177800</xdr:colOff>
      <xdr:row>57</xdr:row>
      <xdr:rowOff>140426</xdr:rowOff>
    </xdr:to>
    <xdr:cxnSp macro="">
      <xdr:nvCxnSpPr>
        <xdr:cNvPr id="188" name="直線コネクタ 187"/>
        <xdr:cNvCxnSpPr/>
      </xdr:nvCxnSpPr>
      <xdr:spPr>
        <a:xfrm>
          <a:off x="2908300" y="9527722"/>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19413</xdr:rowOff>
    </xdr:from>
    <xdr:to>
      <xdr:col>10</xdr:col>
      <xdr:colOff>165100</xdr:colOff>
      <xdr:row>55</xdr:row>
      <xdr:rowOff>121013</xdr:rowOff>
    </xdr:to>
    <xdr:sp macro="" textlink="">
      <xdr:nvSpPr>
        <xdr:cNvPr id="189" name="楕円 188"/>
        <xdr:cNvSpPr/>
      </xdr:nvSpPr>
      <xdr:spPr>
        <a:xfrm>
          <a:off x="1968500" y="94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70213</xdr:rowOff>
    </xdr:from>
    <xdr:to>
      <xdr:col>15</xdr:col>
      <xdr:colOff>50800</xdr:colOff>
      <xdr:row>55</xdr:row>
      <xdr:rowOff>97972</xdr:rowOff>
    </xdr:to>
    <xdr:cxnSp macro="">
      <xdr:nvCxnSpPr>
        <xdr:cNvPr id="190" name="直線コネクタ 189"/>
        <xdr:cNvCxnSpPr/>
      </xdr:nvCxnSpPr>
      <xdr:spPr>
        <a:xfrm>
          <a:off x="2019300" y="94999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36303</xdr:rowOff>
    </xdr:from>
    <xdr:ext cx="405111" cy="259045"/>
    <xdr:sp macro="" textlink="">
      <xdr:nvSpPr>
        <xdr:cNvPr id="195" name="n_1mainValue【橋りょう・トンネル】&#10;有形固定資産減価償却率"/>
        <xdr:cNvSpPr txBox="1"/>
      </xdr:nvSpPr>
      <xdr:spPr>
        <a:xfrm>
          <a:off x="35820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165299</xdr:rowOff>
    </xdr:from>
    <xdr:ext cx="340478" cy="259045"/>
    <xdr:sp macro="" textlink="">
      <xdr:nvSpPr>
        <xdr:cNvPr id="196" name="n_2mainValue【橋りょう・トンネル】&#10;有形固定資産減価償却率"/>
        <xdr:cNvSpPr txBox="1"/>
      </xdr:nvSpPr>
      <xdr:spPr>
        <a:xfrm>
          <a:off x="2738061" y="9252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137540</xdr:rowOff>
    </xdr:from>
    <xdr:ext cx="340478" cy="259045"/>
    <xdr:sp macro="" textlink="">
      <xdr:nvSpPr>
        <xdr:cNvPr id="197" name="n_3mainValue【橋りょう・トンネル】&#10;有形固定資産減価償却率"/>
        <xdr:cNvSpPr txBox="1"/>
      </xdr:nvSpPr>
      <xdr:spPr>
        <a:xfrm>
          <a:off x="1849061" y="9224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66033</xdr:rowOff>
    </xdr:from>
    <xdr:to>
      <xdr:col>55</xdr:col>
      <xdr:colOff>50800</xdr:colOff>
      <xdr:row>64</xdr:row>
      <xdr:rowOff>167633</xdr:rowOff>
    </xdr:to>
    <xdr:sp macro="" textlink="">
      <xdr:nvSpPr>
        <xdr:cNvPr id="239" name="楕円 238"/>
        <xdr:cNvSpPr/>
      </xdr:nvSpPr>
      <xdr:spPr>
        <a:xfrm>
          <a:off x="10426700" y="110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0"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65965</xdr:rowOff>
    </xdr:from>
    <xdr:to>
      <xdr:col>50</xdr:col>
      <xdr:colOff>165100</xdr:colOff>
      <xdr:row>64</xdr:row>
      <xdr:rowOff>167565</xdr:rowOff>
    </xdr:to>
    <xdr:sp macro="" textlink="">
      <xdr:nvSpPr>
        <xdr:cNvPr id="241" name="楕円 240"/>
        <xdr:cNvSpPr/>
      </xdr:nvSpPr>
      <xdr:spPr>
        <a:xfrm>
          <a:off x="9588500" y="110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116765</xdr:rowOff>
    </xdr:from>
    <xdr:to>
      <xdr:col>55</xdr:col>
      <xdr:colOff>0</xdr:colOff>
      <xdr:row>64</xdr:row>
      <xdr:rowOff>116833</xdr:rowOff>
    </xdr:to>
    <xdr:cxnSp macro="">
      <xdr:nvCxnSpPr>
        <xdr:cNvPr id="242" name="直線コネクタ 241"/>
        <xdr:cNvCxnSpPr/>
      </xdr:nvCxnSpPr>
      <xdr:spPr>
        <a:xfrm>
          <a:off x="9639300" y="11089565"/>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73544</xdr:rowOff>
    </xdr:from>
    <xdr:to>
      <xdr:col>46</xdr:col>
      <xdr:colOff>38100</xdr:colOff>
      <xdr:row>65</xdr:row>
      <xdr:rowOff>3694</xdr:rowOff>
    </xdr:to>
    <xdr:sp macro="" textlink="">
      <xdr:nvSpPr>
        <xdr:cNvPr id="243" name="楕円 242"/>
        <xdr:cNvSpPr/>
      </xdr:nvSpPr>
      <xdr:spPr>
        <a:xfrm>
          <a:off x="8699500" y="110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116765</xdr:rowOff>
    </xdr:from>
    <xdr:to>
      <xdr:col>50</xdr:col>
      <xdr:colOff>114300</xdr:colOff>
      <xdr:row>64</xdr:row>
      <xdr:rowOff>124344</xdr:rowOff>
    </xdr:to>
    <xdr:cxnSp macro="">
      <xdr:nvCxnSpPr>
        <xdr:cNvPr id="244" name="直線コネクタ 243"/>
        <xdr:cNvCxnSpPr/>
      </xdr:nvCxnSpPr>
      <xdr:spPr>
        <a:xfrm flipV="1">
          <a:off x="8750300" y="11089565"/>
          <a:ext cx="889000" cy="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73478</xdr:rowOff>
    </xdr:from>
    <xdr:to>
      <xdr:col>41</xdr:col>
      <xdr:colOff>101600</xdr:colOff>
      <xdr:row>65</xdr:row>
      <xdr:rowOff>3628</xdr:rowOff>
    </xdr:to>
    <xdr:sp macro="" textlink="">
      <xdr:nvSpPr>
        <xdr:cNvPr id="245" name="楕円 244"/>
        <xdr:cNvSpPr/>
      </xdr:nvSpPr>
      <xdr:spPr>
        <a:xfrm>
          <a:off x="7810500" y="1104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124278</xdr:rowOff>
    </xdr:from>
    <xdr:to>
      <xdr:col>45</xdr:col>
      <xdr:colOff>177800</xdr:colOff>
      <xdr:row>64</xdr:row>
      <xdr:rowOff>124344</xdr:rowOff>
    </xdr:to>
    <xdr:cxnSp macro="">
      <xdr:nvCxnSpPr>
        <xdr:cNvPr id="246" name="直線コネクタ 245"/>
        <xdr:cNvCxnSpPr/>
      </xdr:nvCxnSpPr>
      <xdr:spPr>
        <a:xfrm>
          <a:off x="7861300" y="11097078"/>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158692</xdr:rowOff>
    </xdr:from>
    <xdr:ext cx="534377" cy="259045"/>
    <xdr:sp macro="" textlink="">
      <xdr:nvSpPr>
        <xdr:cNvPr id="251" name="n_1mainValue【橋りょう・トンネル】&#10;一人当たり有形固定資産（償却資産）額"/>
        <xdr:cNvSpPr txBox="1"/>
      </xdr:nvSpPr>
      <xdr:spPr>
        <a:xfrm>
          <a:off x="9359411" y="1113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166271</xdr:rowOff>
    </xdr:from>
    <xdr:ext cx="534377" cy="259045"/>
    <xdr:sp macro="" textlink="">
      <xdr:nvSpPr>
        <xdr:cNvPr id="252" name="n_2mainValue【橋りょう・トンネル】&#10;一人当たり有形固定資産（償却資産）額"/>
        <xdr:cNvSpPr txBox="1"/>
      </xdr:nvSpPr>
      <xdr:spPr>
        <a:xfrm>
          <a:off x="8483111" y="111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166205</xdr:rowOff>
    </xdr:from>
    <xdr:ext cx="534377" cy="259045"/>
    <xdr:sp macro="" textlink="">
      <xdr:nvSpPr>
        <xdr:cNvPr id="253" name="n_3mainValue【橋りょう・トンネル】&#10;一人当たり有形固定資産（償却資産）額"/>
        <xdr:cNvSpPr txBox="1"/>
      </xdr:nvSpPr>
      <xdr:spPr>
        <a:xfrm>
          <a:off x="7594111" y="1113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4"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132624</xdr:rowOff>
    </xdr:from>
    <xdr:to>
      <xdr:col>24</xdr:col>
      <xdr:colOff>114300</xdr:colOff>
      <xdr:row>86</xdr:row>
      <xdr:rowOff>62774</xdr:rowOff>
    </xdr:to>
    <xdr:sp macro="" textlink="">
      <xdr:nvSpPr>
        <xdr:cNvPr id="295" name="楕円 294"/>
        <xdr:cNvSpPr/>
      </xdr:nvSpPr>
      <xdr:spPr>
        <a:xfrm>
          <a:off x="4584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111051</xdr:rowOff>
    </xdr:from>
    <xdr:ext cx="405111" cy="259045"/>
    <xdr:sp macro="" textlink="">
      <xdr:nvSpPr>
        <xdr:cNvPr id="296" name="【公営住宅】&#10;有形固定資産減価償却率該当値テキスト"/>
        <xdr:cNvSpPr txBox="1"/>
      </xdr:nvSpPr>
      <xdr:spPr>
        <a:xfrm>
          <a:off x="4673600"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119562</xdr:rowOff>
    </xdr:from>
    <xdr:to>
      <xdr:col>20</xdr:col>
      <xdr:colOff>38100</xdr:colOff>
      <xdr:row>86</xdr:row>
      <xdr:rowOff>49712</xdr:rowOff>
    </xdr:to>
    <xdr:sp macro="" textlink="">
      <xdr:nvSpPr>
        <xdr:cNvPr id="297" name="楕円 296"/>
        <xdr:cNvSpPr/>
      </xdr:nvSpPr>
      <xdr:spPr>
        <a:xfrm>
          <a:off x="3746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170362</xdr:rowOff>
    </xdr:from>
    <xdr:to>
      <xdr:col>24</xdr:col>
      <xdr:colOff>63500</xdr:colOff>
      <xdr:row>86</xdr:row>
      <xdr:rowOff>11974</xdr:rowOff>
    </xdr:to>
    <xdr:cxnSp macro="">
      <xdr:nvCxnSpPr>
        <xdr:cNvPr id="298" name="直線コネクタ 297"/>
        <xdr:cNvCxnSpPr/>
      </xdr:nvCxnSpPr>
      <xdr:spPr>
        <a:xfrm>
          <a:off x="3797300" y="1474361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114663</xdr:rowOff>
    </xdr:from>
    <xdr:to>
      <xdr:col>15</xdr:col>
      <xdr:colOff>101600</xdr:colOff>
      <xdr:row>86</xdr:row>
      <xdr:rowOff>44813</xdr:rowOff>
    </xdr:to>
    <xdr:sp macro="" textlink="">
      <xdr:nvSpPr>
        <xdr:cNvPr id="299" name="楕円 298"/>
        <xdr:cNvSpPr/>
      </xdr:nvSpPr>
      <xdr:spPr>
        <a:xfrm>
          <a:off x="2857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165463</xdr:rowOff>
    </xdr:from>
    <xdr:to>
      <xdr:col>19</xdr:col>
      <xdr:colOff>177800</xdr:colOff>
      <xdr:row>85</xdr:row>
      <xdr:rowOff>170362</xdr:rowOff>
    </xdr:to>
    <xdr:cxnSp macro="">
      <xdr:nvCxnSpPr>
        <xdr:cNvPr id="300" name="直線コネクタ 299"/>
        <xdr:cNvCxnSpPr/>
      </xdr:nvCxnSpPr>
      <xdr:spPr>
        <a:xfrm>
          <a:off x="2908300" y="147387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116295</xdr:rowOff>
    </xdr:from>
    <xdr:to>
      <xdr:col>10</xdr:col>
      <xdr:colOff>165100</xdr:colOff>
      <xdr:row>86</xdr:row>
      <xdr:rowOff>46445</xdr:rowOff>
    </xdr:to>
    <xdr:sp macro="" textlink="">
      <xdr:nvSpPr>
        <xdr:cNvPr id="301" name="楕円 300"/>
        <xdr:cNvSpPr/>
      </xdr:nvSpPr>
      <xdr:spPr>
        <a:xfrm>
          <a:off x="1968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165463</xdr:rowOff>
    </xdr:from>
    <xdr:to>
      <xdr:col>15</xdr:col>
      <xdr:colOff>50800</xdr:colOff>
      <xdr:row>85</xdr:row>
      <xdr:rowOff>167095</xdr:rowOff>
    </xdr:to>
    <xdr:cxnSp macro="">
      <xdr:nvCxnSpPr>
        <xdr:cNvPr id="302" name="直線コネクタ 301"/>
        <xdr:cNvCxnSpPr/>
      </xdr:nvCxnSpPr>
      <xdr:spPr>
        <a:xfrm flipV="1">
          <a:off x="2019300" y="147387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3"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4"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5"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40839</xdr:rowOff>
    </xdr:from>
    <xdr:ext cx="405111" cy="259045"/>
    <xdr:sp macro="" textlink="">
      <xdr:nvSpPr>
        <xdr:cNvPr id="307" name="n_1mainValue【公営住宅】&#10;有形固定資産減価償却率"/>
        <xdr:cNvSpPr txBox="1"/>
      </xdr:nvSpPr>
      <xdr:spPr>
        <a:xfrm>
          <a:off x="35820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35940</xdr:rowOff>
    </xdr:from>
    <xdr:ext cx="405111" cy="259045"/>
    <xdr:sp macro="" textlink="">
      <xdr:nvSpPr>
        <xdr:cNvPr id="308" name="n_2mainValue【公営住宅】&#10;有形固定資産減価償却率"/>
        <xdr:cNvSpPr txBox="1"/>
      </xdr:nvSpPr>
      <xdr:spPr>
        <a:xfrm>
          <a:off x="2705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37572</xdr:rowOff>
    </xdr:from>
    <xdr:ext cx="405111" cy="259045"/>
    <xdr:sp macro="" textlink="">
      <xdr:nvSpPr>
        <xdr:cNvPr id="309" name="n_3mainValue【公営住宅】&#10;有形固定資産減価償却率"/>
        <xdr:cNvSpPr txBox="1"/>
      </xdr:nvSpPr>
      <xdr:spPr>
        <a:xfrm>
          <a:off x="1816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137491</xdr:rowOff>
    </xdr:from>
    <xdr:to>
      <xdr:col>55</xdr:col>
      <xdr:colOff>50800</xdr:colOff>
      <xdr:row>86</xdr:row>
      <xdr:rowOff>67641</xdr:rowOff>
    </xdr:to>
    <xdr:sp macro="" textlink="">
      <xdr:nvSpPr>
        <xdr:cNvPr id="347" name="楕円 346"/>
        <xdr:cNvSpPr/>
      </xdr:nvSpPr>
      <xdr:spPr>
        <a:xfrm>
          <a:off x="10426700" y="1471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52418</xdr:rowOff>
    </xdr:from>
    <xdr:ext cx="469744" cy="259045"/>
    <xdr:sp macro="" textlink="">
      <xdr:nvSpPr>
        <xdr:cNvPr id="348" name="【公営住宅】&#10;一人当たり面積該当値テキスト"/>
        <xdr:cNvSpPr txBox="1"/>
      </xdr:nvSpPr>
      <xdr:spPr>
        <a:xfrm>
          <a:off x="10515600" y="1462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137033</xdr:rowOff>
    </xdr:from>
    <xdr:to>
      <xdr:col>50</xdr:col>
      <xdr:colOff>165100</xdr:colOff>
      <xdr:row>86</xdr:row>
      <xdr:rowOff>67183</xdr:rowOff>
    </xdr:to>
    <xdr:sp macro="" textlink="">
      <xdr:nvSpPr>
        <xdr:cNvPr id="349" name="楕円 348"/>
        <xdr:cNvSpPr/>
      </xdr:nvSpPr>
      <xdr:spPr>
        <a:xfrm>
          <a:off x="9588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16383</xdr:rowOff>
    </xdr:from>
    <xdr:to>
      <xdr:col>55</xdr:col>
      <xdr:colOff>0</xdr:colOff>
      <xdr:row>86</xdr:row>
      <xdr:rowOff>16841</xdr:rowOff>
    </xdr:to>
    <xdr:cxnSp macro="">
      <xdr:nvCxnSpPr>
        <xdr:cNvPr id="350" name="直線コネクタ 349"/>
        <xdr:cNvCxnSpPr/>
      </xdr:nvCxnSpPr>
      <xdr:spPr>
        <a:xfrm>
          <a:off x="9639300" y="1476108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136804</xdr:rowOff>
    </xdr:from>
    <xdr:to>
      <xdr:col>46</xdr:col>
      <xdr:colOff>38100</xdr:colOff>
      <xdr:row>86</xdr:row>
      <xdr:rowOff>66954</xdr:rowOff>
    </xdr:to>
    <xdr:sp macro="" textlink="">
      <xdr:nvSpPr>
        <xdr:cNvPr id="351" name="楕円 350"/>
        <xdr:cNvSpPr/>
      </xdr:nvSpPr>
      <xdr:spPr>
        <a:xfrm>
          <a:off x="8699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16154</xdr:rowOff>
    </xdr:from>
    <xdr:to>
      <xdr:col>50</xdr:col>
      <xdr:colOff>114300</xdr:colOff>
      <xdr:row>86</xdr:row>
      <xdr:rowOff>16383</xdr:rowOff>
    </xdr:to>
    <xdr:cxnSp macro="">
      <xdr:nvCxnSpPr>
        <xdr:cNvPr id="352" name="直線コネクタ 351"/>
        <xdr:cNvCxnSpPr/>
      </xdr:nvCxnSpPr>
      <xdr:spPr>
        <a:xfrm>
          <a:off x="8750300" y="1476085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136347</xdr:rowOff>
    </xdr:from>
    <xdr:to>
      <xdr:col>41</xdr:col>
      <xdr:colOff>101600</xdr:colOff>
      <xdr:row>86</xdr:row>
      <xdr:rowOff>66497</xdr:rowOff>
    </xdr:to>
    <xdr:sp macro="" textlink="">
      <xdr:nvSpPr>
        <xdr:cNvPr id="353" name="楕円 352"/>
        <xdr:cNvSpPr/>
      </xdr:nvSpPr>
      <xdr:spPr>
        <a:xfrm>
          <a:off x="7810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15697</xdr:rowOff>
    </xdr:from>
    <xdr:to>
      <xdr:col>45</xdr:col>
      <xdr:colOff>177800</xdr:colOff>
      <xdr:row>86</xdr:row>
      <xdr:rowOff>16154</xdr:rowOff>
    </xdr:to>
    <xdr:cxnSp macro="">
      <xdr:nvCxnSpPr>
        <xdr:cNvPr id="354" name="直線コネクタ 353"/>
        <xdr:cNvCxnSpPr/>
      </xdr:nvCxnSpPr>
      <xdr:spPr>
        <a:xfrm>
          <a:off x="7861300" y="147603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58310</xdr:rowOff>
    </xdr:from>
    <xdr:ext cx="469744" cy="259045"/>
    <xdr:sp macro="" textlink="">
      <xdr:nvSpPr>
        <xdr:cNvPr id="359" name="n_1mainValue【公営住宅】&#10;一人当たり面積"/>
        <xdr:cNvSpPr txBox="1"/>
      </xdr:nvSpPr>
      <xdr:spPr>
        <a:xfrm>
          <a:off x="9391727" y="14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58081</xdr:rowOff>
    </xdr:from>
    <xdr:ext cx="469744" cy="259045"/>
    <xdr:sp macro="" textlink="">
      <xdr:nvSpPr>
        <xdr:cNvPr id="360" name="n_2mainValue【公営住宅】&#10;一人当たり面積"/>
        <xdr:cNvSpPr txBox="1"/>
      </xdr:nvSpPr>
      <xdr:spPr>
        <a:xfrm>
          <a:off x="8515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57624</xdr:rowOff>
    </xdr:from>
    <xdr:ext cx="469744" cy="259045"/>
    <xdr:sp macro="" textlink="">
      <xdr:nvSpPr>
        <xdr:cNvPr id="361" name="n_3mainValue【公営住宅】&#10;一人当たり面積"/>
        <xdr:cNvSpPr txBox="1"/>
      </xdr:nvSpPr>
      <xdr:spPr>
        <a:xfrm>
          <a:off x="76264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4" name="テキスト ボックス 3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2" name="テキスト ボックス 381"/>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385" name="直線コネクタ 384"/>
        <xdr:cNvCxnSpPr/>
      </xdr:nvCxnSpPr>
      <xdr:spPr>
        <a:xfrm flipV="1">
          <a:off x="4634865" y="1728787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386" name="【港湾・漁港】&#10;有形固定資産減価償却率最小値テキスト"/>
        <xdr:cNvSpPr txBox="1"/>
      </xdr:nvSpPr>
      <xdr:spPr>
        <a:xfrm>
          <a:off x="4673600"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387" name="直線コネクタ 386"/>
        <xdr:cNvCxnSpPr/>
      </xdr:nvCxnSpPr>
      <xdr:spPr>
        <a:xfrm>
          <a:off x="4546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388" name="【港湾・漁港】&#10;有形固定資産減価償却率最大値テキスト"/>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89" name="直線コネクタ 388"/>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26688</xdr:rowOff>
    </xdr:from>
    <xdr:ext cx="405111" cy="259045"/>
    <xdr:sp macro="" textlink="">
      <xdr:nvSpPr>
        <xdr:cNvPr id="390" name="【港湾・漁港】&#10;有形固定資産減価償却率平均値テキスト"/>
        <xdr:cNvSpPr txBox="1"/>
      </xdr:nvSpPr>
      <xdr:spPr>
        <a:xfrm>
          <a:off x="46736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391" name="フローチャート: 判断 390"/>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392" name="フローチャート: 判断 391"/>
        <xdr:cNvSpPr/>
      </xdr:nvSpPr>
      <xdr:spPr>
        <a:xfrm>
          <a:off x="3746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393" name="フローチャート: 判断 392"/>
        <xdr:cNvSpPr/>
      </xdr:nvSpPr>
      <xdr:spPr>
        <a:xfrm>
          <a:off x="2857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394" name="フローチャート: 判断 393"/>
        <xdr:cNvSpPr/>
      </xdr:nvSpPr>
      <xdr:spPr>
        <a:xfrm>
          <a:off x="1968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86361</xdr:rowOff>
    </xdr:from>
    <xdr:to>
      <xdr:col>6</xdr:col>
      <xdr:colOff>38100</xdr:colOff>
      <xdr:row>105</xdr:row>
      <xdr:rowOff>16511</xdr:rowOff>
    </xdr:to>
    <xdr:sp macro="" textlink="">
      <xdr:nvSpPr>
        <xdr:cNvPr id="395" name="フローチャート: 判断 394"/>
        <xdr:cNvSpPr/>
      </xdr:nvSpPr>
      <xdr:spPr>
        <a:xfrm>
          <a:off x="1079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1" name="楕円 400"/>
        <xdr:cNvSpPr/>
      </xdr:nvSpPr>
      <xdr:spPr>
        <a:xfrm>
          <a:off x="4584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2557</xdr:rowOff>
    </xdr:from>
    <xdr:ext cx="405111" cy="259045"/>
    <xdr:sp macro="" textlink="">
      <xdr:nvSpPr>
        <xdr:cNvPr id="402" name="【港湾・漁港】&#10;有形固定資産減価償却率該当値テキスト"/>
        <xdr:cNvSpPr txBox="1"/>
      </xdr:nvSpPr>
      <xdr:spPr>
        <a:xfrm>
          <a:off x="4673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114936</xdr:rowOff>
    </xdr:from>
    <xdr:to>
      <xdr:col>20</xdr:col>
      <xdr:colOff>38100</xdr:colOff>
      <xdr:row>105</xdr:row>
      <xdr:rowOff>45086</xdr:rowOff>
    </xdr:to>
    <xdr:sp macro="" textlink="">
      <xdr:nvSpPr>
        <xdr:cNvPr id="403" name="楕円 402"/>
        <xdr:cNvSpPr/>
      </xdr:nvSpPr>
      <xdr:spPr>
        <a:xfrm>
          <a:off x="3746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165736</xdr:rowOff>
    </xdr:from>
    <xdr:to>
      <xdr:col>24</xdr:col>
      <xdr:colOff>63500</xdr:colOff>
      <xdr:row>105</xdr:row>
      <xdr:rowOff>30480</xdr:rowOff>
    </xdr:to>
    <xdr:cxnSp macro="">
      <xdr:nvCxnSpPr>
        <xdr:cNvPr id="404" name="直線コネクタ 403"/>
        <xdr:cNvCxnSpPr/>
      </xdr:nvCxnSpPr>
      <xdr:spPr>
        <a:xfrm>
          <a:off x="3797300" y="179965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76836</xdr:rowOff>
    </xdr:from>
    <xdr:to>
      <xdr:col>15</xdr:col>
      <xdr:colOff>101600</xdr:colOff>
      <xdr:row>105</xdr:row>
      <xdr:rowOff>6986</xdr:rowOff>
    </xdr:to>
    <xdr:sp macro="" textlink="">
      <xdr:nvSpPr>
        <xdr:cNvPr id="405" name="楕円 404"/>
        <xdr:cNvSpPr/>
      </xdr:nvSpPr>
      <xdr:spPr>
        <a:xfrm>
          <a:off x="2857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127636</xdr:rowOff>
    </xdr:from>
    <xdr:to>
      <xdr:col>19</xdr:col>
      <xdr:colOff>177800</xdr:colOff>
      <xdr:row>104</xdr:row>
      <xdr:rowOff>165736</xdr:rowOff>
    </xdr:to>
    <xdr:cxnSp macro="">
      <xdr:nvCxnSpPr>
        <xdr:cNvPr id="406" name="直線コネクタ 405"/>
        <xdr:cNvCxnSpPr/>
      </xdr:nvCxnSpPr>
      <xdr:spPr>
        <a:xfrm>
          <a:off x="2908300" y="1795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40639</xdr:rowOff>
    </xdr:from>
    <xdr:to>
      <xdr:col>10</xdr:col>
      <xdr:colOff>165100</xdr:colOff>
      <xdr:row>104</xdr:row>
      <xdr:rowOff>142239</xdr:rowOff>
    </xdr:to>
    <xdr:sp macro="" textlink="">
      <xdr:nvSpPr>
        <xdr:cNvPr id="407" name="楕円 406"/>
        <xdr:cNvSpPr/>
      </xdr:nvSpPr>
      <xdr:spPr>
        <a:xfrm>
          <a:off x="1968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91439</xdr:rowOff>
    </xdr:from>
    <xdr:to>
      <xdr:col>15</xdr:col>
      <xdr:colOff>50800</xdr:colOff>
      <xdr:row>104</xdr:row>
      <xdr:rowOff>127636</xdr:rowOff>
    </xdr:to>
    <xdr:cxnSp macro="">
      <xdr:nvCxnSpPr>
        <xdr:cNvPr id="408" name="直線コネクタ 407"/>
        <xdr:cNvCxnSpPr/>
      </xdr:nvCxnSpPr>
      <xdr:spPr>
        <a:xfrm>
          <a:off x="2019300" y="179222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74313</xdr:rowOff>
    </xdr:from>
    <xdr:ext cx="405111" cy="259045"/>
    <xdr:sp macro="" textlink="">
      <xdr:nvSpPr>
        <xdr:cNvPr id="409" name="n_1aveValue【港湾・漁港】&#10;有形固定資産減価償却率"/>
        <xdr:cNvSpPr txBox="1"/>
      </xdr:nvSpPr>
      <xdr:spPr>
        <a:xfrm>
          <a:off x="3582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68597</xdr:rowOff>
    </xdr:from>
    <xdr:ext cx="405111" cy="259045"/>
    <xdr:sp macro="" textlink="">
      <xdr:nvSpPr>
        <xdr:cNvPr id="410" name="n_2aveValue【港湾・漁港】&#10;有形固定資産減価償却率"/>
        <xdr:cNvSpPr txBox="1"/>
      </xdr:nvSpPr>
      <xdr:spPr>
        <a:xfrm>
          <a:off x="2705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36213</xdr:rowOff>
    </xdr:from>
    <xdr:ext cx="405111" cy="259045"/>
    <xdr:sp macro="" textlink="">
      <xdr:nvSpPr>
        <xdr:cNvPr id="411" name="n_3aveValue【港湾・漁港】&#10;有形固定資産減価償却率"/>
        <xdr:cNvSpPr txBox="1"/>
      </xdr:nvSpPr>
      <xdr:spPr>
        <a:xfrm>
          <a:off x="1816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33038</xdr:rowOff>
    </xdr:from>
    <xdr:ext cx="405111" cy="259045"/>
    <xdr:sp macro="" textlink="">
      <xdr:nvSpPr>
        <xdr:cNvPr id="412" name="n_4aveValue【港湾・漁港】&#10;有形固定資産減価償却率"/>
        <xdr:cNvSpPr txBox="1"/>
      </xdr:nvSpPr>
      <xdr:spPr>
        <a:xfrm>
          <a:off x="927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61613</xdr:rowOff>
    </xdr:from>
    <xdr:ext cx="405111" cy="259045"/>
    <xdr:sp macro="" textlink="">
      <xdr:nvSpPr>
        <xdr:cNvPr id="413" name="n_1mainValue【港湾・漁港】&#10;有形固定資産減価償却率"/>
        <xdr:cNvSpPr txBox="1"/>
      </xdr:nvSpPr>
      <xdr:spPr>
        <a:xfrm>
          <a:off x="35820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23513</xdr:rowOff>
    </xdr:from>
    <xdr:ext cx="405111" cy="259045"/>
    <xdr:sp macro="" textlink="">
      <xdr:nvSpPr>
        <xdr:cNvPr id="414" name="n_2mainValue【港湾・漁港】&#10;有形固定資産減価償却率"/>
        <xdr:cNvSpPr txBox="1"/>
      </xdr:nvSpPr>
      <xdr:spPr>
        <a:xfrm>
          <a:off x="2705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158766</xdr:rowOff>
    </xdr:from>
    <xdr:ext cx="405111" cy="259045"/>
    <xdr:sp macro="" textlink="">
      <xdr:nvSpPr>
        <xdr:cNvPr id="415" name="n_3mainValue【港湾・漁港】&#10;有形固定資産減価償却率"/>
        <xdr:cNvSpPr txBox="1"/>
      </xdr:nvSpPr>
      <xdr:spPr>
        <a:xfrm>
          <a:off x="18167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9" name="テキスト ボックス 42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1" name="テキスト ボックス 43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3" name="テキスト ボックス 43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5" name="テキスト ボックス 43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437" name="直線コネクタ 436"/>
        <xdr:cNvCxnSpPr/>
      </xdr:nvCxnSpPr>
      <xdr:spPr>
        <a:xfrm flipV="1">
          <a:off x="10476865" y="17182933"/>
          <a:ext cx="0" cy="140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38" name="【港湾・漁港】&#10;一人当たり有形固定資産（償却資産）額最小値テキスト"/>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39" name="直線コネクタ 438"/>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440" name="【港湾・漁港】&#10;一人当たり有形固定資産（償却資産）額最大値テキスト"/>
        <xdr:cNvSpPr txBox="1"/>
      </xdr:nvSpPr>
      <xdr:spPr>
        <a:xfrm>
          <a:off x="10515600" y="1695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441" name="直線コネクタ 440"/>
        <xdr:cNvCxnSpPr/>
      </xdr:nvCxnSpPr>
      <xdr:spPr>
        <a:xfrm>
          <a:off x="10388600" y="1718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48102</xdr:rowOff>
    </xdr:from>
    <xdr:ext cx="599010" cy="259045"/>
    <xdr:sp macro="" textlink="">
      <xdr:nvSpPr>
        <xdr:cNvPr id="442" name="【港湾・漁港】&#10;一人当たり有形固定資産（償却資産）額平均値テキスト"/>
        <xdr:cNvSpPr txBox="1"/>
      </xdr:nvSpPr>
      <xdr:spPr>
        <a:xfrm>
          <a:off x="10515600" y="18050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443" name="フローチャート: 判断 442"/>
        <xdr:cNvSpPr/>
      </xdr:nvSpPr>
      <xdr:spPr>
        <a:xfrm>
          <a:off x="104267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444" name="フローチャート: 判断 443"/>
        <xdr:cNvSpPr/>
      </xdr:nvSpPr>
      <xdr:spPr>
        <a:xfrm>
          <a:off x="9588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445" name="フローチャート: 判断 444"/>
        <xdr:cNvSpPr/>
      </xdr:nvSpPr>
      <xdr:spPr>
        <a:xfrm>
          <a:off x="8699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446" name="フローチャート: 判断 445"/>
        <xdr:cNvSpPr/>
      </xdr:nvSpPr>
      <xdr:spPr>
        <a:xfrm>
          <a:off x="7810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75940</xdr:rowOff>
    </xdr:from>
    <xdr:to>
      <xdr:col>36</xdr:col>
      <xdr:colOff>165100</xdr:colOff>
      <xdr:row>105</xdr:row>
      <xdr:rowOff>6090</xdr:rowOff>
    </xdr:to>
    <xdr:sp macro="" textlink="">
      <xdr:nvSpPr>
        <xdr:cNvPr id="447" name="フローチャート: 判断 446"/>
        <xdr:cNvSpPr/>
      </xdr:nvSpPr>
      <xdr:spPr>
        <a:xfrm>
          <a:off x="6921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163447</xdr:rowOff>
    </xdr:from>
    <xdr:to>
      <xdr:col>55</xdr:col>
      <xdr:colOff>50800</xdr:colOff>
      <xdr:row>103</xdr:row>
      <xdr:rowOff>93597</xdr:rowOff>
    </xdr:to>
    <xdr:sp macro="" textlink="">
      <xdr:nvSpPr>
        <xdr:cNvPr id="453" name="楕円 452"/>
        <xdr:cNvSpPr/>
      </xdr:nvSpPr>
      <xdr:spPr>
        <a:xfrm>
          <a:off x="10426700" y="176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14874</xdr:rowOff>
    </xdr:from>
    <xdr:ext cx="599010" cy="259045"/>
    <xdr:sp macro="" textlink="">
      <xdr:nvSpPr>
        <xdr:cNvPr id="454" name="【港湾・漁港】&#10;一人当たり有形固定資産（償却資産）額該当値テキスト"/>
        <xdr:cNvSpPr txBox="1"/>
      </xdr:nvSpPr>
      <xdr:spPr>
        <a:xfrm>
          <a:off x="10515600" y="1750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154267</xdr:rowOff>
    </xdr:from>
    <xdr:to>
      <xdr:col>50</xdr:col>
      <xdr:colOff>165100</xdr:colOff>
      <xdr:row>103</xdr:row>
      <xdr:rowOff>84417</xdr:rowOff>
    </xdr:to>
    <xdr:sp macro="" textlink="">
      <xdr:nvSpPr>
        <xdr:cNvPr id="455" name="楕円 454"/>
        <xdr:cNvSpPr/>
      </xdr:nvSpPr>
      <xdr:spPr>
        <a:xfrm>
          <a:off x="9588500" y="176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33617</xdr:rowOff>
    </xdr:from>
    <xdr:to>
      <xdr:col>55</xdr:col>
      <xdr:colOff>0</xdr:colOff>
      <xdr:row>103</xdr:row>
      <xdr:rowOff>42797</xdr:rowOff>
    </xdr:to>
    <xdr:cxnSp macro="">
      <xdr:nvCxnSpPr>
        <xdr:cNvPr id="456" name="直線コネクタ 455"/>
        <xdr:cNvCxnSpPr/>
      </xdr:nvCxnSpPr>
      <xdr:spPr>
        <a:xfrm>
          <a:off x="9639300" y="17692967"/>
          <a:ext cx="8382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144152</xdr:rowOff>
    </xdr:from>
    <xdr:to>
      <xdr:col>46</xdr:col>
      <xdr:colOff>38100</xdr:colOff>
      <xdr:row>103</xdr:row>
      <xdr:rowOff>74302</xdr:rowOff>
    </xdr:to>
    <xdr:sp macro="" textlink="">
      <xdr:nvSpPr>
        <xdr:cNvPr id="457" name="楕円 456"/>
        <xdr:cNvSpPr/>
      </xdr:nvSpPr>
      <xdr:spPr>
        <a:xfrm>
          <a:off x="8699500" y="176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23502</xdr:rowOff>
    </xdr:from>
    <xdr:to>
      <xdr:col>50</xdr:col>
      <xdr:colOff>114300</xdr:colOff>
      <xdr:row>103</xdr:row>
      <xdr:rowOff>33617</xdr:rowOff>
    </xdr:to>
    <xdr:cxnSp macro="">
      <xdr:nvCxnSpPr>
        <xdr:cNvPr id="458" name="直線コネクタ 457"/>
        <xdr:cNvCxnSpPr/>
      </xdr:nvCxnSpPr>
      <xdr:spPr>
        <a:xfrm>
          <a:off x="8750300" y="17682852"/>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128169</xdr:rowOff>
    </xdr:from>
    <xdr:to>
      <xdr:col>41</xdr:col>
      <xdr:colOff>101600</xdr:colOff>
      <xdr:row>103</xdr:row>
      <xdr:rowOff>58319</xdr:rowOff>
    </xdr:to>
    <xdr:sp macro="" textlink="">
      <xdr:nvSpPr>
        <xdr:cNvPr id="459" name="楕円 458"/>
        <xdr:cNvSpPr/>
      </xdr:nvSpPr>
      <xdr:spPr>
        <a:xfrm>
          <a:off x="7810500" y="176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7519</xdr:rowOff>
    </xdr:from>
    <xdr:to>
      <xdr:col>45</xdr:col>
      <xdr:colOff>177800</xdr:colOff>
      <xdr:row>103</xdr:row>
      <xdr:rowOff>23502</xdr:rowOff>
    </xdr:to>
    <xdr:cxnSp macro="">
      <xdr:nvCxnSpPr>
        <xdr:cNvPr id="460" name="直線コネクタ 459"/>
        <xdr:cNvCxnSpPr/>
      </xdr:nvCxnSpPr>
      <xdr:spPr>
        <a:xfrm>
          <a:off x="7861300" y="17666869"/>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41276</xdr:rowOff>
    </xdr:from>
    <xdr:ext cx="534377" cy="259045"/>
    <xdr:sp macro="" textlink="">
      <xdr:nvSpPr>
        <xdr:cNvPr id="461" name="n_1aveValue【港湾・漁港】&#10;一人当たり有形固定資産（償却資産）額"/>
        <xdr:cNvSpPr txBox="1"/>
      </xdr:nvSpPr>
      <xdr:spPr>
        <a:xfrm>
          <a:off x="9359411" y="182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192</xdr:rowOff>
    </xdr:from>
    <xdr:ext cx="599010" cy="259045"/>
    <xdr:sp macro="" textlink="">
      <xdr:nvSpPr>
        <xdr:cNvPr id="462" name="n_2aveValue【港湾・漁港】&#10;一人当たり有形固定資産（償却資産）額"/>
        <xdr:cNvSpPr txBox="1"/>
      </xdr:nvSpPr>
      <xdr:spPr>
        <a:xfrm>
          <a:off x="8450795" y="181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113588</xdr:rowOff>
    </xdr:from>
    <xdr:ext cx="599010" cy="259045"/>
    <xdr:sp macro="" textlink="">
      <xdr:nvSpPr>
        <xdr:cNvPr id="463" name="n_3aveValue【港湾・漁港】&#10;一人当たり有形固定資産（償却資産）額"/>
        <xdr:cNvSpPr txBox="1"/>
      </xdr:nvSpPr>
      <xdr:spPr>
        <a:xfrm>
          <a:off x="7561795" y="1811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22617</xdr:rowOff>
    </xdr:from>
    <xdr:ext cx="599010" cy="259045"/>
    <xdr:sp macro="" textlink="">
      <xdr:nvSpPr>
        <xdr:cNvPr id="464" name="n_4aveValue【港湾・漁港】&#10;一人当たり有形固定資産（償却資産）額"/>
        <xdr:cNvSpPr txBox="1"/>
      </xdr:nvSpPr>
      <xdr:spPr>
        <a:xfrm>
          <a:off x="6672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100944</xdr:rowOff>
    </xdr:from>
    <xdr:ext cx="599010" cy="259045"/>
    <xdr:sp macro="" textlink="">
      <xdr:nvSpPr>
        <xdr:cNvPr id="465" name="n_1mainValue【港湾・漁港】&#10;一人当たり有形固定資産（償却資産）額"/>
        <xdr:cNvSpPr txBox="1"/>
      </xdr:nvSpPr>
      <xdr:spPr>
        <a:xfrm>
          <a:off x="9327095" y="1741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90829</xdr:rowOff>
    </xdr:from>
    <xdr:ext cx="599010" cy="259045"/>
    <xdr:sp macro="" textlink="">
      <xdr:nvSpPr>
        <xdr:cNvPr id="466" name="n_2mainValue【港湾・漁港】&#10;一人当たり有形固定資産（償却資産）額"/>
        <xdr:cNvSpPr txBox="1"/>
      </xdr:nvSpPr>
      <xdr:spPr>
        <a:xfrm>
          <a:off x="8450795" y="1740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74846</xdr:rowOff>
    </xdr:from>
    <xdr:ext cx="599010" cy="259045"/>
    <xdr:sp macro="" textlink="">
      <xdr:nvSpPr>
        <xdr:cNvPr id="467" name="n_3mainValue【港湾・漁港】&#10;一人当たり有形固定資産（償却資産）額"/>
        <xdr:cNvSpPr txBox="1"/>
      </xdr:nvSpPr>
      <xdr:spPr>
        <a:xfrm>
          <a:off x="7561795" y="1739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93" name="直線コネクタ 49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5" name="直線コネクタ 49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9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97" name="直線コネクタ 49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98"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99" name="フローチャート: 判断 49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500" name="フローチャート: 判断 49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01" name="フローチャート: 判断 50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02" name="フローチャート: 判断 50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3" name="フローチャート: 判断 50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509" name="楕円 508"/>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510" name="【認定こども園・幼稚園・保育所】&#10;有形固定資産減価償却率該当値テキスト"/>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136434</xdr:rowOff>
    </xdr:from>
    <xdr:to>
      <xdr:col>81</xdr:col>
      <xdr:colOff>101600</xdr:colOff>
      <xdr:row>37</xdr:row>
      <xdr:rowOff>66584</xdr:rowOff>
    </xdr:to>
    <xdr:sp macro="" textlink="">
      <xdr:nvSpPr>
        <xdr:cNvPr id="511" name="楕円 510"/>
        <xdr:cNvSpPr/>
      </xdr:nvSpPr>
      <xdr:spPr>
        <a:xfrm>
          <a:off x="15430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xdr:rowOff>
    </xdr:from>
    <xdr:to>
      <xdr:col>85</xdr:col>
      <xdr:colOff>127000</xdr:colOff>
      <xdr:row>37</xdr:row>
      <xdr:rowOff>53340</xdr:rowOff>
    </xdr:to>
    <xdr:cxnSp macro="">
      <xdr:nvCxnSpPr>
        <xdr:cNvPr id="512" name="直線コネクタ 511"/>
        <xdr:cNvCxnSpPr/>
      </xdr:nvCxnSpPr>
      <xdr:spPr>
        <a:xfrm>
          <a:off x="15481300" y="63594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97246</xdr:rowOff>
    </xdr:from>
    <xdr:to>
      <xdr:col>76</xdr:col>
      <xdr:colOff>165100</xdr:colOff>
      <xdr:row>37</xdr:row>
      <xdr:rowOff>27396</xdr:rowOff>
    </xdr:to>
    <xdr:sp macro="" textlink="">
      <xdr:nvSpPr>
        <xdr:cNvPr id="513" name="楕円 512"/>
        <xdr:cNvSpPr/>
      </xdr:nvSpPr>
      <xdr:spPr>
        <a:xfrm>
          <a:off x="14541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148046</xdr:rowOff>
    </xdr:from>
    <xdr:to>
      <xdr:col>81</xdr:col>
      <xdr:colOff>50800</xdr:colOff>
      <xdr:row>37</xdr:row>
      <xdr:rowOff>15784</xdr:rowOff>
    </xdr:to>
    <xdr:cxnSp macro="">
      <xdr:nvCxnSpPr>
        <xdr:cNvPr id="514" name="直線コネクタ 513"/>
        <xdr:cNvCxnSpPr/>
      </xdr:nvCxnSpPr>
      <xdr:spPr>
        <a:xfrm>
          <a:off x="14592300" y="63202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515" name="楕円 514"/>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148046</xdr:rowOff>
    </xdr:to>
    <xdr:cxnSp macro="">
      <xdr:nvCxnSpPr>
        <xdr:cNvPr id="516" name="直線コネクタ 515"/>
        <xdr:cNvCxnSpPr/>
      </xdr:nvCxnSpPr>
      <xdr:spPr>
        <a:xfrm>
          <a:off x="13703300" y="627779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517"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518"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19"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2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83111</xdr:rowOff>
    </xdr:from>
    <xdr:ext cx="405111" cy="259045"/>
    <xdr:sp macro="" textlink="">
      <xdr:nvSpPr>
        <xdr:cNvPr id="521" name="n_1mainValue【認定こども園・幼稚園・保育所】&#10;有形固定資産減価償却率"/>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43923</xdr:rowOff>
    </xdr:from>
    <xdr:ext cx="405111" cy="259045"/>
    <xdr:sp macro="" textlink="">
      <xdr:nvSpPr>
        <xdr:cNvPr id="522" name="n_2mainValue【認定こども園・幼稚園・保育所】&#10;有形固定資産減価償却率"/>
        <xdr:cNvSpPr txBox="1"/>
      </xdr:nvSpPr>
      <xdr:spPr>
        <a:xfrm>
          <a:off x="14389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523" name="n_3mainValue【認定こども園・幼稚園・保育所】&#10;有形固定資産減価償却率"/>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5" name="テキスト ボックス 5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7" name="テキスト ボックス 5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9" name="テキスト ボックス 5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1" name="テキスト ボックス 5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3" name="テキスト ボックス 5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545" name="直線コネクタ 544"/>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4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47" name="直線コネクタ 54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548"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549" name="直線コネクタ 548"/>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550"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551" name="フローチャート: 判断 550"/>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552" name="フローチャート: 判断 551"/>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553" name="フローチャート: 判断 552"/>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54" name="フローチャート: 判断 553"/>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55" name="フローチャート: 判断 55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561" name="楕円 560"/>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469744" cy="259045"/>
    <xdr:sp macro="" textlink="">
      <xdr:nvSpPr>
        <xdr:cNvPr id="562" name="【認定こども園・幼稚園・保育所】&#10;一人当たり面積該当値テキスト"/>
        <xdr:cNvSpPr txBox="1"/>
      </xdr:nvSpPr>
      <xdr:spPr>
        <a:xfrm>
          <a:off x="22199600"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144272</xdr:rowOff>
    </xdr:from>
    <xdr:to>
      <xdr:col>112</xdr:col>
      <xdr:colOff>38100</xdr:colOff>
      <xdr:row>40</xdr:row>
      <xdr:rowOff>74422</xdr:rowOff>
    </xdr:to>
    <xdr:sp macro="" textlink="">
      <xdr:nvSpPr>
        <xdr:cNvPr id="563" name="楕円 562"/>
        <xdr:cNvSpPr/>
      </xdr:nvSpPr>
      <xdr:spPr>
        <a:xfrm>
          <a:off x="21272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23622</xdr:rowOff>
    </xdr:from>
    <xdr:to>
      <xdr:col>116</xdr:col>
      <xdr:colOff>63500</xdr:colOff>
      <xdr:row>40</xdr:row>
      <xdr:rowOff>28194</xdr:rowOff>
    </xdr:to>
    <xdr:cxnSp macro="">
      <xdr:nvCxnSpPr>
        <xdr:cNvPr id="564" name="直線コネクタ 563"/>
        <xdr:cNvCxnSpPr/>
      </xdr:nvCxnSpPr>
      <xdr:spPr>
        <a:xfrm>
          <a:off x="21323300" y="68816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141986</xdr:rowOff>
    </xdr:from>
    <xdr:to>
      <xdr:col>107</xdr:col>
      <xdr:colOff>101600</xdr:colOff>
      <xdr:row>40</xdr:row>
      <xdr:rowOff>72136</xdr:rowOff>
    </xdr:to>
    <xdr:sp macro="" textlink="">
      <xdr:nvSpPr>
        <xdr:cNvPr id="565" name="楕円 564"/>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21336</xdr:rowOff>
    </xdr:from>
    <xdr:to>
      <xdr:col>111</xdr:col>
      <xdr:colOff>177800</xdr:colOff>
      <xdr:row>40</xdr:row>
      <xdr:rowOff>23622</xdr:rowOff>
    </xdr:to>
    <xdr:cxnSp macro="">
      <xdr:nvCxnSpPr>
        <xdr:cNvPr id="566" name="直線コネクタ 565"/>
        <xdr:cNvCxnSpPr/>
      </xdr:nvCxnSpPr>
      <xdr:spPr>
        <a:xfrm>
          <a:off x="20434300" y="687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135128</xdr:rowOff>
    </xdr:from>
    <xdr:to>
      <xdr:col>102</xdr:col>
      <xdr:colOff>165100</xdr:colOff>
      <xdr:row>40</xdr:row>
      <xdr:rowOff>65278</xdr:rowOff>
    </xdr:to>
    <xdr:sp macro="" textlink="">
      <xdr:nvSpPr>
        <xdr:cNvPr id="567" name="楕円 566"/>
        <xdr:cNvSpPr/>
      </xdr:nvSpPr>
      <xdr:spPr>
        <a:xfrm>
          <a:off x="19494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xdr:rowOff>
    </xdr:from>
    <xdr:to>
      <xdr:col>107</xdr:col>
      <xdr:colOff>50800</xdr:colOff>
      <xdr:row>40</xdr:row>
      <xdr:rowOff>21336</xdr:rowOff>
    </xdr:to>
    <xdr:cxnSp macro="">
      <xdr:nvCxnSpPr>
        <xdr:cNvPr id="568" name="直線コネクタ 567"/>
        <xdr:cNvCxnSpPr/>
      </xdr:nvCxnSpPr>
      <xdr:spPr>
        <a:xfrm>
          <a:off x="19545300" y="68724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69"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70"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71"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72"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65549</xdr:rowOff>
    </xdr:from>
    <xdr:ext cx="469744" cy="259045"/>
    <xdr:sp macro="" textlink="">
      <xdr:nvSpPr>
        <xdr:cNvPr id="573" name="n_1mainValue【認定こども園・幼稚園・保育所】&#10;一人当たり面積"/>
        <xdr:cNvSpPr txBox="1"/>
      </xdr:nvSpPr>
      <xdr:spPr>
        <a:xfrm>
          <a:off x="210757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63263</xdr:rowOff>
    </xdr:from>
    <xdr:ext cx="469744" cy="259045"/>
    <xdr:sp macro="" textlink="">
      <xdr:nvSpPr>
        <xdr:cNvPr id="574" name="n_2mainValue【認定こども園・幼稚園・保育所】&#10;一人当たり面積"/>
        <xdr:cNvSpPr txBox="1"/>
      </xdr:nvSpPr>
      <xdr:spPr>
        <a:xfrm>
          <a:off x="20199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56405</xdr:rowOff>
    </xdr:from>
    <xdr:ext cx="469744" cy="259045"/>
    <xdr:sp macro="" textlink="">
      <xdr:nvSpPr>
        <xdr:cNvPr id="575" name="n_3mainValue【認定こども園・幼稚園・保育所】&#10;一人当たり面積"/>
        <xdr:cNvSpPr txBox="1"/>
      </xdr:nvSpPr>
      <xdr:spPr>
        <a:xfrm>
          <a:off x="19310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8" name="テキスト ボックス 5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600" name="直線コネクタ 59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60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602" name="直線コネクタ 60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60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04" name="直線コネクタ 60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605"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06" name="フローチャート: 判断 60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607" name="フローチャート: 判断 60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08" name="フローチャート: 判断 60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09" name="フローチャート: 判断 60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610" name="フローチャート: 判断 60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92075</xdr:rowOff>
    </xdr:from>
    <xdr:to>
      <xdr:col>85</xdr:col>
      <xdr:colOff>177800</xdr:colOff>
      <xdr:row>58</xdr:row>
      <xdr:rowOff>22225</xdr:rowOff>
    </xdr:to>
    <xdr:sp macro="" textlink="">
      <xdr:nvSpPr>
        <xdr:cNvPr id="616" name="楕円 615"/>
        <xdr:cNvSpPr/>
      </xdr:nvSpPr>
      <xdr:spPr>
        <a:xfrm>
          <a:off x="16268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114952</xdr:rowOff>
    </xdr:from>
    <xdr:ext cx="405111" cy="259045"/>
    <xdr:sp macro="" textlink="">
      <xdr:nvSpPr>
        <xdr:cNvPr id="617" name="【学校施設】&#10;有形固定資産減価償却率該当値テキスト"/>
        <xdr:cNvSpPr txBox="1"/>
      </xdr:nvSpPr>
      <xdr:spPr>
        <a:xfrm>
          <a:off x="16357600"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618" name="楕円 617"/>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57</xdr:row>
      <xdr:rowOff>142875</xdr:rowOff>
    </xdr:to>
    <xdr:cxnSp macro="">
      <xdr:nvCxnSpPr>
        <xdr:cNvPr id="619" name="直線コネクタ 618"/>
        <xdr:cNvCxnSpPr/>
      </xdr:nvCxnSpPr>
      <xdr:spPr>
        <a:xfrm>
          <a:off x="15481300" y="98640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xdr:rowOff>
    </xdr:from>
    <xdr:to>
      <xdr:col>76</xdr:col>
      <xdr:colOff>165100</xdr:colOff>
      <xdr:row>58</xdr:row>
      <xdr:rowOff>113665</xdr:rowOff>
    </xdr:to>
    <xdr:sp macro="" textlink="">
      <xdr:nvSpPr>
        <xdr:cNvPr id="620" name="楕円 619"/>
        <xdr:cNvSpPr/>
      </xdr:nvSpPr>
      <xdr:spPr>
        <a:xfrm>
          <a:off x="14541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58</xdr:row>
      <xdr:rowOff>62865</xdr:rowOff>
    </xdr:to>
    <xdr:cxnSp macro="">
      <xdr:nvCxnSpPr>
        <xdr:cNvPr id="621" name="直線コネクタ 620"/>
        <xdr:cNvCxnSpPr/>
      </xdr:nvCxnSpPr>
      <xdr:spPr>
        <a:xfrm flipV="1">
          <a:off x="14592300" y="986409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153035</xdr:rowOff>
    </xdr:from>
    <xdr:to>
      <xdr:col>72</xdr:col>
      <xdr:colOff>38100</xdr:colOff>
      <xdr:row>58</xdr:row>
      <xdr:rowOff>83185</xdr:rowOff>
    </xdr:to>
    <xdr:sp macro="" textlink="">
      <xdr:nvSpPr>
        <xdr:cNvPr id="622" name="楕円 621"/>
        <xdr:cNvSpPr/>
      </xdr:nvSpPr>
      <xdr:spPr>
        <a:xfrm>
          <a:off x="13652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32385</xdr:rowOff>
    </xdr:from>
    <xdr:to>
      <xdr:col>76</xdr:col>
      <xdr:colOff>114300</xdr:colOff>
      <xdr:row>58</xdr:row>
      <xdr:rowOff>62865</xdr:rowOff>
    </xdr:to>
    <xdr:cxnSp macro="">
      <xdr:nvCxnSpPr>
        <xdr:cNvPr id="623" name="直線コネクタ 622"/>
        <xdr:cNvCxnSpPr/>
      </xdr:nvCxnSpPr>
      <xdr:spPr>
        <a:xfrm>
          <a:off x="13703300" y="99764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624"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625"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626"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627"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628" name="n_1mainValue【学校施設】&#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629" name="n_2mainValue【学校施設】&#10;有形固定資産減価償却率"/>
        <xdr:cNvSpPr txBox="1"/>
      </xdr:nvSpPr>
      <xdr:spPr>
        <a:xfrm>
          <a:off x="14389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99712</xdr:rowOff>
    </xdr:from>
    <xdr:ext cx="405111" cy="259045"/>
    <xdr:sp macro="" textlink="">
      <xdr:nvSpPr>
        <xdr:cNvPr id="630" name="n_3mainValue【学校施設】&#10;有形固定資産減価償却率"/>
        <xdr:cNvSpPr txBox="1"/>
      </xdr:nvSpPr>
      <xdr:spPr>
        <a:xfrm>
          <a:off x="13500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2" name="直線コネクタ 6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3" name="テキスト ボックス 6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4" name="直線コネクタ 6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5" name="テキスト ボックス 6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6" name="直線コネクタ 6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7" name="テキスト ボックス 6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8" name="直線コネクタ 6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9" name="テキスト ボックス 6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653" name="直線コネクタ 652"/>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654"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655" name="直線コネクタ 654"/>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656"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657" name="直線コネクタ 656"/>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658"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659" name="フローチャート: 判断 658"/>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660" name="フローチャート: 判断 659"/>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661" name="フローチャート: 判断 660"/>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662" name="フローチャート: 判断 661"/>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63" name="フローチャート: 判断 662"/>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78587</xdr:rowOff>
    </xdr:from>
    <xdr:to>
      <xdr:col>116</xdr:col>
      <xdr:colOff>114300</xdr:colOff>
      <xdr:row>63</xdr:row>
      <xdr:rowOff>8737</xdr:rowOff>
    </xdr:to>
    <xdr:sp macro="" textlink="">
      <xdr:nvSpPr>
        <xdr:cNvPr id="669" name="楕円 668"/>
        <xdr:cNvSpPr/>
      </xdr:nvSpPr>
      <xdr:spPr>
        <a:xfrm>
          <a:off x="22110700" y="107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57014</xdr:rowOff>
    </xdr:from>
    <xdr:ext cx="469744" cy="259045"/>
    <xdr:sp macro="" textlink="">
      <xdr:nvSpPr>
        <xdr:cNvPr id="670" name="【学校施設】&#10;一人当たり面積該当値テキスト"/>
        <xdr:cNvSpPr txBox="1"/>
      </xdr:nvSpPr>
      <xdr:spPr>
        <a:xfrm>
          <a:off x="22199600" y="1068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70358</xdr:rowOff>
    </xdr:from>
    <xdr:to>
      <xdr:col>112</xdr:col>
      <xdr:colOff>38100</xdr:colOff>
      <xdr:row>63</xdr:row>
      <xdr:rowOff>508</xdr:rowOff>
    </xdr:to>
    <xdr:sp macro="" textlink="">
      <xdr:nvSpPr>
        <xdr:cNvPr id="671" name="楕円 670"/>
        <xdr:cNvSpPr/>
      </xdr:nvSpPr>
      <xdr:spPr>
        <a:xfrm>
          <a:off x="21272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121158</xdr:rowOff>
    </xdr:from>
    <xdr:to>
      <xdr:col>116</xdr:col>
      <xdr:colOff>63500</xdr:colOff>
      <xdr:row>62</xdr:row>
      <xdr:rowOff>129387</xdr:rowOff>
    </xdr:to>
    <xdr:cxnSp macro="">
      <xdr:nvCxnSpPr>
        <xdr:cNvPr id="672" name="直線コネクタ 671"/>
        <xdr:cNvCxnSpPr/>
      </xdr:nvCxnSpPr>
      <xdr:spPr>
        <a:xfrm>
          <a:off x="21323300" y="10751058"/>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38812</xdr:rowOff>
    </xdr:from>
    <xdr:to>
      <xdr:col>107</xdr:col>
      <xdr:colOff>101600</xdr:colOff>
      <xdr:row>63</xdr:row>
      <xdr:rowOff>140412</xdr:rowOff>
    </xdr:to>
    <xdr:sp macro="" textlink="">
      <xdr:nvSpPr>
        <xdr:cNvPr id="673" name="楕円 672"/>
        <xdr:cNvSpPr/>
      </xdr:nvSpPr>
      <xdr:spPr>
        <a:xfrm>
          <a:off x="20383500" y="10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121158</xdr:rowOff>
    </xdr:from>
    <xdr:to>
      <xdr:col>111</xdr:col>
      <xdr:colOff>177800</xdr:colOff>
      <xdr:row>63</xdr:row>
      <xdr:rowOff>89612</xdr:rowOff>
    </xdr:to>
    <xdr:cxnSp macro="">
      <xdr:nvCxnSpPr>
        <xdr:cNvPr id="674" name="直線コネクタ 673"/>
        <xdr:cNvCxnSpPr/>
      </xdr:nvCxnSpPr>
      <xdr:spPr>
        <a:xfrm flipV="1">
          <a:off x="20434300" y="10751058"/>
          <a:ext cx="8890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675" name="楕円 674"/>
        <xdr:cNvSpPr/>
      </xdr:nvSpPr>
      <xdr:spPr>
        <a:xfrm>
          <a:off x="19494500" y="108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79096</xdr:rowOff>
    </xdr:from>
    <xdr:to>
      <xdr:col>107</xdr:col>
      <xdr:colOff>50800</xdr:colOff>
      <xdr:row>63</xdr:row>
      <xdr:rowOff>89612</xdr:rowOff>
    </xdr:to>
    <xdr:cxnSp macro="">
      <xdr:nvCxnSpPr>
        <xdr:cNvPr id="676" name="直線コネクタ 675"/>
        <xdr:cNvCxnSpPr/>
      </xdr:nvCxnSpPr>
      <xdr:spPr>
        <a:xfrm>
          <a:off x="19545300" y="1088044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77"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78"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79"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80"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163085</xdr:rowOff>
    </xdr:from>
    <xdr:ext cx="469744" cy="259045"/>
    <xdr:sp macro="" textlink="">
      <xdr:nvSpPr>
        <xdr:cNvPr id="681" name="n_1mainValue【学校施設】&#10;一人当たり面積"/>
        <xdr:cNvSpPr txBox="1"/>
      </xdr:nvSpPr>
      <xdr:spPr>
        <a:xfrm>
          <a:off x="210757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131539</xdr:rowOff>
    </xdr:from>
    <xdr:ext cx="469744" cy="259045"/>
    <xdr:sp macro="" textlink="">
      <xdr:nvSpPr>
        <xdr:cNvPr id="682" name="n_2mainValue【学校施設】&#10;一人当たり面積"/>
        <xdr:cNvSpPr txBox="1"/>
      </xdr:nvSpPr>
      <xdr:spPr>
        <a:xfrm>
          <a:off x="20199427" y="109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683" name="n_3mainValue【学校施設】&#10;一人当たり面積"/>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類似団体と比較して特に有形固定資産減価償却率が高くなっている施設は、公営住宅であり、低くなっている施設は、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公営住宅については、町内に３つの団地があり、それぞれ長寿命化計画に基づき改修等を行っている。最も居住者数が多く、耐用年限も超過している雲雀ケ丘団地については、非現地で建替事業を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、各住宅ともに老朽化対策に取り組んでいる状況である。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学校施設については、小中学校の新設に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伴う新設工事により、いずれも減価償却率が低くなっている。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に関しては、新設校を含む</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全体としては有形固定資産減価償却率が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が、既存の学校施設については、老朽化に対する課題は解決していないため、長寿命化計画等を踏まえ、計画的な更新が必要となってくる。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各施設の一人当たりの面積や道路延長については、類似団体平均を下回っている。今後、利用者からの施設整備の要望等があれば、維持管理費等の経常経費の増加に注意しつつ、検討していく必要がある。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32,899
18.93
13,559,049
12,918,343
292,801
6,365,347
13,878,559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111942</xdr:rowOff>
    </xdr:from>
    <xdr:to>
      <xdr:col>24</xdr:col>
      <xdr:colOff>114300</xdr:colOff>
      <xdr:row>38</xdr:row>
      <xdr:rowOff>42092</xdr:rowOff>
    </xdr:to>
    <xdr:sp macro="" textlink="">
      <xdr:nvSpPr>
        <xdr:cNvPr id="74" name="楕円 73"/>
        <xdr:cNvSpPr/>
      </xdr:nvSpPr>
      <xdr:spPr>
        <a:xfrm>
          <a:off x="4584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90369</xdr:rowOff>
    </xdr:from>
    <xdr:ext cx="405111" cy="259045"/>
    <xdr:sp macro="" textlink="">
      <xdr:nvSpPr>
        <xdr:cNvPr id="75" name="【図書館】&#10;有形固定資産減価償却率該当値テキスト"/>
        <xdr:cNvSpPr txBox="1"/>
      </xdr:nvSpPr>
      <xdr:spPr>
        <a:xfrm>
          <a:off x="4673600"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6" name="楕円 75"/>
        <xdr:cNvSpPr/>
      </xdr:nvSpPr>
      <xdr:spPr>
        <a:xfrm>
          <a:off x="3746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128451</xdr:rowOff>
    </xdr:from>
    <xdr:to>
      <xdr:col>24</xdr:col>
      <xdr:colOff>63500</xdr:colOff>
      <xdr:row>37</xdr:row>
      <xdr:rowOff>162741</xdr:rowOff>
    </xdr:to>
    <xdr:cxnSp macro="">
      <xdr:nvCxnSpPr>
        <xdr:cNvPr id="77" name="直線コネクタ 76"/>
        <xdr:cNvCxnSpPr/>
      </xdr:nvCxnSpPr>
      <xdr:spPr>
        <a:xfrm>
          <a:off x="3797300" y="64721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8" name="楕円 77"/>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128451</xdr:rowOff>
    </xdr:to>
    <xdr:cxnSp macro="">
      <xdr:nvCxnSpPr>
        <xdr:cNvPr id="79" name="直線コネクタ 78"/>
        <xdr:cNvCxnSpPr/>
      </xdr:nvCxnSpPr>
      <xdr:spPr>
        <a:xfrm>
          <a:off x="2908300" y="643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xdr:rowOff>
    </xdr:from>
    <xdr:to>
      <xdr:col>10</xdr:col>
      <xdr:colOff>165100</xdr:colOff>
      <xdr:row>37</xdr:row>
      <xdr:rowOff>113937</xdr:rowOff>
    </xdr:to>
    <xdr:sp macro="" textlink="">
      <xdr:nvSpPr>
        <xdr:cNvPr id="80" name="楕円 79"/>
        <xdr:cNvSpPr/>
      </xdr:nvSpPr>
      <xdr:spPr>
        <a:xfrm>
          <a:off x="1968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95794</xdr:rowOff>
    </xdr:to>
    <xdr:cxnSp macro="">
      <xdr:nvCxnSpPr>
        <xdr:cNvPr id="81" name="直線コネクタ 80"/>
        <xdr:cNvCxnSpPr/>
      </xdr:nvCxnSpPr>
      <xdr:spPr>
        <a:xfrm>
          <a:off x="2019300" y="640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170378</xdr:rowOff>
    </xdr:from>
    <xdr:ext cx="405111" cy="259045"/>
    <xdr:sp macro="" textlink="">
      <xdr:nvSpPr>
        <xdr:cNvPr id="86" name="n_1mainValue【図書館】&#10;有形固定資産減価償却率"/>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137721</xdr:rowOff>
    </xdr:from>
    <xdr:ext cx="405111" cy="259045"/>
    <xdr:sp macro="" textlink="">
      <xdr:nvSpPr>
        <xdr:cNvPr id="87" name="n_2mainValue【図書館】&#10;有形固定資産減価償却率"/>
        <xdr:cNvSpPr txBox="1"/>
      </xdr:nvSpPr>
      <xdr:spPr>
        <a:xfrm>
          <a:off x="27057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8" name="n_3main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4" name="楕円 123"/>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5"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19685</xdr:rowOff>
    </xdr:from>
    <xdr:to>
      <xdr:col>50</xdr:col>
      <xdr:colOff>165100</xdr:colOff>
      <xdr:row>40</xdr:row>
      <xdr:rowOff>121285</xdr:rowOff>
    </xdr:to>
    <xdr:sp macro="" textlink="">
      <xdr:nvSpPr>
        <xdr:cNvPr id="126" name="楕円 125"/>
        <xdr:cNvSpPr/>
      </xdr:nvSpPr>
      <xdr:spPr>
        <a:xfrm>
          <a:off x="9588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70485</xdr:rowOff>
    </xdr:from>
    <xdr:to>
      <xdr:col>55</xdr:col>
      <xdr:colOff>0</xdr:colOff>
      <xdr:row>40</xdr:row>
      <xdr:rowOff>76200</xdr:rowOff>
    </xdr:to>
    <xdr:cxnSp macro="">
      <xdr:nvCxnSpPr>
        <xdr:cNvPr id="127" name="直線コネクタ 126"/>
        <xdr:cNvCxnSpPr/>
      </xdr:nvCxnSpPr>
      <xdr:spPr>
        <a:xfrm>
          <a:off x="9639300" y="69284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19685</xdr:rowOff>
    </xdr:from>
    <xdr:to>
      <xdr:col>46</xdr:col>
      <xdr:colOff>38100</xdr:colOff>
      <xdr:row>40</xdr:row>
      <xdr:rowOff>121285</xdr:rowOff>
    </xdr:to>
    <xdr:sp macro="" textlink="">
      <xdr:nvSpPr>
        <xdr:cNvPr id="128" name="楕円 127"/>
        <xdr:cNvSpPr/>
      </xdr:nvSpPr>
      <xdr:spPr>
        <a:xfrm>
          <a:off x="8699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70485</xdr:rowOff>
    </xdr:from>
    <xdr:to>
      <xdr:col>50</xdr:col>
      <xdr:colOff>114300</xdr:colOff>
      <xdr:row>40</xdr:row>
      <xdr:rowOff>70485</xdr:rowOff>
    </xdr:to>
    <xdr:cxnSp macro="">
      <xdr:nvCxnSpPr>
        <xdr:cNvPr id="129" name="直線コネクタ 128"/>
        <xdr:cNvCxnSpPr/>
      </xdr:nvCxnSpPr>
      <xdr:spPr>
        <a:xfrm>
          <a:off x="8750300" y="692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19685</xdr:rowOff>
    </xdr:from>
    <xdr:to>
      <xdr:col>41</xdr:col>
      <xdr:colOff>101600</xdr:colOff>
      <xdr:row>40</xdr:row>
      <xdr:rowOff>121285</xdr:rowOff>
    </xdr:to>
    <xdr:sp macro="" textlink="">
      <xdr:nvSpPr>
        <xdr:cNvPr id="130" name="楕円 129"/>
        <xdr:cNvSpPr/>
      </xdr:nvSpPr>
      <xdr:spPr>
        <a:xfrm>
          <a:off x="7810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70485</xdr:rowOff>
    </xdr:from>
    <xdr:to>
      <xdr:col>45</xdr:col>
      <xdr:colOff>177800</xdr:colOff>
      <xdr:row>40</xdr:row>
      <xdr:rowOff>70485</xdr:rowOff>
    </xdr:to>
    <xdr:cxnSp macro="">
      <xdr:nvCxnSpPr>
        <xdr:cNvPr id="131" name="直線コネクタ 130"/>
        <xdr:cNvCxnSpPr/>
      </xdr:nvCxnSpPr>
      <xdr:spPr>
        <a:xfrm>
          <a:off x="7861300" y="692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2"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3"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4"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112412</xdr:rowOff>
    </xdr:from>
    <xdr:ext cx="469744" cy="259045"/>
    <xdr:sp macro="" textlink="">
      <xdr:nvSpPr>
        <xdr:cNvPr id="136" name="n_1mainValue【図書館】&#10;一人当たり面積"/>
        <xdr:cNvSpPr txBox="1"/>
      </xdr:nvSpPr>
      <xdr:spPr>
        <a:xfrm>
          <a:off x="93917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112412</xdr:rowOff>
    </xdr:from>
    <xdr:ext cx="469744" cy="259045"/>
    <xdr:sp macro="" textlink="">
      <xdr:nvSpPr>
        <xdr:cNvPr id="137" name="n_2mainValue【図書館】&#10;一人当たり面積"/>
        <xdr:cNvSpPr txBox="1"/>
      </xdr:nvSpPr>
      <xdr:spPr>
        <a:xfrm>
          <a:off x="8515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112412</xdr:rowOff>
    </xdr:from>
    <xdr:ext cx="469744" cy="259045"/>
    <xdr:sp macro="" textlink="">
      <xdr:nvSpPr>
        <xdr:cNvPr id="138" name="n_3mainValue【図書館】&#10;一人当たり面積"/>
        <xdr:cNvSpPr txBox="1"/>
      </xdr:nvSpPr>
      <xdr:spPr>
        <a:xfrm>
          <a:off x="7626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178" name="楕円 177"/>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85107</xdr:rowOff>
    </xdr:from>
    <xdr:ext cx="405111" cy="259045"/>
    <xdr:sp macro="" textlink="">
      <xdr:nvSpPr>
        <xdr:cNvPr id="179" name="【体育館・プール】&#10;有形固定資産減価償却率該当値テキスト"/>
        <xdr:cNvSpPr txBox="1"/>
      </xdr:nvSpPr>
      <xdr:spPr>
        <a:xfrm>
          <a:off x="4673600" y="1054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80" name="楕円 179"/>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49530</xdr:rowOff>
    </xdr:to>
    <xdr:cxnSp macro="">
      <xdr:nvCxnSpPr>
        <xdr:cNvPr id="181" name="直線コネクタ 180"/>
        <xdr:cNvCxnSpPr/>
      </xdr:nvCxnSpPr>
      <xdr:spPr>
        <a:xfrm>
          <a:off x="3797300" y="1067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167640</xdr:rowOff>
    </xdr:from>
    <xdr:to>
      <xdr:col>15</xdr:col>
      <xdr:colOff>101600</xdr:colOff>
      <xdr:row>62</xdr:row>
      <xdr:rowOff>97790</xdr:rowOff>
    </xdr:to>
    <xdr:sp macro="" textlink="">
      <xdr:nvSpPr>
        <xdr:cNvPr id="182" name="楕円 181"/>
        <xdr:cNvSpPr/>
      </xdr:nvSpPr>
      <xdr:spPr>
        <a:xfrm>
          <a:off x="2857500" y="106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46990</xdr:rowOff>
    </xdr:to>
    <xdr:cxnSp macro="">
      <xdr:nvCxnSpPr>
        <xdr:cNvPr id="183" name="直線コネクタ 182"/>
        <xdr:cNvCxnSpPr/>
      </xdr:nvCxnSpPr>
      <xdr:spPr>
        <a:xfrm flipV="1">
          <a:off x="2908300" y="106756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163830</xdr:rowOff>
    </xdr:from>
    <xdr:to>
      <xdr:col>10</xdr:col>
      <xdr:colOff>165100</xdr:colOff>
      <xdr:row>62</xdr:row>
      <xdr:rowOff>93980</xdr:rowOff>
    </xdr:to>
    <xdr:sp macro="" textlink="">
      <xdr:nvSpPr>
        <xdr:cNvPr id="184" name="楕円 183"/>
        <xdr:cNvSpPr/>
      </xdr:nvSpPr>
      <xdr:spPr>
        <a:xfrm>
          <a:off x="19685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43180</xdr:rowOff>
    </xdr:from>
    <xdr:to>
      <xdr:col>15</xdr:col>
      <xdr:colOff>50800</xdr:colOff>
      <xdr:row>62</xdr:row>
      <xdr:rowOff>46990</xdr:rowOff>
    </xdr:to>
    <xdr:cxnSp macro="">
      <xdr:nvCxnSpPr>
        <xdr:cNvPr id="185" name="直線コネクタ 184"/>
        <xdr:cNvCxnSpPr/>
      </xdr:nvCxnSpPr>
      <xdr:spPr>
        <a:xfrm>
          <a:off x="2019300" y="10673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90" name="n_1mainValue【体育館・プー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88917</xdr:rowOff>
    </xdr:from>
    <xdr:ext cx="405111" cy="259045"/>
    <xdr:sp macro="" textlink="">
      <xdr:nvSpPr>
        <xdr:cNvPr id="191" name="n_2mainValue【体育館・プール】&#10;有形固定資産減価償却率"/>
        <xdr:cNvSpPr txBox="1"/>
      </xdr:nvSpPr>
      <xdr:spPr>
        <a:xfrm>
          <a:off x="2705744" y="1071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85107</xdr:rowOff>
    </xdr:from>
    <xdr:ext cx="405111" cy="259045"/>
    <xdr:sp macro="" textlink="">
      <xdr:nvSpPr>
        <xdr:cNvPr id="192" name="n_3mainValue【体育館・プール】&#10;有形固定資産減価償却率"/>
        <xdr:cNvSpPr txBox="1"/>
      </xdr:nvSpPr>
      <xdr:spPr>
        <a:xfrm>
          <a:off x="1816744" y="1071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1"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141605</xdr:rowOff>
    </xdr:from>
    <xdr:to>
      <xdr:col>55</xdr:col>
      <xdr:colOff>50800</xdr:colOff>
      <xdr:row>64</xdr:row>
      <xdr:rowOff>71755</xdr:rowOff>
    </xdr:to>
    <xdr:sp macro="" textlink="">
      <xdr:nvSpPr>
        <xdr:cNvPr id="232" name="楕円 231"/>
        <xdr:cNvSpPr/>
      </xdr:nvSpPr>
      <xdr:spPr>
        <a:xfrm>
          <a:off x="104267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56532</xdr:rowOff>
    </xdr:from>
    <xdr:ext cx="469744" cy="259045"/>
    <xdr:sp macro="" textlink="">
      <xdr:nvSpPr>
        <xdr:cNvPr id="233" name="【体育館・プール】&#10;一人当たり面積該当値テキスト"/>
        <xdr:cNvSpPr txBox="1"/>
      </xdr:nvSpPr>
      <xdr:spPr>
        <a:xfrm>
          <a:off x="10515600" y="1085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139700</xdr:rowOff>
    </xdr:from>
    <xdr:to>
      <xdr:col>50</xdr:col>
      <xdr:colOff>165100</xdr:colOff>
      <xdr:row>64</xdr:row>
      <xdr:rowOff>69850</xdr:rowOff>
    </xdr:to>
    <xdr:sp macro="" textlink="">
      <xdr:nvSpPr>
        <xdr:cNvPr id="234" name="楕円 233"/>
        <xdr:cNvSpPr/>
      </xdr:nvSpPr>
      <xdr:spPr>
        <a:xfrm>
          <a:off x="958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19050</xdr:rowOff>
    </xdr:from>
    <xdr:to>
      <xdr:col>55</xdr:col>
      <xdr:colOff>0</xdr:colOff>
      <xdr:row>64</xdr:row>
      <xdr:rowOff>20955</xdr:rowOff>
    </xdr:to>
    <xdr:cxnSp macro="">
      <xdr:nvCxnSpPr>
        <xdr:cNvPr id="235" name="直線コネクタ 234"/>
        <xdr:cNvCxnSpPr/>
      </xdr:nvCxnSpPr>
      <xdr:spPr>
        <a:xfrm>
          <a:off x="9639300" y="109918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139700</xdr:rowOff>
    </xdr:from>
    <xdr:to>
      <xdr:col>46</xdr:col>
      <xdr:colOff>38100</xdr:colOff>
      <xdr:row>64</xdr:row>
      <xdr:rowOff>69850</xdr:rowOff>
    </xdr:to>
    <xdr:sp macro="" textlink="">
      <xdr:nvSpPr>
        <xdr:cNvPr id="236" name="楕円 235"/>
        <xdr:cNvSpPr/>
      </xdr:nvSpPr>
      <xdr:spPr>
        <a:xfrm>
          <a:off x="8699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19050</xdr:rowOff>
    </xdr:from>
    <xdr:to>
      <xdr:col>50</xdr:col>
      <xdr:colOff>114300</xdr:colOff>
      <xdr:row>64</xdr:row>
      <xdr:rowOff>19050</xdr:rowOff>
    </xdr:to>
    <xdr:cxnSp macro="">
      <xdr:nvCxnSpPr>
        <xdr:cNvPr id="237" name="直線コネクタ 236"/>
        <xdr:cNvCxnSpPr/>
      </xdr:nvCxnSpPr>
      <xdr:spPr>
        <a:xfrm>
          <a:off x="8750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139700</xdr:rowOff>
    </xdr:from>
    <xdr:to>
      <xdr:col>41</xdr:col>
      <xdr:colOff>101600</xdr:colOff>
      <xdr:row>64</xdr:row>
      <xdr:rowOff>69850</xdr:rowOff>
    </xdr:to>
    <xdr:sp macro="" textlink="">
      <xdr:nvSpPr>
        <xdr:cNvPr id="238" name="楕円 237"/>
        <xdr:cNvSpPr/>
      </xdr:nvSpPr>
      <xdr:spPr>
        <a:xfrm>
          <a:off x="7810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19050</xdr:rowOff>
    </xdr:from>
    <xdr:to>
      <xdr:col>45</xdr:col>
      <xdr:colOff>177800</xdr:colOff>
      <xdr:row>64</xdr:row>
      <xdr:rowOff>19050</xdr:rowOff>
    </xdr:to>
    <xdr:cxnSp macro="">
      <xdr:nvCxnSpPr>
        <xdr:cNvPr id="239" name="直線コネクタ 238"/>
        <xdr:cNvCxnSpPr/>
      </xdr:nvCxnSpPr>
      <xdr:spPr>
        <a:xfrm>
          <a:off x="7861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1"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60977</xdr:rowOff>
    </xdr:from>
    <xdr:ext cx="469744" cy="259045"/>
    <xdr:sp macro="" textlink="">
      <xdr:nvSpPr>
        <xdr:cNvPr id="244" name="n_1mainValue【体育館・プール】&#10;一人当たり面積"/>
        <xdr:cNvSpPr txBox="1"/>
      </xdr:nvSpPr>
      <xdr:spPr>
        <a:xfrm>
          <a:off x="9391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60977</xdr:rowOff>
    </xdr:from>
    <xdr:ext cx="469744" cy="259045"/>
    <xdr:sp macro="" textlink="">
      <xdr:nvSpPr>
        <xdr:cNvPr id="245" name="n_2mainValue【体育館・プール】&#10;一人当たり面積"/>
        <xdr:cNvSpPr txBox="1"/>
      </xdr:nvSpPr>
      <xdr:spPr>
        <a:xfrm>
          <a:off x="8515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60977</xdr:rowOff>
    </xdr:from>
    <xdr:ext cx="469744" cy="259045"/>
    <xdr:sp macro="" textlink="">
      <xdr:nvSpPr>
        <xdr:cNvPr id="246" name="n_3mainValue【体育館・プール】&#10;一人当たり面積"/>
        <xdr:cNvSpPr txBox="1"/>
      </xdr:nvSpPr>
      <xdr:spPr>
        <a:xfrm>
          <a:off x="7626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4" name="直線コネクタ 2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5" name="テキスト ボックス 27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6" name="直線コネクタ 2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7" name="テキスト ボックス 2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8" name="直線コネクタ 2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9" name="テキスト ボックス 2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0" name="直線コネクタ 2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1" name="テキスト ボックス 2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2" name="直線コネクタ 2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3" name="テキスト ボックス 2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4" name="直線コネクタ 2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5" name="テキスト ボックス 28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288" name="直線コネクタ 287"/>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0" name="直線コネクタ 28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291"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292" name="直線コネクタ 291"/>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293"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294" name="フローチャート: 判断 293"/>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295" name="フローチャート: 判断 294"/>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296" name="フローチャート: 判断 295"/>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297" name="フローチャート: 判断 296"/>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298" name="フローチャート: 判断 297"/>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66221</xdr:rowOff>
    </xdr:from>
    <xdr:to>
      <xdr:col>24</xdr:col>
      <xdr:colOff>114300</xdr:colOff>
      <xdr:row>102</xdr:row>
      <xdr:rowOff>167821</xdr:rowOff>
    </xdr:to>
    <xdr:sp macro="" textlink="">
      <xdr:nvSpPr>
        <xdr:cNvPr id="304" name="楕円 303"/>
        <xdr:cNvSpPr/>
      </xdr:nvSpPr>
      <xdr:spPr>
        <a:xfrm>
          <a:off x="45847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89098</xdr:rowOff>
    </xdr:from>
    <xdr:ext cx="405111" cy="259045"/>
    <xdr:sp macro="" textlink="">
      <xdr:nvSpPr>
        <xdr:cNvPr id="305" name="【市民会館】&#10;有形固定資産減価償却率該当値テキスト"/>
        <xdr:cNvSpPr txBox="1"/>
      </xdr:nvSpPr>
      <xdr:spPr>
        <a:xfrm>
          <a:off x="4673600"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79284</xdr:rowOff>
    </xdr:from>
    <xdr:to>
      <xdr:col>20</xdr:col>
      <xdr:colOff>38100</xdr:colOff>
      <xdr:row>103</xdr:row>
      <xdr:rowOff>9434</xdr:rowOff>
    </xdr:to>
    <xdr:sp macro="" textlink="">
      <xdr:nvSpPr>
        <xdr:cNvPr id="306" name="楕円 305"/>
        <xdr:cNvSpPr/>
      </xdr:nvSpPr>
      <xdr:spPr>
        <a:xfrm>
          <a:off x="3746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117021</xdr:rowOff>
    </xdr:from>
    <xdr:to>
      <xdr:col>24</xdr:col>
      <xdr:colOff>63500</xdr:colOff>
      <xdr:row>102</xdr:row>
      <xdr:rowOff>130084</xdr:rowOff>
    </xdr:to>
    <xdr:cxnSp macro="">
      <xdr:nvCxnSpPr>
        <xdr:cNvPr id="307" name="直線コネクタ 306"/>
        <xdr:cNvCxnSpPr/>
      </xdr:nvCxnSpPr>
      <xdr:spPr>
        <a:xfrm flipV="1">
          <a:off x="3797300" y="1760492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43362</xdr:rowOff>
    </xdr:from>
    <xdr:to>
      <xdr:col>15</xdr:col>
      <xdr:colOff>101600</xdr:colOff>
      <xdr:row>102</xdr:row>
      <xdr:rowOff>144962</xdr:rowOff>
    </xdr:to>
    <xdr:sp macro="" textlink="">
      <xdr:nvSpPr>
        <xdr:cNvPr id="308" name="楕円 307"/>
        <xdr:cNvSpPr/>
      </xdr:nvSpPr>
      <xdr:spPr>
        <a:xfrm>
          <a:off x="2857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94162</xdr:rowOff>
    </xdr:from>
    <xdr:to>
      <xdr:col>19</xdr:col>
      <xdr:colOff>177800</xdr:colOff>
      <xdr:row>102</xdr:row>
      <xdr:rowOff>130084</xdr:rowOff>
    </xdr:to>
    <xdr:cxnSp macro="">
      <xdr:nvCxnSpPr>
        <xdr:cNvPr id="309" name="直線コネクタ 308"/>
        <xdr:cNvCxnSpPr/>
      </xdr:nvCxnSpPr>
      <xdr:spPr>
        <a:xfrm>
          <a:off x="2908300" y="1758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17236</xdr:rowOff>
    </xdr:from>
    <xdr:to>
      <xdr:col>10</xdr:col>
      <xdr:colOff>165100</xdr:colOff>
      <xdr:row>102</xdr:row>
      <xdr:rowOff>118836</xdr:rowOff>
    </xdr:to>
    <xdr:sp macro="" textlink="">
      <xdr:nvSpPr>
        <xdr:cNvPr id="310" name="楕円 309"/>
        <xdr:cNvSpPr/>
      </xdr:nvSpPr>
      <xdr:spPr>
        <a:xfrm>
          <a:off x="1968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68036</xdr:rowOff>
    </xdr:from>
    <xdr:to>
      <xdr:col>15</xdr:col>
      <xdr:colOff>50800</xdr:colOff>
      <xdr:row>102</xdr:row>
      <xdr:rowOff>94162</xdr:rowOff>
    </xdr:to>
    <xdr:cxnSp macro="">
      <xdr:nvCxnSpPr>
        <xdr:cNvPr id="311" name="直線コネクタ 310"/>
        <xdr:cNvCxnSpPr/>
      </xdr:nvCxnSpPr>
      <xdr:spPr>
        <a:xfrm>
          <a:off x="2019300" y="175559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312"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313"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14"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15"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25961</xdr:rowOff>
    </xdr:from>
    <xdr:ext cx="405111" cy="259045"/>
    <xdr:sp macro="" textlink="">
      <xdr:nvSpPr>
        <xdr:cNvPr id="316" name="n_1mainValue【市民会館】&#10;有形固定資産減価償却率"/>
        <xdr:cNvSpPr txBox="1"/>
      </xdr:nvSpPr>
      <xdr:spPr>
        <a:xfrm>
          <a:off x="35820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161489</xdr:rowOff>
    </xdr:from>
    <xdr:ext cx="405111" cy="259045"/>
    <xdr:sp macro="" textlink="">
      <xdr:nvSpPr>
        <xdr:cNvPr id="317" name="n_2mainValue【市民会館】&#10;有形固定資産減価償却率"/>
        <xdr:cNvSpPr txBox="1"/>
      </xdr:nvSpPr>
      <xdr:spPr>
        <a:xfrm>
          <a:off x="2705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135363</xdr:rowOff>
    </xdr:from>
    <xdr:ext cx="405111" cy="259045"/>
    <xdr:sp macro="" textlink="">
      <xdr:nvSpPr>
        <xdr:cNvPr id="318" name="n_3mainValue【市民会館】&#10;有形固定資産減価償却率"/>
        <xdr:cNvSpPr txBox="1"/>
      </xdr:nvSpPr>
      <xdr:spPr>
        <a:xfrm>
          <a:off x="1816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9" name="直線コネクタ 32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0" name="テキスト ボックス 32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1" name="直線コネクタ 33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2" name="テキスト ボックス 33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3" name="直線コネクタ 33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4" name="テキスト ボックス 33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5" name="直線コネクタ 33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6" name="テキスト ボックス 33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40" name="直線コネクタ 339"/>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41"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42" name="直線コネクタ 341"/>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43"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44" name="直線コネクタ 343"/>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45"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46" name="フローチャート: 判断 345"/>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47" name="フローチャート: 判断 346"/>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48" name="フローチャート: 判断 347"/>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49" name="フローチャート: 判断 348"/>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50" name="フローチャート: 判断 349"/>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56" name="楕円 355"/>
        <xdr:cNvSpPr/>
      </xdr:nvSpPr>
      <xdr:spPr>
        <a:xfrm>
          <a:off x="10426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13988</xdr:rowOff>
    </xdr:from>
    <xdr:ext cx="469744" cy="259045"/>
    <xdr:sp macro="" textlink="">
      <xdr:nvSpPr>
        <xdr:cNvPr id="357" name="【市民会館】&#10;一人当たり面積該当値テキスト"/>
        <xdr:cNvSpPr txBox="1"/>
      </xdr:nvSpPr>
      <xdr:spPr>
        <a:xfrm>
          <a:off x="10515600"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157987</xdr:rowOff>
    </xdr:from>
    <xdr:to>
      <xdr:col>50</xdr:col>
      <xdr:colOff>165100</xdr:colOff>
      <xdr:row>106</xdr:row>
      <xdr:rowOff>88137</xdr:rowOff>
    </xdr:to>
    <xdr:sp macro="" textlink="">
      <xdr:nvSpPr>
        <xdr:cNvPr id="358" name="楕円 357"/>
        <xdr:cNvSpPr/>
      </xdr:nvSpPr>
      <xdr:spPr>
        <a:xfrm>
          <a:off x="9588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37337</xdr:rowOff>
    </xdr:from>
    <xdr:to>
      <xdr:col>55</xdr:col>
      <xdr:colOff>0</xdr:colOff>
      <xdr:row>106</xdr:row>
      <xdr:rowOff>41911</xdr:rowOff>
    </xdr:to>
    <xdr:cxnSp macro="">
      <xdr:nvCxnSpPr>
        <xdr:cNvPr id="359" name="直線コネクタ 358"/>
        <xdr:cNvCxnSpPr/>
      </xdr:nvCxnSpPr>
      <xdr:spPr>
        <a:xfrm>
          <a:off x="9639300" y="1821103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153415</xdr:rowOff>
    </xdr:from>
    <xdr:to>
      <xdr:col>46</xdr:col>
      <xdr:colOff>38100</xdr:colOff>
      <xdr:row>106</xdr:row>
      <xdr:rowOff>83565</xdr:rowOff>
    </xdr:to>
    <xdr:sp macro="" textlink="">
      <xdr:nvSpPr>
        <xdr:cNvPr id="360" name="楕円 359"/>
        <xdr:cNvSpPr/>
      </xdr:nvSpPr>
      <xdr:spPr>
        <a:xfrm>
          <a:off x="8699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32765</xdr:rowOff>
    </xdr:from>
    <xdr:to>
      <xdr:col>50</xdr:col>
      <xdr:colOff>114300</xdr:colOff>
      <xdr:row>106</xdr:row>
      <xdr:rowOff>37337</xdr:rowOff>
    </xdr:to>
    <xdr:cxnSp macro="">
      <xdr:nvCxnSpPr>
        <xdr:cNvPr id="361" name="直線コネクタ 360"/>
        <xdr:cNvCxnSpPr/>
      </xdr:nvCxnSpPr>
      <xdr:spPr>
        <a:xfrm>
          <a:off x="8750300" y="182064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146558</xdr:rowOff>
    </xdr:from>
    <xdr:to>
      <xdr:col>41</xdr:col>
      <xdr:colOff>101600</xdr:colOff>
      <xdr:row>106</xdr:row>
      <xdr:rowOff>76708</xdr:rowOff>
    </xdr:to>
    <xdr:sp macro="" textlink="">
      <xdr:nvSpPr>
        <xdr:cNvPr id="362" name="楕円 361"/>
        <xdr:cNvSpPr/>
      </xdr:nvSpPr>
      <xdr:spPr>
        <a:xfrm>
          <a:off x="7810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25908</xdr:rowOff>
    </xdr:from>
    <xdr:to>
      <xdr:col>45</xdr:col>
      <xdr:colOff>177800</xdr:colOff>
      <xdr:row>106</xdr:row>
      <xdr:rowOff>32765</xdr:rowOff>
    </xdr:to>
    <xdr:cxnSp macro="">
      <xdr:nvCxnSpPr>
        <xdr:cNvPr id="363" name="直線コネクタ 362"/>
        <xdr:cNvCxnSpPr/>
      </xdr:nvCxnSpPr>
      <xdr:spPr>
        <a:xfrm>
          <a:off x="7861300" y="181996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64"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65"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66"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67"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104664</xdr:rowOff>
    </xdr:from>
    <xdr:ext cx="469744" cy="259045"/>
    <xdr:sp macro="" textlink="">
      <xdr:nvSpPr>
        <xdr:cNvPr id="368" name="n_1mainValue【市民会館】&#10;一人当たり面積"/>
        <xdr:cNvSpPr txBox="1"/>
      </xdr:nvSpPr>
      <xdr:spPr>
        <a:xfrm>
          <a:off x="93917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100092</xdr:rowOff>
    </xdr:from>
    <xdr:ext cx="469744" cy="259045"/>
    <xdr:sp macro="" textlink="">
      <xdr:nvSpPr>
        <xdr:cNvPr id="369" name="n_2mainValue【市民会館】&#10;一人当たり面積"/>
        <xdr:cNvSpPr txBox="1"/>
      </xdr:nvSpPr>
      <xdr:spPr>
        <a:xfrm>
          <a:off x="85154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93235</xdr:rowOff>
    </xdr:from>
    <xdr:ext cx="469744" cy="259045"/>
    <xdr:sp macro="" textlink="">
      <xdr:nvSpPr>
        <xdr:cNvPr id="370" name="n_3mainValue【市民会館】&#10;一人当たり面積"/>
        <xdr:cNvSpPr txBox="1"/>
      </xdr:nvSpPr>
      <xdr:spPr>
        <a:xfrm>
          <a:off x="7626427" y="179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96" name="直線コネクタ 395"/>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8" name="直線コネクタ 3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99"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00" name="直線コネクタ 399"/>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01"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02" name="フローチャート: 判断 401"/>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03" name="フローチャート: 判断 402"/>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04" name="フローチャート: 判断 403"/>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05" name="フローチャート: 判断 404"/>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06" name="フローチャート: 判断 405"/>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412" name="楕円 411"/>
        <xdr:cNvSpPr/>
      </xdr:nvSpPr>
      <xdr:spPr>
        <a:xfrm>
          <a:off x="16268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413" name="【一般廃棄物処理施設】&#10;有形固定資産減価償却率該当値テキスト"/>
        <xdr:cNvSpPr txBox="1"/>
      </xdr:nvSpPr>
      <xdr:spPr>
        <a:xfrm>
          <a:off x="16357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30299</xdr:rowOff>
    </xdr:from>
    <xdr:to>
      <xdr:col>81</xdr:col>
      <xdr:colOff>101600</xdr:colOff>
      <xdr:row>37</xdr:row>
      <xdr:rowOff>131899</xdr:rowOff>
    </xdr:to>
    <xdr:sp macro="" textlink="">
      <xdr:nvSpPr>
        <xdr:cNvPr id="414" name="楕円 413"/>
        <xdr:cNvSpPr/>
      </xdr:nvSpPr>
      <xdr:spPr>
        <a:xfrm>
          <a:off x="15430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81099</xdr:rowOff>
    </xdr:from>
    <xdr:to>
      <xdr:col>85</xdr:col>
      <xdr:colOff>127000</xdr:colOff>
      <xdr:row>37</xdr:row>
      <xdr:rowOff>136616</xdr:rowOff>
    </xdr:to>
    <xdr:cxnSp macro="">
      <xdr:nvCxnSpPr>
        <xdr:cNvPr id="415" name="直線コネクタ 414"/>
        <xdr:cNvCxnSpPr/>
      </xdr:nvCxnSpPr>
      <xdr:spPr>
        <a:xfrm>
          <a:off x="15481300" y="642474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4173</xdr:rowOff>
    </xdr:from>
    <xdr:to>
      <xdr:col>76</xdr:col>
      <xdr:colOff>165100</xdr:colOff>
      <xdr:row>37</xdr:row>
      <xdr:rowOff>105773</xdr:rowOff>
    </xdr:to>
    <xdr:sp macro="" textlink="">
      <xdr:nvSpPr>
        <xdr:cNvPr id="416" name="楕円 415"/>
        <xdr:cNvSpPr/>
      </xdr:nvSpPr>
      <xdr:spPr>
        <a:xfrm>
          <a:off x="14541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81099</xdr:rowOff>
    </xdr:to>
    <xdr:cxnSp macro="">
      <xdr:nvCxnSpPr>
        <xdr:cNvPr id="417" name="直線コネクタ 416"/>
        <xdr:cNvCxnSpPr/>
      </xdr:nvCxnSpPr>
      <xdr:spPr>
        <a:xfrm>
          <a:off x="14592300" y="63986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18"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19"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20"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21"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148426</xdr:rowOff>
    </xdr:from>
    <xdr:ext cx="405111" cy="259045"/>
    <xdr:sp macro="" textlink="">
      <xdr:nvSpPr>
        <xdr:cNvPr id="422" name="n_1main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122300</xdr:rowOff>
    </xdr:from>
    <xdr:ext cx="405111" cy="259045"/>
    <xdr:sp macro="" textlink="">
      <xdr:nvSpPr>
        <xdr:cNvPr id="423" name="n_2main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4" name="直線コネクタ 43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35" name="テキスト ボックス 43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6" name="直線コネクタ 4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7" name="テキスト ボックス 4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8" name="直線コネクタ 43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9" name="テキスト ボックス 43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43" name="直線コネクタ 442"/>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4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45" name="直線コネクタ 44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46"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47" name="直線コネクタ 446"/>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48"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49" name="フローチャート: 判断 448"/>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50" name="フローチャート: 判断 449"/>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51" name="フローチャート: 判断 450"/>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52" name="フローチャート: 判断 451"/>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53" name="フローチャート: 判断 452"/>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56193</xdr:rowOff>
    </xdr:from>
    <xdr:to>
      <xdr:col>116</xdr:col>
      <xdr:colOff>114300</xdr:colOff>
      <xdr:row>39</xdr:row>
      <xdr:rowOff>157793</xdr:rowOff>
    </xdr:to>
    <xdr:sp macro="" textlink="">
      <xdr:nvSpPr>
        <xdr:cNvPr id="459" name="楕円 458"/>
        <xdr:cNvSpPr/>
      </xdr:nvSpPr>
      <xdr:spPr>
        <a:xfrm>
          <a:off x="22110700" y="67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34620</xdr:rowOff>
    </xdr:from>
    <xdr:ext cx="534377" cy="259045"/>
    <xdr:sp macro="" textlink="">
      <xdr:nvSpPr>
        <xdr:cNvPr id="460" name="【一般廃棄物処理施設】&#10;一人当たり有形固定資産（償却資産）額該当値テキスト"/>
        <xdr:cNvSpPr txBox="1"/>
      </xdr:nvSpPr>
      <xdr:spPr>
        <a:xfrm>
          <a:off x="22199600" y="67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19479</xdr:rowOff>
    </xdr:from>
    <xdr:to>
      <xdr:col>112</xdr:col>
      <xdr:colOff>38100</xdr:colOff>
      <xdr:row>39</xdr:row>
      <xdr:rowOff>121079</xdr:rowOff>
    </xdr:to>
    <xdr:sp macro="" textlink="">
      <xdr:nvSpPr>
        <xdr:cNvPr id="461" name="楕円 460"/>
        <xdr:cNvSpPr/>
      </xdr:nvSpPr>
      <xdr:spPr>
        <a:xfrm>
          <a:off x="21272500" y="67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70279</xdr:rowOff>
    </xdr:from>
    <xdr:to>
      <xdr:col>116</xdr:col>
      <xdr:colOff>63500</xdr:colOff>
      <xdr:row>39</xdr:row>
      <xdr:rowOff>106993</xdr:rowOff>
    </xdr:to>
    <xdr:cxnSp macro="">
      <xdr:nvCxnSpPr>
        <xdr:cNvPr id="462" name="直線コネクタ 461"/>
        <xdr:cNvCxnSpPr/>
      </xdr:nvCxnSpPr>
      <xdr:spPr>
        <a:xfrm>
          <a:off x="21323300" y="6756829"/>
          <a:ext cx="838200" cy="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37933</xdr:rowOff>
    </xdr:from>
    <xdr:to>
      <xdr:col>107</xdr:col>
      <xdr:colOff>101600</xdr:colOff>
      <xdr:row>39</xdr:row>
      <xdr:rowOff>139533</xdr:rowOff>
    </xdr:to>
    <xdr:sp macro="" textlink="">
      <xdr:nvSpPr>
        <xdr:cNvPr id="463" name="楕円 462"/>
        <xdr:cNvSpPr/>
      </xdr:nvSpPr>
      <xdr:spPr>
        <a:xfrm>
          <a:off x="20383500" y="67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70279</xdr:rowOff>
    </xdr:from>
    <xdr:to>
      <xdr:col>111</xdr:col>
      <xdr:colOff>177800</xdr:colOff>
      <xdr:row>39</xdr:row>
      <xdr:rowOff>88733</xdr:rowOff>
    </xdr:to>
    <xdr:cxnSp macro="">
      <xdr:nvCxnSpPr>
        <xdr:cNvPr id="464" name="直線コネクタ 463"/>
        <xdr:cNvCxnSpPr/>
      </xdr:nvCxnSpPr>
      <xdr:spPr>
        <a:xfrm flipV="1">
          <a:off x="20434300" y="6756829"/>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65"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66"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67"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68"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112206</xdr:rowOff>
    </xdr:from>
    <xdr:ext cx="534377" cy="259045"/>
    <xdr:sp macro="" textlink="">
      <xdr:nvSpPr>
        <xdr:cNvPr id="469" name="n_1mainValue【一般廃棄物処理施設】&#10;一人当たり有形固定資産（償却資産）額"/>
        <xdr:cNvSpPr txBox="1"/>
      </xdr:nvSpPr>
      <xdr:spPr>
        <a:xfrm>
          <a:off x="21043411" y="67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130660</xdr:rowOff>
    </xdr:from>
    <xdr:ext cx="534377" cy="259045"/>
    <xdr:sp macro="" textlink="">
      <xdr:nvSpPr>
        <xdr:cNvPr id="470" name="n_2mainValue【一般廃棄物処理施設】&#10;一人当たり有形固定資産（償却資産）額"/>
        <xdr:cNvSpPr txBox="1"/>
      </xdr:nvSpPr>
      <xdr:spPr>
        <a:xfrm>
          <a:off x="20167111" y="681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7" name="テキスト ボックス 4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9" name="テキスト ボックス 4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9" name="テキスト ボックス 5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12" name="直線コネクタ 511"/>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4" name="直線コネクタ 51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15"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16" name="直線コネクタ 515"/>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17"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18" name="フローチャート: 判断 517"/>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19" name="フローチャート: 判断 518"/>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20" name="フローチャート: 判断 519"/>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21" name="フローチャート: 判断 520"/>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22" name="フローチャート: 判断 521"/>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528" name="楕円 527"/>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529" name="【消防施設】&#10;有形固定資産減価償却率該当値テキスト"/>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49349</xdr:rowOff>
    </xdr:from>
    <xdr:to>
      <xdr:col>81</xdr:col>
      <xdr:colOff>101600</xdr:colOff>
      <xdr:row>84</xdr:row>
      <xdr:rowOff>150949</xdr:rowOff>
    </xdr:to>
    <xdr:sp macro="" textlink="">
      <xdr:nvSpPr>
        <xdr:cNvPr id="530" name="楕円 529"/>
        <xdr:cNvSpPr/>
      </xdr:nvSpPr>
      <xdr:spPr>
        <a:xfrm>
          <a:off x="15430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59327</xdr:rowOff>
    </xdr:from>
    <xdr:to>
      <xdr:col>85</xdr:col>
      <xdr:colOff>127000</xdr:colOff>
      <xdr:row>84</xdr:row>
      <xdr:rowOff>100149</xdr:rowOff>
    </xdr:to>
    <xdr:cxnSp macro="">
      <xdr:nvCxnSpPr>
        <xdr:cNvPr id="531" name="直線コネクタ 530"/>
        <xdr:cNvCxnSpPr/>
      </xdr:nvCxnSpPr>
      <xdr:spPr>
        <a:xfrm flipV="1">
          <a:off x="15481300" y="144611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119562</xdr:rowOff>
    </xdr:from>
    <xdr:to>
      <xdr:col>76</xdr:col>
      <xdr:colOff>165100</xdr:colOff>
      <xdr:row>84</xdr:row>
      <xdr:rowOff>49712</xdr:rowOff>
    </xdr:to>
    <xdr:sp macro="" textlink="">
      <xdr:nvSpPr>
        <xdr:cNvPr id="532" name="楕円 531"/>
        <xdr:cNvSpPr/>
      </xdr:nvSpPr>
      <xdr:spPr>
        <a:xfrm>
          <a:off x="14541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170362</xdr:rowOff>
    </xdr:from>
    <xdr:to>
      <xdr:col>81</xdr:col>
      <xdr:colOff>50800</xdr:colOff>
      <xdr:row>84</xdr:row>
      <xdr:rowOff>100149</xdr:rowOff>
    </xdr:to>
    <xdr:cxnSp macro="">
      <xdr:nvCxnSpPr>
        <xdr:cNvPr id="533" name="直線コネクタ 532"/>
        <xdr:cNvCxnSpPr/>
      </xdr:nvCxnSpPr>
      <xdr:spPr>
        <a:xfrm>
          <a:off x="14592300" y="144007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34"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35"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36"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37"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142076</xdr:rowOff>
    </xdr:from>
    <xdr:ext cx="405111" cy="259045"/>
    <xdr:sp macro="" textlink="">
      <xdr:nvSpPr>
        <xdr:cNvPr id="538" name="n_1mainValue【消防施設】&#10;有形固定資産減価償却率"/>
        <xdr:cNvSpPr txBox="1"/>
      </xdr:nvSpPr>
      <xdr:spPr>
        <a:xfrm>
          <a:off x="15266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40839</xdr:rowOff>
    </xdr:from>
    <xdr:ext cx="405111" cy="259045"/>
    <xdr:sp macro="" textlink="">
      <xdr:nvSpPr>
        <xdr:cNvPr id="539" name="n_2mainValue【消防施設】&#10;有形固定資産減価償却率"/>
        <xdr:cNvSpPr txBox="1"/>
      </xdr:nvSpPr>
      <xdr:spPr>
        <a:xfrm>
          <a:off x="14389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61" name="直線コネクタ 560"/>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6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63" name="直線コネクタ 56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64"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65" name="直線コネクタ 564"/>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566"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67" name="フローチャート: 判断 566"/>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8" name="フローチャート: 判断 56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69" name="フローチャート: 判断 568"/>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70" name="フローチャート: 判断 569"/>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71" name="フローチャート: 判断 570"/>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577" name="楕円 576"/>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578" name="【消防施設】&#10;一人当たり面積該当値テキスト"/>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579" name="楕円 578"/>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143256</xdr:rowOff>
    </xdr:to>
    <xdr:cxnSp macro="">
      <xdr:nvCxnSpPr>
        <xdr:cNvPr id="580" name="直線コネクタ 579"/>
        <xdr:cNvCxnSpPr/>
      </xdr:nvCxnSpPr>
      <xdr:spPr>
        <a:xfrm flipV="1">
          <a:off x="21323300" y="145359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581" name="楕円 580"/>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143256</xdr:rowOff>
    </xdr:to>
    <xdr:cxnSp macro="">
      <xdr:nvCxnSpPr>
        <xdr:cNvPr id="582" name="直線コネクタ 581"/>
        <xdr:cNvCxnSpPr/>
      </xdr:nvCxnSpPr>
      <xdr:spPr>
        <a:xfrm>
          <a:off x="20434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83"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584"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85"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586"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587"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588" name="n_2mainValue【消防施設】&#10;一人当たり面積"/>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9" name="テキスト ボックス 5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1" name="テキスト ボックス 6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1" name="テキスト ボックス 6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14" name="直線コネクタ 613"/>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6" name="直線コネクタ 61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17"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18" name="直線コネクタ 617"/>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19"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20" name="フローチャート: 判断 619"/>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21" name="フローチャート: 判断 620"/>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22" name="フローチャート: 判断 621"/>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23" name="フローチャート: 判断 622"/>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24" name="フローチャート: 判断 623"/>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129902</xdr:rowOff>
    </xdr:from>
    <xdr:to>
      <xdr:col>85</xdr:col>
      <xdr:colOff>177800</xdr:colOff>
      <xdr:row>106</xdr:row>
      <xdr:rowOff>60052</xdr:rowOff>
    </xdr:to>
    <xdr:sp macro="" textlink="">
      <xdr:nvSpPr>
        <xdr:cNvPr id="630" name="楕円 629"/>
        <xdr:cNvSpPr/>
      </xdr:nvSpPr>
      <xdr:spPr>
        <a:xfrm>
          <a:off x="16268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108329</xdr:rowOff>
    </xdr:from>
    <xdr:ext cx="405111" cy="259045"/>
    <xdr:sp macro="" textlink="">
      <xdr:nvSpPr>
        <xdr:cNvPr id="631" name="【庁舎】&#10;有形固定資産減価償却率該当値テキスト"/>
        <xdr:cNvSpPr txBox="1"/>
      </xdr:nvSpPr>
      <xdr:spPr>
        <a:xfrm>
          <a:off x="16357600"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84182</xdr:rowOff>
    </xdr:from>
    <xdr:to>
      <xdr:col>81</xdr:col>
      <xdr:colOff>101600</xdr:colOff>
      <xdr:row>106</xdr:row>
      <xdr:rowOff>14332</xdr:rowOff>
    </xdr:to>
    <xdr:sp macro="" textlink="">
      <xdr:nvSpPr>
        <xdr:cNvPr id="632" name="楕円 631"/>
        <xdr:cNvSpPr/>
      </xdr:nvSpPr>
      <xdr:spPr>
        <a:xfrm>
          <a:off x="15430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134982</xdr:rowOff>
    </xdr:from>
    <xdr:to>
      <xdr:col>85</xdr:col>
      <xdr:colOff>127000</xdr:colOff>
      <xdr:row>106</xdr:row>
      <xdr:rowOff>9252</xdr:rowOff>
    </xdr:to>
    <xdr:cxnSp macro="">
      <xdr:nvCxnSpPr>
        <xdr:cNvPr id="633" name="直線コネクタ 632"/>
        <xdr:cNvCxnSpPr/>
      </xdr:nvCxnSpPr>
      <xdr:spPr>
        <a:xfrm>
          <a:off x="15481300" y="181372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40095</xdr:rowOff>
    </xdr:from>
    <xdr:to>
      <xdr:col>76</xdr:col>
      <xdr:colOff>165100</xdr:colOff>
      <xdr:row>105</xdr:row>
      <xdr:rowOff>141695</xdr:rowOff>
    </xdr:to>
    <xdr:sp macro="" textlink="">
      <xdr:nvSpPr>
        <xdr:cNvPr id="634" name="楕円 633"/>
        <xdr:cNvSpPr/>
      </xdr:nvSpPr>
      <xdr:spPr>
        <a:xfrm>
          <a:off x="14541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90895</xdr:rowOff>
    </xdr:from>
    <xdr:to>
      <xdr:col>81</xdr:col>
      <xdr:colOff>50800</xdr:colOff>
      <xdr:row>105</xdr:row>
      <xdr:rowOff>134982</xdr:rowOff>
    </xdr:to>
    <xdr:cxnSp macro="">
      <xdr:nvCxnSpPr>
        <xdr:cNvPr id="635" name="直線コネクタ 634"/>
        <xdr:cNvCxnSpPr/>
      </xdr:nvCxnSpPr>
      <xdr:spPr>
        <a:xfrm>
          <a:off x="14592300" y="180931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142966</xdr:rowOff>
    </xdr:from>
    <xdr:to>
      <xdr:col>72</xdr:col>
      <xdr:colOff>38100</xdr:colOff>
      <xdr:row>106</xdr:row>
      <xdr:rowOff>73116</xdr:rowOff>
    </xdr:to>
    <xdr:sp macro="" textlink="">
      <xdr:nvSpPr>
        <xdr:cNvPr id="636" name="楕円 635"/>
        <xdr:cNvSpPr/>
      </xdr:nvSpPr>
      <xdr:spPr>
        <a:xfrm>
          <a:off x="13652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90895</xdr:rowOff>
    </xdr:from>
    <xdr:to>
      <xdr:col>76</xdr:col>
      <xdr:colOff>114300</xdr:colOff>
      <xdr:row>106</xdr:row>
      <xdr:rowOff>22316</xdr:rowOff>
    </xdr:to>
    <xdr:cxnSp macro="">
      <xdr:nvCxnSpPr>
        <xdr:cNvPr id="637" name="直線コネクタ 636"/>
        <xdr:cNvCxnSpPr/>
      </xdr:nvCxnSpPr>
      <xdr:spPr>
        <a:xfrm flipV="1">
          <a:off x="13703300" y="18093145"/>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38"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39"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40"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41"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5459</xdr:rowOff>
    </xdr:from>
    <xdr:ext cx="405111" cy="259045"/>
    <xdr:sp macro="" textlink="">
      <xdr:nvSpPr>
        <xdr:cNvPr id="642" name="n_1mainValue【庁舎】&#10;有形固定資産減価償却率"/>
        <xdr:cNvSpPr txBox="1"/>
      </xdr:nvSpPr>
      <xdr:spPr>
        <a:xfrm>
          <a:off x="152660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132822</xdr:rowOff>
    </xdr:from>
    <xdr:ext cx="405111" cy="259045"/>
    <xdr:sp macro="" textlink="">
      <xdr:nvSpPr>
        <xdr:cNvPr id="643" name="n_2mainValue【庁舎】&#10;有形固定資産減価償却率"/>
        <xdr:cNvSpPr txBox="1"/>
      </xdr:nvSpPr>
      <xdr:spPr>
        <a:xfrm>
          <a:off x="14389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64243</xdr:rowOff>
    </xdr:from>
    <xdr:ext cx="405111" cy="259045"/>
    <xdr:sp macro="" textlink="">
      <xdr:nvSpPr>
        <xdr:cNvPr id="644" name="n_3mainValue【庁舎】&#10;有形固定資産減価償却率"/>
        <xdr:cNvSpPr txBox="1"/>
      </xdr:nvSpPr>
      <xdr:spPr>
        <a:xfrm>
          <a:off x="13500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68" name="直線コネクタ 667"/>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69"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70" name="直線コネクタ 669"/>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71"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72" name="直線コネクタ 671"/>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73"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74" name="フローチャート: 判断 673"/>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75" name="フローチャート: 判断 674"/>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76" name="フローチャート: 判断 675"/>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77" name="フローチャート: 判断 676"/>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78" name="フローチャート: 判断 677"/>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684" name="楕円 683"/>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107966</xdr:rowOff>
    </xdr:from>
    <xdr:ext cx="469744" cy="259045"/>
    <xdr:sp macro="" textlink="">
      <xdr:nvSpPr>
        <xdr:cNvPr id="685" name="【庁舎】&#10;一人当たり面積該当値テキスト"/>
        <xdr:cNvSpPr txBox="1"/>
      </xdr:nvSpPr>
      <xdr:spPr>
        <a:xfrm>
          <a:off x="22199600" y="182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17780</xdr:rowOff>
    </xdr:from>
    <xdr:to>
      <xdr:col>112</xdr:col>
      <xdr:colOff>38100</xdr:colOff>
      <xdr:row>107</xdr:row>
      <xdr:rowOff>119380</xdr:rowOff>
    </xdr:to>
    <xdr:sp macro="" textlink="">
      <xdr:nvSpPr>
        <xdr:cNvPr id="686" name="楕円 685"/>
        <xdr:cNvSpPr/>
      </xdr:nvSpPr>
      <xdr:spPr>
        <a:xfrm>
          <a:off x="21272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68580</xdr:rowOff>
    </xdr:from>
    <xdr:to>
      <xdr:col>116</xdr:col>
      <xdr:colOff>63500</xdr:colOff>
      <xdr:row>107</xdr:row>
      <xdr:rowOff>72389</xdr:rowOff>
    </xdr:to>
    <xdr:cxnSp macro="">
      <xdr:nvCxnSpPr>
        <xdr:cNvPr id="687" name="直線コネクタ 686"/>
        <xdr:cNvCxnSpPr/>
      </xdr:nvCxnSpPr>
      <xdr:spPr>
        <a:xfrm>
          <a:off x="21323300" y="1841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688" name="楕円 687"/>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68580</xdr:rowOff>
    </xdr:to>
    <xdr:cxnSp macro="">
      <xdr:nvCxnSpPr>
        <xdr:cNvPr id="689" name="直線コネクタ 688"/>
        <xdr:cNvCxnSpPr/>
      </xdr:nvCxnSpPr>
      <xdr:spPr>
        <a:xfrm>
          <a:off x="20434300" y="1840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690" name="楕円 689"/>
        <xdr:cNvSpPr/>
      </xdr:nvSpPr>
      <xdr:spPr>
        <a:xfrm>
          <a:off x="19494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60961</xdr:rowOff>
    </xdr:from>
    <xdr:to>
      <xdr:col>107</xdr:col>
      <xdr:colOff>50800</xdr:colOff>
      <xdr:row>107</xdr:row>
      <xdr:rowOff>64770</xdr:rowOff>
    </xdr:to>
    <xdr:cxnSp macro="">
      <xdr:nvCxnSpPr>
        <xdr:cNvPr id="691" name="直線コネクタ 690"/>
        <xdr:cNvCxnSpPr/>
      </xdr:nvCxnSpPr>
      <xdr:spPr>
        <a:xfrm>
          <a:off x="19545300" y="1840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692"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693"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694"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695"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110507</xdr:rowOff>
    </xdr:from>
    <xdr:ext cx="469744" cy="259045"/>
    <xdr:sp macro="" textlink="">
      <xdr:nvSpPr>
        <xdr:cNvPr id="696" name="n_1mainValue【庁舎】&#10;一人当たり面積"/>
        <xdr:cNvSpPr txBox="1"/>
      </xdr:nvSpPr>
      <xdr:spPr>
        <a:xfrm>
          <a:off x="21075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697"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698" name="n_3mainValue【庁舎】&#10;一人当たり面積"/>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類似団体と比較して特に有形固定資産減価償却率が高くなっている施設は、体育館であり、低くなっている施設は、市民会館である。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民体育館については、施設本体の老朽化が進んでいる状況であり、各箇所に不具合が例年生じている。即時対応可能な軽微なものについては、修繕等で対応をしている。また、近年の改修状況としては、耐震補強工事や屋根改修工事等を行っている。個別施設計画の作成には至っていないが、今後も適正な施設管理を行い、施設の延命化に取り組んで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市民会館ついては、文化施設であるそぴあしんぐう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の減価償却率が低い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。率は低いものの、施設各所の改修を行う必要が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生じているため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、適正な事業実施を行っていく必要がある。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各施設の一人当たりの面積については、ほとんど類似団体平均を下回っている。今後、利用者からの施設整備の要望等があれば、維持管理費等の経常経費の増加に注意しつつ、検討していく必要がある。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32,899
18.93
13,559,049
12,918,343
292,801
6,365,347
13,878,559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人口増に伴う税収の増などに伴い基準財政収入額は伸びているものの、人口増による</a:t>
          </a:r>
          <a:r>
            <a:rPr kumimoji="1" lang="ja-JP" altLang="en-US" sz="1000" b="0" i="0" baseline="0">
              <a:solidFill>
                <a:schemeClr val="dk1"/>
              </a:solidFill>
              <a:effectLst/>
              <a:latin typeface="+mn-lt"/>
              <a:ea typeface="+mn-ea"/>
              <a:cs typeface="+mn-cs"/>
            </a:rPr>
            <a:t>小・中学校の物件費</a:t>
          </a:r>
          <a:r>
            <a:rPr kumimoji="1" lang="ja-JP" altLang="ja-JP" sz="1000" b="0" i="0" baseline="0">
              <a:solidFill>
                <a:schemeClr val="dk1"/>
              </a:solidFill>
              <a:effectLst/>
              <a:latin typeface="+mn-lt"/>
              <a:ea typeface="+mn-ea"/>
              <a:cs typeface="+mn-cs"/>
            </a:rPr>
            <a:t>及び</a:t>
          </a:r>
          <a:r>
            <a:rPr kumimoji="1" lang="ja-JP" altLang="en-US" sz="1000" b="0" i="0" baseline="0">
              <a:solidFill>
                <a:schemeClr val="dk1"/>
              </a:solidFill>
              <a:effectLst/>
              <a:latin typeface="+mn-lt"/>
              <a:ea typeface="+mn-ea"/>
              <a:cs typeface="+mn-cs"/>
            </a:rPr>
            <a:t>扶助</a:t>
          </a:r>
          <a:r>
            <a:rPr kumimoji="1" lang="ja-JP" altLang="ja-JP" sz="1000" b="0" i="0" baseline="0">
              <a:solidFill>
                <a:schemeClr val="dk1"/>
              </a:solidFill>
              <a:effectLst/>
              <a:latin typeface="+mn-lt"/>
              <a:ea typeface="+mn-ea"/>
              <a:cs typeface="+mn-cs"/>
            </a:rPr>
            <a:t>費の増加や</a:t>
          </a:r>
          <a:r>
            <a:rPr kumimoji="1" lang="ja-JP" altLang="en-US" sz="1000" b="0" i="0" baseline="0">
              <a:solidFill>
                <a:schemeClr val="dk1"/>
              </a:solidFill>
              <a:effectLst/>
              <a:latin typeface="+mn-lt"/>
              <a:ea typeface="+mn-ea"/>
              <a:cs typeface="+mn-cs"/>
            </a:rPr>
            <a:t>公債</a:t>
          </a:r>
          <a:r>
            <a:rPr kumimoji="1" lang="ja-JP" altLang="ja-JP" sz="1000" b="0" i="0" baseline="0">
              <a:solidFill>
                <a:schemeClr val="dk1"/>
              </a:solidFill>
              <a:effectLst/>
              <a:latin typeface="+mn-lt"/>
              <a:ea typeface="+mn-ea"/>
              <a:cs typeface="+mn-cs"/>
            </a:rPr>
            <a:t>費の増加により基準財政需要額も年々伸びていることから財政力指数は横ばいの状況である。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今後も人口や</a:t>
          </a:r>
          <a:r>
            <a:rPr kumimoji="1" lang="ja-JP" altLang="en-US" sz="1000" b="0" i="0" baseline="0">
              <a:solidFill>
                <a:schemeClr val="dk1"/>
              </a:solidFill>
              <a:effectLst/>
              <a:latin typeface="+mn-lt"/>
              <a:ea typeface="+mn-ea"/>
              <a:cs typeface="+mn-cs"/>
            </a:rPr>
            <a:t>公債</a:t>
          </a:r>
          <a:r>
            <a:rPr kumimoji="1" lang="ja-JP" altLang="ja-JP" sz="1000" b="0" i="0" baseline="0">
              <a:solidFill>
                <a:schemeClr val="dk1"/>
              </a:solidFill>
              <a:effectLst/>
              <a:latin typeface="+mn-lt"/>
              <a:ea typeface="+mn-ea"/>
              <a:cs typeface="+mn-cs"/>
            </a:rPr>
            <a:t>費の増加に伴う需要額のさらなる増加が見込まれるため、歳入の確保に努め財政基盤を強化する必要がある。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xdr:cNvCxnSpPr/>
      </xdr:nvCxnSpPr>
      <xdr:spPr>
        <a:xfrm flipV="1">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人口増に伴い、歳入、歳出ともに増加して</a:t>
          </a:r>
          <a:r>
            <a:rPr kumimoji="1" lang="ja-JP" altLang="en-US" sz="1000">
              <a:solidFill>
                <a:schemeClr val="dk1"/>
              </a:solidFill>
              <a:effectLst/>
              <a:latin typeface="+mn-lt"/>
              <a:ea typeface="+mn-ea"/>
              <a:cs typeface="+mn-cs"/>
            </a:rPr>
            <a:t>いるが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歳出の増加の影響が大きく、</a:t>
          </a:r>
          <a:r>
            <a:rPr kumimoji="1" lang="ja-JP" altLang="ja-JP" sz="1000">
              <a:solidFill>
                <a:schemeClr val="dk1"/>
              </a:solidFill>
              <a:effectLst/>
              <a:latin typeface="+mn-lt"/>
              <a:ea typeface="+mn-ea"/>
              <a:cs typeface="+mn-cs"/>
            </a:rPr>
            <a:t>経常収支比率は</a:t>
          </a:r>
          <a:r>
            <a:rPr kumimoji="1" lang="ja-JP" altLang="en-US" sz="1000">
              <a:solidFill>
                <a:schemeClr val="dk1"/>
              </a:solidFill>
              <a:effectLst/>
              <a:latin typeface="+mn-lt"/>
              <a:ea typeface="+mn-ea"/>
              <a:cs typeface="+mn-cs"/>
            </a:rPr>
            <a:t>悪化し</a:t>
          </a:r>
          <a:r>
            <a:rPr kumimoji="1" lang="ja-JP" altLang="ja-JP" sz="1000">
              <a:solidFill>
                <a:schemeClr val="dk1"/>
              </a:solidFill>
              <a:effectLst/>
              <a:latin typeface="+mn-lt"/>
              <a:ea typeface="+mn-ea"/>
              <a:cs typeface="+mn-cs"/>
            </a:rPr>
            <a:t>た。類似団体平均値を下回ってはいるものの、</a:t>
          </a:r>
          <a:r>
            <a:rPr kumimoji="1" lang="ja-JP" altLang="ja-JP" sz="1000" b="0" i="0" baseline="0">
              <a:solidFill>
                <a:schemeClr val="dk1"/>
              </a:solidFill>
              <a:effectLst/>
              <a:latin typeface="+mn-lt"/>
              <a:ea typeface="+mn-ea"/>
              <a:cs typeface="+mn-cs"/>
            </a:rPr>
            <a:t>物件費、扶助費及び</a:t>
          </a:r>
          <a:r>
            <a:rPr kumimoji="1" lang="ja-JP" altLang="en-US" sz="1000" b="0" i="0" baseline="0">
              <a:solidFill>
                <a:schemeClr val="dk1"/>
              </a:solidFill>
              <a:effectLst/>
              <a:latin typeface="+mn-lt"/>
              <a:ea typeface="+mn-ea"/>
              <a:cs typeface="+mn-cs"/>
            </a:rPr>
            <a:t>公債費</a:t>
          </a:r>
          <a:r>
            <a:rPr kumimoji="1" lang="ja-JP" altLang="ja-JP" sz="1000" b="0" i="0" baseline="0">
              <a:solidFill>
                <a:schemeClr val="dk1"/>
              </a:solidFill>
              <a:effectLst/>
              <a:latin typeface="+mn-lt"/>
              <a:ea typeface="+mn-ea"/>
              <a:cs typeface="+mn-cs"/>
            </a:rPr>
            <a:t>について、</a:t>
          </a:r>
          <a:r>
            <a:rPr kumimoji="1" lang="ja-JP" altLang="ja-JP" sz="1000">
              <a:solidFill>
                <a:schemeClr val="dk1"/>
              </a:solidFill>
              <a:effectLst/>
              <a:latin typeface="+mn-lt"/>
              <a:ea typeface="+mn-ea"/>
              <a:cs typeface="+mn-cs"/>
            </a:rPr>
            <a:t>歳出の伸びに注意しなければならない。</a:t>
          </a:r>
          <a:r>
            <a:rPr kumimoji="1" lang="ja-JP" altLang="en-US" sz="1000">
              <a:solidFill>
                <a:schemeClr val="dk1"/>
              </a:solidFill>
              <a:effectLst/>
              <a:latin typeface="+mn-lt"/>
              <a:ea typeface="+mn-ea"/>
              <a:cs typeface="+mn-cs"/>
            </a:rPr>
            <a:t>物件費については、令和元年度からの中学校での給食の開始や新宮東中学校の開校に伴い大きく増加した為、さらに事務の効率化を図り、経費の節減に努める必要がある。また、扶助費についても今年度は、幼児教育・保育の無償化に伴い大きく増加したが、今後も増加の傾向が著しく注視する必要がある。公債費についても新設中学校建設事業債に伴う償還額の増加が見込まれ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62</xdr:row>
      <xdr:rowOff>171132</xdr:rowOff>
    </xdr:to>
    <xdr:cxnSp macro="">
      <xdr:nvCxnSpPr>
        <xdr:cNvPr id="128" name="直線コネクタ 127"/>
        <xdr:cNvCxnSpPr/>
      </xdr:nvCxnSpPr>
      <xdr:spPr>
        <a:xfrm>
          <a:off x="4114800" y="107889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159068</xdr:rowOff>
    </xdr:from>
    <xdr:to>
      <xdr:col>19</xdr:col>
      <xdr:colOff>133350</xdr:colOff>
      <xdr:row>62</xdr:row>
      <xdr:rowOff>159068</xdr:rowOff>
    </xdr:to>
    <xdr:cxnSp macro="">
      <xdr:nvCxnSpPr>
        <xdr:cNvPr id="131" name="直線コネクタ 130"/>
        <xdr:cNvCxnSpPr/>
      </xdr:nvCxnSpPr>
      <xdr:spPr>
        <a:xfrm>
          <a:off x="3225800" y="10788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159068</xdr:rowOff>
    </xdr:from>
    <xdr:to>
      <xdr:col>15</xdr:col>
      <xdr:colOff>82550</xdr:colOff>
      <xdr:row>63</xdr:row>
      <xdr:rowOff>17780</xdr:rowOff>
    </xdr:to>
    <xdr:cxnSp macro="">
      <xdr:nvCxnSpPr>
        <xdr:cNvPr id="134" name="直線コネクタ 133"/>
        <xdr:cNvCxnSpPr/>
      </xdr:nvCxnSpPr>
      <xdr:spPr>
        <a:xfrm flipV="1">
          <a:off x="2336800" y="107889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63</xdr:row>
      <xdr:rowOff>17780</xdr:rowOff>
    </xdr:to>
    <xdr:cxnSp macro="">
      <xdr:nvCxnSpPr>
        <xdr:cNvPr id="137" name="直線コネクタ 136"/>
        <xdr:cNvCxnSpPr/>
      </xdr:nvCxnSpPr>
      <xdr:spPr>
        <a:xfrm>
          <a:off x="1447800" y="1052957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8" name="財政構造の弾力性該当値テキスト"/>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108268</xdr:rowOff>
    </xdr:from>
    <xdr:to>
      <xdr:col>19</xdr:col>
      <xdr:colOff>184150</xdr:colOff>
      <xdr:row>63</xdr:row>
      <xdr:rowOff>38418</xdr:rowOff>
    </xdr:to>
    <xdr:sp macro="" textlink="">
      <xdr:nvSpPr>
        <xdr:cNvPr id="149" name="楕円 148"/>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48595</xdr:rowOff>
    </xdr:from>
    <xdr:ext cx="736600" cy="259045"/>
    <xdr:sp macro="" textlink="">
      <xdr:nvSpPr>
        <xdr:cNvPr id="150" name="テキスト ボックス 149"/>
        <xdr:cNvSpPr txBox="1"/>
      </xdr:nvSpPr>
      <xdr:spPr>
        <a:xfrm>
          <a:off x="3733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1" name="楕円 150"/>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2" name="テキスト ボックス 151"/>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5" name="楕円 154"/>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6" name="テキスト ボックス 155"/>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人件費、物件費ともに増加し、前年度より人口一人当たりの決算額が大きく増加した。このうち、増の主な要因は物件費の増である。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人件費の増加については、人事院勧告に伴う制度改正により給料等が増加したことが影響していると思われる。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物件費は、ふるさと寄附関係の事務委託料の増が大きな要因といえる。また、</a:t>
          </a:r>
          <a:r>
            <a:rPr kumimoji="1" lang="ja-JP" altLang="en-US" sz="1000" b="0" i="0" baseline="0">
              <a:solidFill>
                <a:schemeClr val="dk1"/>
              </a:solidFill>
              <a:effectLst/>
              <a:latin typeface="+mn-lt"/>
              <a:ea typeface="+mn-ea"/>
              <a:cs typeface="+mn-cs"/>
            </a:rPr>
            <a:t>学校給食が開始された</a:t>
          </a:r>
          <a:r>
            <a:rPr kumimoji="1" lang="ja-JP" altLang="ja-JP" sz="1000" b="0" i="0" baseline="0">
              <a:solidFill>
                <a:schemeClr val="dk1"/>
              </a:solidFill>
              <a:effectLst/>
              <a:latin typeface="+mn-lt"/>
              <a:ea typeface="+mn-ea"/>
              <a:cs typeface="+mn-cs"/>
            </a:rPr>
            <a:t>ことによる要因もある。今後について</a:t>
          </a:r>
          <a:r>
            <a:rPr kumimoji="1" lang="ja-JP" altLang="en-US" sz="1000" b="0" i="0" baseline="0">
              <a:solidFill>
                <a:schemeClr val="dk1"/>
              </a:solidFill>
              <a:effectLst/>
              <a:latin typeface="+mn-lt"/>
              <a:ea typeface="+mn-ea"/>
              <a:cs typeface="+mn-cs"/>
            </a:rPr>
            <a:t>も</a:t>
          </a:r>
          <a:r>
            <a:rPr kumimoji="1" lang="ja-JP" altLang="ja-JP" sz="1000" b="0" i="0" baseline="0">
              <a:solidFill>
                <a:schemeClr val="dk1"/>
              </a:solidFill>
              <a:effectLst/>
              <a:latin typeface="+mn-lt"/>
              <a:ea typeface="+mn-ea"/>
              <a:cs typeface="+mn-cs"/>
            </a:rPr>
            <a:t>、新設中学校等の開校に伴う増加要因が見込まれるため、さらなる業務の効率化や経費の削減に努める。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115399</xdr:rowOff>
    </xdr:from>
    <xdr:to>
      <xdr:col>23</xdr:col>
      <xdr:colOff>133350</xdr:colOff>
      <xdr:row>84</xdr:row>
      <xdr:rowOff>162026</xdr:rowOff>
    </xdr:to>
    <xdr:cxnSp macro="">
      <xdr:nvCxnSpPr>
        <xdr:cNvPr id="191" name="直線コネクタ 190"/>
        <xdr:cNvCxnSpPr/>
      </xdr:nvCxnSpPr>
      <xdr:spPr>
        <a:xfrm>
          <a:off x="4114800" y="14517199"/>
          <a:ext cx="838200" cy="4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64909</xdr:rowOff>
    </xdr:from>
    <xdr:to>
      <xdr:col>19</xdr:col>
      <xdr:colOff>133350</xdr:colOff>
      <xdr:row>84</xdr:row>
      <xdr:rowOff>115399</xdr:rowOff>
    </xdr:to>
    <xdr:cxnSp macro="">
      <xdr:nvCxnSpPr>
        <xdr:cNvPr id="194" name="直線コネクタ 193"/>
        <xdr:cNvCxnSpPr/>
      </xdr:nvCxnSpPr>
      <xdr:spPr>
        <a:xfrm>
          <a:off x="3225800" y="14295259"/>
          <a:ext cx="889000" cy="22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36162</xdr:rowOff>
    </xdr:from>
    <xdr:to>
      <xdr:col>15</xdr:col>
      <xdr:colOff>82550</xdr:colOff>
      <xdr:row>83</xdr:row>
      <xdr:rowOff>64909</xdr:rowOff>
    </xdr:to>
    <xdr:cxnSp macro="">
      <xdr:nvCxnSpPr>
        <xdr:cNvPr id="197" name="直線コネクタ 196"/>
        <xdr:cNvCxnSpPr/>
      </xdr:nvCxnSpPr>
      <xdr:spPr>
        <a:xfrm>
          <a:off x="2336800" y="14266512"/>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136196</xdr:rowOff>
    </xdr:from>
    <xdr:to>
      <xdr:col>11</xdr:col>
      <xdr:colOff>31750</xdr:colOff>
      <xdr:row>83</xdr:row>
      <xdr:rowOff>36162</xdr:rowOff>
    </xdr:to>
    <xdr:cxnSp macro="">
      <xdr:nvCxnSpPr>
        <xdr:cNvPr id="200" name="直線コネクタ 199"/>
        <xdr:cNvCxnSpPr/>
      </xdr:nvCxnSpPr>
      <xdr:spPr>
        <a:xfrm>
          <a:off x="1447800" y="14195096"/>
          <a:ext cx="889000" cy="7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111226</xdr:rowOff>
    </xdr:from>
    <xdr:to>
      <xdr:col>23</xdr:col>
      <xdr:colOff>184150</xdr:colOff>
      <xdr:row>85</xdr:row>
      <xdr:rowOff>41376</xdr:rowOff>
    </xdr:to>
    <xdr:sp macro="" textlink="">
      <xdr:nvSpPr>
        <xdr:cNvPr id="210" name="楕円 209"/>
        <xdr:cNvSpPr/>
      </xdr:nvSpPr>
      <xdr:spPr>
        <a:xfrm>
          <a:off x="4902200" y="145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83303</xdr:rowOff>
    </xdr:from>
    <xdr:ext cx="762000" cy="259045"/>
    <xdr:sp macro="" textlink="">
      <xdr:nvSpPr>
        <xdr:cNvPr id="211" name="人件費・物件費等の状況該当値テキスト"/>
        <xdr:cNvSpPr txBox="1"/>
      </xdr:nvSpPr>
      <xdr:spPr>
        <a:xfrm>
          <a:off x="5041900" y="1448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64599</xdr:rowOff>
    </xdr:from>
    <xdr:to>
      <xdr:col>19</xdr:col>
      <xdr:colOff>184150</xdr:colOff>
      <xdr:row>84</xdr:row>
      <xdr:rowOff>166199</xdr:rowOff>
    </xdr:to>
    <xdr:sp macro="" textlink="">
      <xdr:nvSpPr>
        <xdr:cNvPr id="212" name="楕円 211"/>
        <xdr:cNvSpPr/>
      </xdr:nvSpPr>
      <xdr:spPr>
        <a:xfrm>
          <a:off x="4064000" y="1446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150976</xdr:rowOff>
    </xdr:from>
    <xdr:ext cx="736600" cy="259045"/>
    <xdr:sp macro="" textlink="">
      <xdr:nvSpPr>
        <xdr:cNvPr id="213" name="テキスト ボックス 212"/>
        <xdr:cNvSpPr txBox="1"/>
      </xdr:nvSpPr>
      <xdr:spPr>
        <a:xfrm>
          <a:off x="3733800" y="14552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14109</xdr:rowOff>
    </xdr:from>
    <xdr:to>
      <xdr:col>15</xdr:col>
      <xdr:colOff>133350</xdr:colOff>
      <xdr:row>83</xdr:row>
      <xdr:rowOff>115709</xdr:rowOff>
    </xdr:to>
    <xdr:sp macro="" textlink="">
      <xdr:nvSpPr>
        <xdr:cNvPr id="214" name="楕円 213"/>
        <xdr:cNvSpPr/>
      </xdr:nvSpPr>
      <xdr:spPr>
        <a:xfrm>
          <a:off x="3175000" y="142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125886</xdr:rowOff>
    </xdr:from>
    <xdr:ext cx="762000" cy="259045"/>
    <xdr:sp macro="" textlink="">
      <xdr:nvSpPr>
        <xdr:cNvPr id="215" name="テキスト ボックス 214"/>
        <xdr:cNvSpPr txBox="1"/>
      </xdr:nvSpPr>
      <xdr:spPr>
        <a:xfrm>
          <a:off x="2844800" y="1401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156812</xdr:rowOff>
    </xdr:from>
    <xdr:to>
      <xdr:col>11</xdr:col>
      <xdr:colOff>82550</xdr:colOff>
      <xdr:row>83</xdr:row>
      <xdr:rowOff>86962</xdr:rowOff>
    </xdr:to>
    <xdr:sp macro="" textlink="">
      <xdr:nvSpPr>
        <xdr:cNvPr id="216" name="楕円 215"/>
        <xdr:cNvSpPr/>
      </xdr:nvSpPr>
      <xdr:spPr>
        <a:xfrm>
          <a:off x="2286000" y="142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97139</xdr:rowOff>
    </xdr:from>
    <xdr:ext cx="762000" cy="259045"/>
    <xdr:sp macro="" textlink="">
      <xdr:nvSpPr>
        <xdr:cNvPr id="217" name="テキスト ボックス 216"/>
        <xdr:cNvSpPr txBox="1"/>
      </xdr:nvSpPr>
      <xdr:spPr>
        <a:xfrm>
          <a:off x="1955800" y="1398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85396</xdr:rowOff>
    </xdr:from>
    <xdr:to>
      <xdr:col>7</xdr:col>
      <xdr:colOff>31750</xdr:colOff>
      <xdr:row>83</xdr:row>
      <xdr:rowOff>15546</xdr:rowOff>
    </xdr:to>
    <xdr:sp macro="" textlink="">
      <xdr:nvSpPr>
        <xdr:cNvPr id="218" name="楕円 217"/>
        <xdr:cNvSpPr/>
      </xdr:nvSpPr>
      <xdr:spPr>
        <a:xfrm>
          <a:off x="1397000" y="141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25723</xdr:rowOff>
    </xdr:from>
    <xdr:ext cx="762000" cy="259045"/>
    <xdr:sp macro="" textlink="">
      <xdr:nvSpPr>
        <xdr:cNvPr id="219" name="テキスト ボックス 218"/>
        <xdr:cNvSpPr txBox="1"/>
      </xdr:nvSpPr>
      <xdr:spPr>
        <a:xfrm>
          <a:off x="1066800" y="1391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適正な給与体系を維持し、類似団体平均を上回らないように努めている</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当</a:t>
          </a:r>
          <a:r>
            <a:rPr kumimoji="1" lang="ja-JP" altLang="en-US" sz="1000">
              <a:solidFill>
                <a:schemeClr val="dk1"/>
              </a:solidFill>
              <a:effectLst/>
              <a:latin typeface="+mn-lt"/>
              <a:ea typeface="+mn-ea"/>
              <a:cs typeface="+mn-cs"/>
            </a:rPr>
            <a:t>町</a:t>
          </a:r>
          <a:r>
            <a:rPr kumimoji="1" lang="ja-JP" altLang="ja-JP" sz="1000">
              <a:solidFill>
                <a:schemeClr val="dk1"/>
              </a:solidFill>
              <a:effectLst/>
              <a:latin typeface="+mn-lt"/>
              <a:ea typeface="+mn-ea"/>
              <a:cs typeface="+mn-cs"/>
            </a:rPr>
            <a:t>は職員数が少ないために、</a:t>
          </a:r>
          <a:r>
            <a:rPr kumimoji="1" lang="ja-JP" altLang="en-US" sz="1000">
              <a:solidFill>
                <a:schemeClr val="dk1"/>
              </a:solidFill>
              <a:effectLst/>
              <a:latin typeface="+mn-lt"/>
              <a:ea typeface="+mn-ea"/>
              <a:cs typeface="+mn-cs"/>
            </a:rPr>
            <a:t>経験年数階層の変動の影響が大きい。当該年度は、高卒職員の階層の変動が影響してラスパイレス指数が類似団体平均値を下回った。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66221</xdr:rowOff>
    </xdr:to>
    <xdr:cxnSp macro="">
      <xdr:nvCxnSpPr>
        <xdr:cNvPr id="255" name="直線コネクタ 254"/>
        <xdr:cNvCxnSpPr/>
      </xdr:nvCxnSpPr>
      <xdr:spPr>
        <a:xfrm flipV="1">
          <a:off x="16179800" y="145360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66221</xdr:rowOff>
    </xdr:to>
    <xdr:cxnSp macro="">
      <xdr:nvCxnSpPr>
        <xdr:cNvPr id="258" name="直線コネクタ 257"/>
        <xdr:cNvCxnSpPr/>
      </xdr:nvCxnSpPr>
      <xdr:spPr>
        <a:xfrm>
          <a:off x="15290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1" name="直線コネクタ 260"/>
        <xdr:cNvCxnSpPr/>
      </xdr:nvCxnSpPr>
      <xdr:spPr>
        <a:xfrm>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64" name="直線コネクタ 263"/>
        <xdr:cNvCxnSpPr/>
      </xdr:nvCxnSpPr>
      <xdr:spPr>
        <a:xfrm flipV="1">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5"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6" name="楕円 275"/>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77" name="テキスト ボックス 276"/>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78" name="楕円 277"/>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79" name="テキスト ボックス 278"/>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0" name="楕円 279"/>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1" name="テキスト ボックス 280"/>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2" name="楕円 281"/>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3" name="テキスト ボックス 282"/>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定員適正化計画による職員数の適正化に努めて</a:t>
          </a:r>
          <a:r>
            <a:rPr kumimoji="1" lang="ja-JP" altLang="en-US" sz="1000">
              <a:solidFill>
                <a:schemeClr val="dk1"/>
              </a:solidFill>
              <a:effectLst/>
              <a:latin typeface="+mn-lt"/>
              <a:ea typeface="+mn-ea"/>
              <a:cs typeface="+mn-cs"/>
            </a:rPr>
            <a:t>いる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人口増加に伴う事務量の増加はあるものの、職員数は同計画に基づき推移させ定員管理しているため職員数が減少傾向である。今後も類似団体平均数値等</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注視しながら、</a:t>
          </a:r>
          <a:r>
            <a:rPr kumimoji="1" lang="ja-JP" altLang="en-US" sz="1000">
              <a:solidFill>
                <a:schemeClr val="dk1"/>
              </a:solidFill>
              <a:effectLst/>
              <a:latin typeface="+mn-lt"/>
              <a:ea typeface="+mn-ea"/>
              <a:cs typeface="+mn-cs"/>
            </a:rPr>
            <a:t>当町の実情に照らした</a:t>
          </a:r>
          <a:r>
            <a:rPr kumimoji="1" lang="ja-JP" altLang="ja-JP" sz="1000">
              <a:solidFill>
                <a:schemeClr val="dk1"/>
              </a:solidFill>
              <a:effectLst/>
              <a:latin typeface="+mn-lt"/>
              <a:ea typeface="+mn-ea"/>
              <a:cs typeface="+mn-cs"/>
            </a:rPr>
            <a:t>定員管理</a:t>
          </a:r>
          <a:r>
            <a:rPr kumimoji="1" lang="ja-JP" altLang="en-US" sz="1000">
              <a:solidFill>
                <a:schemeClr val="dk1"/>
              </a:solidFill>
              <a:effectLst/>
              <a:latin typeface="+mn-lt"/>
              <a:ea typeface="+mn-ea"/>
              <a:cs typeface="+mn-cs"/>
            </a:rPr>
            <a:t>を実施していく</a:t>
          </a:r>
          <a:r>
            <a:rPr kumimoji="1" lang="ja-JP" altLang="ja-JP" sz="1000">
              <a:solidFill>
                <a:schemeClr val="dk1"/>
              </a:solidFill>
              <a:effectLst/>
              <a:latin typeface="+mn-lt"/>
              <a:ea typeface="+mn-ea"/>
              <a:cs typeface="+mn-cs"/>
            </a:rPr>
            <a:t>。</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23585</xdr:rowOff>
    </xdr:from>
    <xdr:to>
      <xdr:col>81</xdr:col>
      <xdr:colOff>44450</xdr:colOff>
      <xdr:row>58</xdr:row>
      <xdr:rowOff>47716</xdr:rowOff>
    </xdr:to>
    <xdr:cxnSp macro="">
      <xdr:nvCxnSpPr>
        <xdr:cNvPr id="320" name="直線コネクタ 319"/>
        <xdr:cNvCxnSpPr/>
      </xdr:nvCxnSpPr>
      <xdr:spPr>
        <a:xfrm flipV="1">
          <a:off x="16179800" y="996768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40822</xdr:rowOff>
    </xdr:from>
    <xdr:to>
      <xdr:col>77</xdr:col>
      <xdr:colOff>44450</xdr:colOff>
      <xdr:row>58</xdr:row>
      <xdr:rowOff>47716</xdr:rowOff>
    </xdr:to>
    <xdr:cxnSp macro="">
      <xdr:nvCxnSpPr>
        <xdr:cNvPr id="323" name="直線コネクタ 322"/>
        <xdr:cNvCxnSpPr/>
      </xdr:nvCxnSpPr>
      <xdr:spPr>
        <a:xfrm>
          <a:off x="15290800" y="99849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40822</xdr:rowOff>
    </xdr:from>
    <xdr:to>
      <xdr:col>72</xdr:col>
      <xdr:colOff>203200</xdr:colOff>
      <xdr:row>58</xdr:row>
      <xdr:rowOff>59781</xdr:rowOff>
    </xdr:to>
    <xdr:cxnSp macro="">
      <xdr:nvCxnSpPr>
        <xdr:cNvPr id="326" name="直線コネクタ 325"/>
        <xdr:cNvCxnSpPr/>
      </xdr:nvCxnSpPr>
      <xdr:spPr>
        <a:xfrm flipV="1">
          <a:off x="14401800" y="998492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59781</xdr:rowOff>
    </xdr:from>
    <xdr:to>
      <xdr:col>68</xdr:col>
      <xdr:colOff>152400</xdr:colOff>
      <xdr:row>58</xdr:row>
      <xdr:rowOff>68399</xdr:rowOff>
    </xdr:to>
    <xdr:cxnSp macro="">
      <xdr:nvCxnSpPr>
        <xdr:cNvPr id="329" name="直線コネクタ 328"/>
        <xdr:cNvCxnSpPr/>
      </xdr:nvCxnSpPr>
      <xdr:spPr>
        <a:xfrm flipV="1">
          <a:off x="13512800" y="1000388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144235</xdr:rowOff>
    </xdr:from>
    <xdr:to>
      <xdr:col>81</xdr:col>
      <xdr:colOff>95250</xdr:colOff>
      <xdr:row>58</xdr:row>
      <xdr:rowOff>74385</xdr:rowOff>
    </xdr:to>
    <xdr:sp macro="" textlink="">
      <xdr:nvSpPr>
        <xdr:cNvPr id="339" name="楕円 338"/>
        <xdr:cNvSpPr/>
      </xdr:nvSpPr>
      <xdr:spPr>
        <a:xfrm>
          <a:off x="169672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65512</xdr:rowOff>
    </xdr:from>
    <xdr:ext cx="762000" cy="259045"/>
    <xdr:sp macro="" textlink="">
      <xdr:nvSpPr>
        <xdr:cNvPr id="340" name="定員管理の状況該当値テキスト"/>
        <xdr:cNvSpPr txBox="1"/>
      </xdr:nvSpPr>
      <xdr:spPr>
        <a:xfrm>
          <a:off x="171069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168366</xdr:rowOff>
    </xdr:from>
    <xdr:to>
      <xdr:col>77</xdr:col>
      <xdr:colOff>95250</xdr:colOff>
      <xdr:row>58</xdr:row>
      <xdr:rowOff>98516</xdr:rowOff>
    </xdr:to>
    <xdr:sp macro="" textlink="">
      <xdr:nvSpPr>
        <xdr:cNvPr id="341" name="楕円 340"/>
        <xdr:cNvSpPr/>
      </xdr:nvSpPr>
      <xdr:spPr>
        <a:xfrm>
          <a:off x="16129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108693</xdr:rowOff>
    </xdr:from>
    <xdr:ext cx="736600" cy="259045"/>
    <xdr:sp macro="" textlink="">
      <xdr:nvSpPr>
        <xdr:cNvPr id="342" name="テキスト ボックス 341"/>
        <xdr:cNvSpPr txBox="1"/>
      </xdr:nvSpPr>
      <xdr:spPr>
        <a:xfrm>
          <a:off x="15798800" y="970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161472</xdr:rowOff>
    </xdr:from>
    <xdr:to>
      <xdr:col>73</xdr:col>
      <xdr:colOff>44450</xdr:colOff>
      <xdr:row>58</xdr:row>
      <xdr:rowOff>91622</xdr:rowOff>
    </xdr:to>
    <xdr:sp macro="" textlink="">
      <xdr:nvSpPr>
        <xdr:cNvPr id="343" name="楕円 342"/>
        <xdr:cNvSpPr/>
      </xdr:nvSpPr>
      <xdr:spPr>
        <a:xfrm>
          <a:off x="152400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101799</xdr:rowOff>
    </xdr:from>
    <xdr:ext cx="762000" cy="259045"/>
    <xdr:sp macro="" textlink="">
      <xdr:nvSpPr>
        <xdr:cNvPr id="344" name="テキスト ボックス 343"/>
        <xdr:cNvSpPr txBox="1"/>
      </xdr:nvSpPr>
      <xdr:spPr>
        <a:xfrm>
          <a:off x="14909800" y="97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8981</xdr:rowOff>
    </xdr:from>
    <xdr:to>
      <xdr:col>68</xdr:col>
      <xdr:colOff>203200</xdr:colOff>
      <xdr:row>58</xdr:row>
      <xdr:rowOff>110581</xdr:rowOff>
    </xdr:to>
    <xdr:sp macro="" textlink="">
      <xdr:nvSpPr>
        <xdr:cNvPr id="345" name="楕円 344"/>
        <xdr:cNvSpPr/>
      </xdr:nvSpPr>
      <xdr:spPr>
        <a:xfrm>
          <a:off x="14351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120758</xdr:rowOff>
    </xdr:from>
    <xdr:ext cx="762000" cy="259045"/>
    <xdr:sp macro="" textlink="">
      <xdr:nvSpPr>
        <xdr:cNvPr id="346" name="テキスト ボックス 345"/>
        <xdr:cNvSpPr txBox="1"/>
      </xdr:nvSpPr>
      <xdr:spPr>
        <a:xfrm>
          <a:off x="14020800" y="97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17599</xdr:rowOff>
    </xdr:from>
    <xdr:to>
      <xdr:col>64</xdr:col>
      <xdr:colOff>152400</xdr:colOff>
      <xdr:row>58</xdr:row>
      <xdr:rowOff>119199</xdr:rowOff>
    </xdr:to>
    <xdr:sp macro="" textlink="">
      <xdr:nvSpPr>
        <xdr:cNvPr id="347" name="楕円 346"/>
        <xdr:cNvSpPr/>
      </xdr:nvSpPr>
      <xdr:spPr>
        <a:xfrm>
          <a:off x="13462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129376</xdr:rowOff>
    </xdr:from>
    <xdr:ext cx="762000" cy="259045"/>
    <xdr:sp macro="" textlink="">
      <xdr:nvSpPr>
        <xdr:cNvPr id="348" name="テキスト ボックス 347"/>
        <xdr:cNvSpPr txBox="1"/>
      </xdr:nvSpPr>
      <xdr:spPr>
        <a:xfrm>
          <a:off x="13131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mn-lt"/>
              <a:ea typeface="+mn-ea"/>
              <a:cs typeface="+mn-cs"/>
            </a:rPr>
            <a:t>実質公債費比率は、前年度から</a:t>
          </a:r>
          <a:r>
            <a:rPr kumimoji="1" lang="en-US" altLang="ja-JP" sz="1000" b="0" i="0" baseline="0">
              <a:solidFill>
                <a:schemeClr val="dk1"/>
              </a:solidFill>
              <a:effectLst/>
              <a:latin typeface="+mn-lt"/>
              <a:ea typeface="+mn-ea"/>
              <a:cs typeface="+mn-cs"/>
            </a:rPr>
            <a:t>0.6</a:t>
          </a:r>
          <a:r>
            <a:rPr kumimoji="1" lang="ja-JP" altLang="ja-JP" sz="1000" b="0" i="0" baseline="0">
              <a:solidFill>
                <a:schemeClr val="dk1"/>
              </a:solidFill>
              <a:effectLst/>
              <a:latin typeface="+mn-lt"/>
              <a:ea typeface="+mn-ea"/>
              <a:cs typeface="+mn-cs"/>
            </a:rPr>
            <a:t>ポイント減少した。</a:t>
          </a:r>
          <a:endParaRPr kumimoji="0" lang="en-US" altLang="ja-JP" sz="1100" b="0" i="0" baseline="0">
            <a:solidFill>
              <a:schemeClr val="dk1"/>
            </a:solidFill>
            <a:effectLst/>
            <a:latin typeface="+mn-lt"/>
            <a:ea typeface="+mn-ea"/>
            <a:cs typeface="+mn-cs"/>
          </a:endParaRPr>
        </a:p>
        <a:p>
          <a:pPr eaLnBrk="1" fontAlgn="auto" latinLnBrk="0" hangingPunct="1"/>
          <a:r>
            <a:rPr kumimoji="0"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地方債の元利償還金の額は増加したものの一部事務組合の地方債の償還が一部終了したこと</a:t>
          </a:r>
          <a:r>
            <a:rPr kumimoji="1" lang="ja-JP" altLang="en-US" sz="1000" b="0" i="0" baseline="0">
              <a:solidFill>
                <a:schemeClr val="dk1"/>
              </a:solidFill>
              <a:effectLst/>
              <a:latin typeface="+mn-lt"/>
              <a:ea typeface="+mn-ea"/>
              <a:cs typeface="+mn-cs"/>
            </a:rPr>
            <a:t>や</a:t>
          </a:r>
          <a:r>
            <a:rPr kumimoji="1" lang="ja-JP" altLang="ja-JP" sz="1000" b="0" i="0" baseline="0">
              <a:solidFill>
                <a:schemeClr val="dk1"/>
              </a:solidFill>
              <a:effectLst/>
              <a:latin typeface="+mn-lt"/>
              <a:ea typeface="+mn-ea"/>
              <a:cs typeface="+mn-cs"/>
            </a:rPr>
            <a:t>標準税収入額等</a:t>
          </a:r>
          <a:r>
            <a:rPr kumimoji="1" lang="ja-JP" altLang="en-US" sz="1000" b="0" i="0" baseline="0">
              <a:solidFill>
                <a:schemeClr val="dk1"/>
              </a:solidFill>
              <a:effectLst/>
              <a:latin typeface="+mn-lt"/>
              <a:ea typeface="+mn-ea"/>
              <a:cs typeface="+mn-cs"/>
            </a:rPr>
            <a:t>が増えたこと</a:t>
          </a:r>
          <a:r>
            <a:rPr kumimoji="1" lang="ja-JP" altLang="ja-JP" sz="1000" b="0" i="0" baseline="0">
              <a:solidFill>
                <a:schemeClr val="dk1"/>
              </a:solidFill>
              <a:effectLst/>
              <a:latin typeface="+mn-lt"/>
              <a:ea typeface="+mn-ea"/>
              <a:cs typeface="+mn-cs"/>
            </a:rPr>
            <a:t>により標準財政規模が</a:t>
          </a:r>
          <a:r>
            <a:rPr kumimoji="1" lang="ja-JP" altLang="en-US" sz="1000" b="0" i="0" baseline="0">
              <a:solidFill>
                <a:schemeClr val="dk1"/>
              </a:solidFill>
              <a:effectLst/>
              <a:latin typeface="+mn-lt"/>
              <a:ea typeface="+mn-ea"/>
              <a:cs typeface="+mn-cs"/>
            </a:rPr>
            <a:t>拡大</a:t>
          </a:r>
          <a:r>
            <a:rPr kumimoji="1" lang="ja-JP" altLang="ja-JP" sz="1000" b="0" i="0" baseline="0">
              <a:solidFill>
                <a:schemeClr val="dk1"/>
              </a:solidFill>
              <a:effectLst/>
              <a:latin typeface="+mn-lt"/>
              <a:ea typeface="+mn-ea"/>
              <a:cs typeface="+mn-cs"/>
            </a:rPr>
            <a:t>したことが要因となっている。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新設小</a:t>
          </a:r>
          <a:r>
            <a:rPr kumimoji="1" lang="ja-JP" altLang="en-US" sz="1000" b="0" i="0" baseline="0">
              <a:solidFill>
                <a:schemeClr val="dk1"/>
              </a:solidFill>
              <a:effectLst/>
              <a:latin typeface="+mn-lt"/>
              <a:ea typeface="+mn-ea"/>
              <a:cs typeface="+mn-cs"/>
            </a:rPr>
            <a:t>中</a:t>
          </a:r>
          <a:r>
            <a:rPr kumimoji="1" lang="ja-JP" altLang="ja-JP" sz="1000" b="0" i="0" baseline="0">
              <a:solidFill>
                <a:schemeClr val="dk1"/>
              </a:solidFill>
              <a:effectLst/>
              <a:latin typeface="+mn-lt"/>
              <a:ea typeface="+mn-ea"/>
              <a:cs typeface="+mn-cs"/>
            </a:rPr>
            <a:t>学校整備事業等</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地方債を財源とした事業を実施しているため、今後は元利償還金の増加に伴</a:t>
          </a:r>
          <a:r>
            <a:rPr kumimoji="1" lang="ja-JP" altLang="en-US" sz="1000" b="0" i="0" baseline="0">
              <a:solidFill>
                <a:schemeClr val="dk1"/>
              </a:solidFill>
              <a:effectLst/>
              <a:latin typeface="+mn-lt"/>
              <a:ea typeface="+mn-ea"/>
              <a:cs typeface="+mn-cs"/>
            </a:rPr>
            <a:t>い</a:t>
          </a:r>
          <a:r>
            <a:rPr kumimoji="1" lang="ja-JP" altLang="ja-JP" sz="1000" b="0" i="0" baseline="0">
              <a:solidFill>
                <a:schemeClr val="dk1"/>
              </a:solidFill>
              <a:effectLst/>
              <a:latin typeface="+mn-lt"/>
              <a:ea typeface="+mn-ea"/>
              <a:cs typeface="+mn-cs"/>
            </a:rPr>
            <a:t>実質公債費比率が上昇する。普通交付税の算入率が高い地方債など有利な地方債を活用し、急激な負担の増加にならないように努める必要がある。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17356</xdr:rowOff>
    </xdr:to>
    <xdr:cxnSp macro="">
      <xdr:nvCxnSpPr>
        <xdr:cNvPr id="381" name="直線コネクタ 380"/>
        <xdr:cNvCxnSpPr/>
      </xdr:nvCxnSpPr>
      <xdr:spPr>
        <a:xfrm flipV="1">
          <a:off x="16179800" y="71699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33444</xdr:rowOff>
    </xdr:to>
    <xdr:cxnSp macro="">
      <xdr:nvCxnSpPr>
        <xdr:cNvPr id="384" name="直線コネクタ 383"/>
        <xdr:cNvCxnSpPr/>
      </xdr:nvCxnSpPr>
      <xdr:spPr>
        <a:xfrm flipV="1">
          <a:off x="15290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33444</xdr:rowOff>
    </xdr:to>
    <xdr:cxnSp macro="">
      <xdr:nvCxnSpPr>
        <xdr:cNvPr id="387" name="直線コネクタ 386"/>
        <xdr:cNvCxnSpPr/>
      </xdr:nvCxnSpPr>
      <xdr:spPr>
        <a:xfrm>
          <a:off x="14401800" y="7234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33444</xdr:rowOff>
    </xdr:to>
    <xdr:cxnSp macro="">
      <xdr:nvCxnSpPr>
        <xdr:cNvPr id="390" name="直線コネクタ 389"/>
        <xdr:cNvCxnSpPr/>
      </xdr:nvCxnSpPr>
      <xdr:spPr>
        <a:xfrm>
          <a:off x="13512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0" name="楕円 399"/>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1"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4" name="楕円 403"/>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5" name="テキスト ボックス 404"/>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8" name="楕円 407"/>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9" name="テキスト ボックス 408"/>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将来負担比率は、前年度と比較して</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している。これは、</a:t>
          </a:r>
          <a:r>
            <a:rPr kumimoji="1" lang="ja-JP" altLang="en-US" sz="1100" b="0" i="0" baseline="0">
              <a:solidFill>
                <a:schemeClr val="dk1"/>
              </a:solidFill>
              <a:effectLst/>
              <a:latin typeface="+mn-lt"/>
              <a:ea typeface="+mn-ea"/>
              <a:cs typeface="+mn-cs"/>
            </a:rPr>
            <a:t>ふるさと寄付金の活用により地方債の借入を抑制したため地方債現在高</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減少したことに加え、標準財政規模が増加したことが</a:t>
          </a:r>
          <a:r>
            <a:rPr kumimoji="1" lang="ja-JP" altLang="ja-JP" sz="1100" b="0" i="0" baseline="0">
              <a:solidFill>
                <a:schemeClr val="dk1"/>
              </a:solidFill>
              <a:effectLst/>
              <a:latin typeface="+mn-lt"/>
              <a:ea typeface="+mn-ea"/>
              <a:cs typeface="+mn-cs"/>
            </a:rPr>
            <a:t>影響している。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今年度の将来負担比率は若干減少したものの、</a:t>
          </a:r>
          <a:r>
            <a:rPr kumimoji="1" lang="ja-JP" altLang="ja-JP" sz="1100" b="0" i="0" baseline="0">
              <a:solidFill>
                <a:schemeClr val="dk1"/>
              </a:solidFill>
              <a:effectLst/>
              <a:latin typeface="+mn-lt"/>
              <a:ea typeface="+mn-ea"/>
              <a:cs typeface="+mn-cs"/>
            </a:rPr>
            <a:t>人口の増加により平成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年度で新設小</a:t>
          </a:r>
          <a:r>
            <a:rPr kumimoji="1" lang="ja-JP" altLang="en-US" sz="1100" b="0" i="0" baseline="0">
              <a:solidFill>
                <a:schemeClr val="dk1"/>
              </a:solidFill>
              <a:effectLst/>
              <a:latin typeface="+mn-lt"/>
              <a:ea typeface="+mn-ea"/>
              <a:cs typeface="+mn-cs"/>
            </a:rPr>
            <a:t>中</a:t>
          </a:r>
          <a:r>
            <a:rPr kumimoji="1" lang="ja-JP" altLang="ja-JP" sz="1100" b="0" i="0" baseline="0">
              <a:solidFill>
                <a:schemeClr val="dk1"/>
              </a:solidFill>
              <a:effectLst/>
              <a:latin typeface="+mn-lt"/>
              <a:ea typeface="+mn-ea"/>
              <a:cs typeface="+mn-cs"/>
            </a:rPr>
            <a:t>学校の整備事業を行っており、</a:t>
          </a:r>
          <a:r>
            <a:rPr kumimoji="1" lang="ja-JP" altLang="en-US" sz="1100" b="0" i="0" baseline="0">
              <a:solidFill>
                <a:schemeClr val="dk1"/>
              </a:solidFill>
              <a:effectLst/>
              <a:latin typeface="+mn-lt"/>
              <a:ea typeface="+mn-ea"/>
              <a:cs typeface="+mn-cs"/>
            </a:rPr>
            <a:t>数年前に比べ将来負担比率は高い水準となっている</a:t>
          </a:r>
          <a:r>
            <a:rPr kumimoji="1" lang="ja-JP" altLang="ja-JP" sz="1100" b="0" i="0" baseline="0">
              <a:solidFill>
                <a:schemeClr val="dk1"/>
              </a:solidFill>
              <a:effectLst/>
              <a:latin typeface="+mn-lt"/>
              <a:ea typeface="+mn-ea"/>
              <a:cs typeface="+mn-cs"/>
            </a:rPr>
            <a:t>。そのため、今後も地方債発行の抑制を行い、地方債残高の圧縮に努める等計画的な財政運営が必要である。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69124</xdr:rowOff>
    </xdr:from>
    <xdr:to>
      <xdr:col>81</xdr:col>
      <xdr:colOff>44450</xdr:colOff>
      <xdr:row>19</xdr:row>
      <xdr:rowOff>71422</xdr:rowOff>
    </xdr:to>
    <xdr:cxnSp macro="">
      <xdr:nvCxnSpPr>
        <xdr:cNvPr id="445" name="直線コネクタ 444"/>
        <xdr:cNvCxnSpPr/>
      </xdr:nvCxnSpPr>
      <xdr:spPr>
        <a:xfrm flipV="1">
          <a:off x="16179800" y="3326674"/>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60174</xdr:rowOff>
    </xdr:from>
    <xdr:to>
      <xdr:col>77</xdr:col>
      <xdr:colOff>44450</xdr:colOff>
      <xdr:row>19</xdr:row>
      <xdr:rowOff>71422</xdr:rowOff>
    </xdr:to>
    <xdr:cxnSp macro="">
      <xdr:nvCxnSpPr>
        <xdr:cNvPr id="448" name="直線コネクタ 447"/>
        <xdr:cNvCxnSpPr/>
      </xdr:nvCxnSpPr>
      <xdr:spPr>
        <a:xfrm>
          <a:off x="15290800" y="3146274"/>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47776</xdr:rowOff>
    </xdr:from>
    <xdr:to>
      <xdr:col>72</xdr:col>
      <xdr:colOff>203200</xdr:colOff>
      <xdr:row>18</xdr:row>
      <xdr:rowOff>60174</xdr:rowOff>
    </xdr:to>
    <xdr:cxnSp macro="">
      <xdr:nvCxnSpPr>
        <xdr:cNvPr id="451" name="直線コネクタ 450"/>
        <xdr:cNvCxnSpPr/>
      </xdr:nvCxnSpPr>
      <xdr:spPr>
        <a:xfrm>
          <a:off x="14401800" y="296242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47776</xdr:rowOff>
    </xdr:from>
    <xdr:to>
      <xdr:col>68</xdr:col>
      <xdr:colOff>152400</xdr:colOff>
      <xdr:row>17</xdr:row>
      <xdr:rowOff>71906</xdr:rowOff>
    </xdr:to>
    <xdr:cxnSp macro="">
      <xdr:nvCxnSpPr>
        <xdr:cNvPr id="454" name="直線コネクタ 453"/>
        <xdr:cNvCxnSpPr/>
      </xdr:nvCxnSpPr>
      <xdr:spPr>
        <a:xfrm flipV="1">
          <a:off x="13512800" y="29624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18324</xdr:rowOff>
    </xdr:from>
    <xdr:to>
      <xdr:col>81</xdr:col>
      <xdr:colOff>95250</xdr:colOff>
      <xdr:row>19</xdr:row>
      <xdr:rowOff>119924</xdr:rowOff>
    </xdr:to>
    <xdr:sp macro="" textlink="">
      <xdr:nvSpPr>
        <xdr:cNvPr id="464" name="楕円 463"/>
        <xdr:cNvSpPr/>
      </xdr:nvSpPr>
      <xdr:spPr>
        <a:xfrm>
          <a:off x="16967200" y="32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161851</xdr:rowOff>
    </xdr:from>
    <xdr:ext cx="762000" cy="259045"/>
    <xdr:sp macro="" textlink="">
      <xdr:nvSpPr>
        <xdr:cNvPr id="465" name="将来負担の状況該当値テキスト"/>
        <xdr:cNvSpPr txBox="1"/>
      </xdr:nvSpPr>
      <xdr:spPr>
        <a:xfrm>
          <a:off x="17106900" y="324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20622</xdr:rowOff>
    </xdr:from>
    <xdr:to>
      <xdr:col>77</xdr:col>
      <xdr:colOff>95250</xdr:colOff>
      <xdr:row>19</xdr:row>
      <xdr:rowOff>122222</xdr:rowOff>
    </xdr:to>
    <xdr:sp macro="" textlink="">
      <xdr:nvSpPr>
        <xdr:cNvPr id="466" name="楕円 465"/>
        <xdr:cNvSpPr/>
      </xdr:nvSpPr>
      <xdr:spPr>
        <a:xfrm>
          <a:off x="16129000" y="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106999</xdr:rowOff>
    </xdr:from>
    <xdr:ext cx="736600" cy="259045"/>
    <xdr:sp macro="" textlink="">
      <xdr:nvSpPr>
        <xdr:cNvPr id="467" name="テキスト ボックス 466"/>
        <xdr:cNvSpPr txBox="1"/>
      </xdr:nvSpPr>
      <xdr:spPr>
        <a:xfrm>
          <a:off x="15798800" y="336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9374</xdr:rowOff>
    </xdr:from>
    <xdr:to>
      <xdr:col>73</xdr:col>
      <xdr:colOff>44450</xdr:colOff>
      <xdr:row>18</xdr:row>
      <xdr:rowOff>110974</xdr:rowOff>
    </xdr:to>
    <xdr:sp macro="" textlink="">
      <xdr:nvSpPr>
        <xdr:cNvPr id="468" name="楕円 467"/>
        <xdr:cNvSpPr/>
      </xdr:nvSpPr>
      <xdr:spPr>
        <a:xfrm>
          <a:off x="15240000" y="30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95751</xdr:rowOff>
    </xdr:from>
    <xdr:ext cx="762000" cy="259045"/>
    <xdr:sp macro="" textlink="">
      <xdr:nvSpPr>
        <xdr:cNvPr id="469" name="テキスト ボックス 468"/>
        <xdr:cNvSpPr txBox="1"/>
      </xdr:nvSpPr>
      <xdr:spPr>
        <a:xfrm>
          <a:off x="14909800" y="318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168426</xdr:rowOff>
    </xdr:from>
    <xdr:to>
      <xdr:col>68</xdr:col>
      <xdr:colOff>203200</xdr:colOff>
      <xdr:row>17</xdr:row>
      <xdr:rowOff>98576</xdr:rowOff>
    </xdr:to>
    <xdr:sp macro="" textlink="">
      <xdr:nvSpPr>
        <xdr:cNvPr id="470" name="楕円 469"/>
        <xdr:cNvSpPr/>
      </xdr:nvSpPr>
      <xdr:spPr>
        <a:xfrm>
          <a:off x="143510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83353</xdr:rowOff>
    </xdr:from>
    <xdr:ext cx="762000" cy="259045"/>
    <xdr:sp macro="" textlink="">
      <xdr:nvSpPr>
        <xdr:cNvPr id="471" name="テキスト ボックス 470"/>
        <xdr:cNvSpPr txBox="1"/>
      </xdr:nvSpPr>
      <xdr:spPr>
        <a:xfrm>
          <a:off x="14020800" y="29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21106</xdr:rowOff>
    </xdr:from>
    <xdr:to>
      <xdr:col>64</xdr:col>
      <xdr:colOff>152400</xdr:colOff>
      <xdr:row>17</xdr:row>
      <xdr:rowOff>122706</xdr:rowOff>
    </xdr:to>
    <xdr:sp macro="" textlink="">
      <xdr:nvSpPr>
        <xdr:cNvPr id="472" name="楕円 471"/>
        <xdr:cNvSpPr/>
      </xdr:nvSpPr>
      <xdr:spPr>
        <a:xfrm>
          <a:off x="13462000" y="2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107483</xdr:rowOff>
    </xdr:from>
    <xdr:ext cx="762000" cy="259045"/>
    <xdr:sp macro="" textlink="">
      <xdr:nvSpPr>
        <xdr:cNvPr id="473" name="テキスト ボックス 472"/>
        <xdr:cNvSpPr txBox="1"/>
      </xdr:nvSpPr>
      <xdr:spPr>
        <a:xfrm>
          <a:off x="13131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32,899
18.93
13,559,049
12,918,343
292,801
6,365,347
13,878,559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人件費は、前年度とほぼ横ばいであるが、経常的一般財源の伸びによるものである。</a:t>
          </a:r>
          <a:endParaRPr lang="ja-JP" altLang="ja-JP" sz="1100">
            <a:effectLst/>
          </a:endParaRPr>
        </a:p>
        <a:p>
          <a:r>
            <a:rPr kumimoji="1" lang="ja-JP" altLang="ja-JP" sz="1000">
              <a:solidFill>
                <a:schemeClr val="dk1"/>
              </a:solidFill>
              <a:effectLst/>
              <a:latin typeface="+mn-lt"/>
              <a:ea typeface="+mn-ea"/>
              <a:cs typeface="+mn-cs"/>
            </a:rPr>
            <a:t>　今後は、会計年度任用職員等制度の改正に伴う人件費の増加が見込まれることなどから人件費が増加し、経常収支比率の悪化が懸念される。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88138</xdr:rowOff>
    </xdr:to>
    <xdr:cxnSp macro="">
      <xdr:nvCxnSpPr>
        <xdr:cNvPr id="64" name="直線コネクタ 63"/>
        <xdr:cNvCxnSpPr/>
      </xdr:nvCxnSpPr>
      <xdr:spPr>
        <a:xfrm flipV="1">
          <a:off x="3987800" y="6084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88138</xdr:rowOff>
    </xdr:to>
    <xdr:cxnSp macro="">
      <xdr:nvCxnSpPr>
        <xdr:cNvPr id="67" name="直線コネクタ 66"/>
        <xdr:cNvCxnSpPr/>
      </xdr:nvCxnSpPr>
      <xdr:spPr>
        <a:xfrm>
          <a:off x="3098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106426</xdr:rowOff>
    </xdr:to>
    <xdr:cxnSp macro="">
      <xdr:nvCxnSpPr>
        <xdr:cNvPr id="70" name="直線コネクタ 69"/>
        <xdr:cNvCxnSpPr/>
      </xdr:nvCxnSpPr>
      <xdr:spPr>
        <a:xfrm flipV="1">
          <a:off x="2209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106426</xdr:rowOff>
    </xdr:to>
    <xdr:cxnSp macro="">
      <xdr:nvCxnSpPr>
        <xdr:cNvPr id="73" name="直線コネクタ 72"/>
        <xdr:cNvCxnSpPr/>
      </xdr:nvCxnSpPr>
      <xdr:spPr>
        <a:xfrm>
          <a:off x="1320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167403</xdr:rowOff>
    </xdr:from>
    <xdr:ext cx="762000" cy="259045"/>
    <xdr:sp macro="" textlink="">
      <xdr:nvSpPr>
        <xdr:cNvPr id="90" name="テキスト ボックス 89"/>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2" name="テキスト ボックス 91"/>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物件費については、</a:t>
          </a:r>
          <a:r>
            <a:rPr kumimoji="1" lang="ja-JP" altLang="en-US" sz="1000">
              <a:solidFill>
                <a:schemeClr val="dk1"/>
              </a:solidFill>
              <a:effectLst/>
              <a:latin typeface="+mn-lt"/>
              <a:ea typeface="+mn-ea"/>
              <a:cs typeface="+mn-cs"/>
            </a:rPr>
            <a:t>各事業</a:t>
          </a:r>
          <a:r>
            <a:rPr kumimoji="1" lang="ja-JP" altLang="ja-JP" sz="1000">
              <a:solidFill>
                <a:schemeClr val="dk1"/>
              </a:solidFill>
              <a:effectLst/>
              <a:latin typeface="+mn-lt"/>
              <a:ea typeface="+mn-ea"/>
              <a:cs typeface="+mn-cs"/>
            </a:rPr>
            <a:t>年々増加傾向であることに加え、人口</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により児童・生徒数が増加したことに伴い教育関係の物件費が増加している。特に平成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年度は新宮北小学校の開校により物件費が大きく増加した。令和元年度に</a:t>
          </a:r>
          <a:r>
            <a:rPr kumimoji="1" lang="ja-JP" altLang="en-US" sz="1000">
              <a:solidFill>
                <a:schemeClr val="dk1"/>
              </a:solidFill>
              <a:effectLst/>
              <a:latin typeface="+mn-lt"/>
              <a:ea typeface="+mn-ea"/>
              <a:cs typeface="+mn-cs"/>
            </a:rPr>
            <a:t>ついても、</a:t>
          </a:r>
          <a:r>
            <a:rPr kumimoji="1" lang="ja-JP" altLang="ja-JP" sz="1000">
              <a:solidFill>
                <a:schemeClr val="dk1"/>
              </a:solidFill>
              <a:effectLst/>
              <a:latin typeface="+mn-lt"/>
              <a:ea typeface="+mn-ea"/>
              <a:cs typeface="+mn-cs"/>
            </a:rPr>
            <a:t>新設中学校の開校や中学校給食</a:t>
          </a:r>
          <a:r>
            <a:rPr kumimoji="1" lang="ja-JP" altLang="en-US" sz="1000">
              <a:solidFill>
                <a:schemeClr val="dk1"/>
              </a:solidFill>
              <a:effectLst/>
              <a:latin typeface="+mn-lt"/>
              <a:ea typeface="+mn-ea"/>
              <a:cs typeface="+mn-cs"/>
            </a:rPr>
            <a:t>事業が</a:t>
          </a:r>
          <a:r>
            <a:rPr kumimoji="1" lang="ja-JP" altLang="ja-JP" sz="1000">
              <a:solidFill>
                <a:schemeClr val="dk1"/>
              </a:solidFill>
              <a:effectLst/>
              <a:latin typeface="+mn-lt"/>
              <a:ea typeface="+mn-ea"/>
              <a:cs typeface="+mn-cs"/>
            </a:rPr>
            <a:t>開始</a:t>
          </a:r>
          <a:r>
            <a:rPr kumimoji="1" lang="ja-JP" altLang="en-US" sz="1000">
              <a:solidFill>
                <a:schemeClr val="dk1"/>
              </a:solidFill>
              <a:effectLst/>
              <a:latin typeface="+mn-lt"/>
              <a:ea typeface="+mn-ea"/>
              <a:cs typeface="+mn-cs"/>
            </a:rPr>
            <a:t>された</a:t>
          </a:r>
          <a:r>
            <a:rPr kumimoji="1" lang="ja-JP" altLang="ja-JP" sz="1000">
              <a:solidFill>
                <a:schemeClr val="dk1"/>
              </a:solidFill>
              <a:effectLst/>
              <a:latin typeface="+mn-lt"/>
              <a:ea typeface="+mn-ea"/>
              <a:cs typeface="+mn-cs"/>
            </a:rPr>
            <a:t>ことから、</a:t>
          </a:r>
          <a:r>
            <a:rPr kumimoji="1" lang="ja-JP" altLang="en-US" sz="1000">
              <a:solidFill>
                <a:schemeClr val="dk1"/>
              </a:solidFill>
              <a:effectLst/>
              <a:latin typeface="+mn-lt"/>
              <a:ea typeface="+mn-ea"/>
              <a:cs typeface="+mn-cs"/>
            </a:rPr>
            <a:t>物件費が大きく増加している状況である。</a:t>
          </a:r>
          <a:r>
            <a:rPr kumimoji="1" lang="ja-JP" altLang="ja-JP" sz="1000">
              <a:solidFill>
                <a:schemeClr val="dk1"/>
              </a:solidFill>
              <a:effectLst/>
              <a:latin typeface="+mn-lt"/>
              <a:ea typeface="+mn-ea"/>
              <a:cs typeface="+mn-cs"/>
            </a:rPr>
            <a:t>今後は、</a:t>
          </a:r>
          <a:r>
            <a:rPr kumimoji="1" lang="ja-JP" altLang="en-US" sz="1000">
              <a:solidFill>
                <a:schemeClr val="dk1"/>
              </a:solidFill>
              <a:effectLst/>
              <a:latin typeface="+mn-lt"/>
              <a:ea typeface="+mn-ea"/>
              <a:cs typeface="+mn-cs"/>
            </a:rPr>
            <a:t>更なる事務</a:t>
          </a:r>
          <a:r>
            <a:rPr kumimoji="1" lang="ja-JP" altLang="ja-JP" sz="1000">
              <a:solidFill>
                <a:schemeClr val="dk1"/>
              </a:solidFill>
              <a:effectLst/>
              <a:latin typeface="+mn-lt"/>
              <a:ea typeface="+mn-ea"/>
              <a:cs typeface="+mn-cs"/>
            </a:rPr>
            <a:t>の効率化</a:t>
          </a:r>
          <a:r>
            <a:rPr kumimoji="1" lang="ja-JP" altLang="en-US" sz="1000">
              <a:solidFill>
                <a:schemeClr val="dk1"/>
              </a:solidFill>
              <a:effectLst/>
              <a:latin typeface="+mn-lt"/>
              <a:ea typeface="+mn-ea"/>
              <a:cs typeface="+mn-cs"/>
            </a:rPr>
            <a:t>を図り、</a:t>
          </a:r>
          <a:r>
            <a:rPr kumimoji="1" lang="ja-JP" altLang="ja-JP" sz="1000">
              <a:solidFill>
                <a:schemeClr val="dk1"/>
              </a:solidFill>
              <a:effectLst/>
              <a:latin typeface="+mn-lt"/>
              <a:ea typeface="+mn-ea"/>
              <a:cs typeface="+mn-cs"/>
            </a:rPr>
            <a:t>経費削減に努める</a:t>
          </a:r>
          <a:r>
            <a:rPr kumimoji="1" lang="ja-JP" altLang="en-US" sz="1000">
              <a:solidFill>
                <a:schemeClr val="dk1"/>
              </a:solidFill>
              <a:effectLst/>
              <a:latin typeface="+mn-lt"/>
              <a:ea typeface="+mn-ea"/>
              <a:cs typeface="+mn-cs"/>
            </a:rPr>
            <a:t>必要がある</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168910</xdr:rowOff>
    </xdr:to>
    <xdr:cxnSp macro="">
      <xdr:nvCxnSpPr>
        <xdr:cNvPr id="125" name="直線コネクタ 124"/>
        <xdr:cNvCxnSpPr/>
      </xdr:nvCxnSpPr>
      <xdr:spPr>
        <a:xfrm>
          <a:off x="15671800" y="3037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123190</xdr:rowOff>
    </xdr:to>
    <xdr:cxnSp macro="">
      <xdr:nvCxnSpPr>
        <xdr:cNvPr id="128" name="直線コネクタ 127"/>
        <xdr:cNvCxnSpPr/>
      </xdr:nvCxnSpPr>
      <xdr:spPr>
        <a:xfrm>
          <a:off x="14782800" y="3007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92710</xdr:rowOff>
    </xdr:to>
    <xdr:cxnSp macro="">
      <xdr:nvCxnSpPr>
        <xdr:cNvPr id="131" name="直線コネクタ 130"/>
        <xdr:cNvCxnSpPr/>
      </xdr:nvCxnSpPr>
      <xdr:spPr>
        <a:xfrm>
          <a:off x="13893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17</xdr:row>
      <xdr:rowOff>77470</xdr:rowOff>
    </xdr:to>
    <xdr:cxnSp macro="">
      <xdr:nvCxnSpPr>
        <xdr:cNvPr id="134" name="直線コネクタ 133"/>
        <xdr:cNvCxnSpPr/>
      </xdr:nvCxnSpPr>
      <xdr:spPr>
        <a:xfrm>
          <a:off x="13004800" y="2824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6" name="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8" name="楕円 147"/>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9" name="テキスト ボックス 148"/>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1" name="テキスト ボックス 150"/>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mn-lt"/>
              <a:ea typeface="+mn-ea"/>
              <a:cs typeface="+mn-cs"/>
            </a:rPr>
            <a:t>幼児教育・保育の無償化に伴う増が令和元年度の扶助費全体における増の大きな要因となった。また、人</a:t>
          </a:r>
          <a:r>
            <a:rPr kumimoji="1" lang="ja-JP" altLang="ja-JP" sz="1000">
              <a:solidFill>
                <a:schemeClr val="dk1"/>
              </a:solidFill>
              <a:effectLst/>
              <a:latin typeface="+mn-lt"/>
              <a:ea typeface="+mn-ea"/>
              <a:cs typeface="+mn-cs"/>
            </a:rPr>
            <a:t>口の増加等による影響で扶助費は年々増加して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特に障害者福祉関係等の社会福祉関係の伸びが顕著となっている。</a:t>
          </a:r>
          <a:endParaRPr lang="ja-JP" altLang="ja-JP" sz="1100">
            <a:effectLst/>
          </a:endParaRPr>
        </a:p>
        <a:p>
          <a:r>
            <a:rPr kumimoji="1" lang="ja-JP" altLang="ja-JP" sz="1000">
              <a:solidFill>
                <a:schemeClr val="dk1"/>
              </a:solidFill>
              <a:effectLst/>
              <a:latin typeface="+mn-lt"/>
              <a:ea typeface="+mn-ea"/>
              <a:cs typeface="+mn-cs"/>
            </a:rPr>
            <a:t>　今後は、人口増加が落ち着いてき</a:t>
          </a:r>
          <a:r>
            <a:rPr kumimoji="1" lang="ja-JP" altLang="en-US" sz="1000">
              <a:solidFill>
                <a:schemeClr val="dk1"/>
              </a:solidFill>
              <a:effectLst/>
              <a:latin typeface="+mn-lt"/>
              <a:ea typeface="+mn-ea"/>
              <a:cs typeface="+mn-cs"/>
            </a:rPr>
            <a:t>たことから</a:t>
          </a:r>
          <a:r>
            <a:rPr kumimoji="1" lang="ja-JP" altLang="ja-JP" sz="1000">
              <a:solidFill>
                <a:schemeClr val="dk1"/>
              </a:solidFill>
              <a:effectLst/>
              <a:latin typeface="+mn-lt"/>
              <a:ea typeface="+mn-ea"/>
              <a:cs typeface="+mn-cs"/>
            </a:rPr>
            <a:t>、児童福祉関係については、減少傾向に</a:t>
          </a:r>
          <a:r>
            <a:rPr kumimoji="1" lang="ja-JP" altLang="en-US" sz="1000">
              <a:solidFill>
                <a:schemeClr val="dk1"/>
              </a:solidFill>
              <a:effectLst/>
              <a:latin typeface="+mn-lt"/>
              <a:ea typeface="+mn-ea"/>
              <a:cs typeface="+mn-cs"/>
            </a:rPr>
            <a:t>転じる</a:t>
          </a:r>
          <a:r>
            <a:rPr kumimoji="1" lang="ja-JP" altLang="ja-JP" sz="1000">
              <a:solidFill>
                <a:schemeClr val="dk1"/>
              </a:solidFill>
              <a:effectLst/>
              <a:latin typeface="+mn-lt"/>
              <a:ea typeface="+mn-ea"/>
              <a:cs typeface="+mn-cs"/>
            </a:rPr>
            <a:t>と思われるが、社会福祉関係の動向について注視する必要がある。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57</xdr:row>
      <xdr:rowOff>146050</xdr:rowOff>
    </xdr:to>
    <xdr:cxnSp macro="">
      <xdr:nvCxnSpPr>
        <xdr:cNvPr id="188" name="直線コネクタ 187"/>
        <xdr:cNvCxnSpPr/>
      </xdr:nvCxnSpPr>
      <xdr:spPr>
        <a:xfrm>
          <a:off x="3987800" y="9700985"/>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99785</xdr:rowOff>
    </xdr:to>
    <xdr:cxnSp macro="">
      <xdr:nvCxnSpPr>
        <xdr:cNvPr id="191" name="直線コネクタ 190"/>
        <xdr:cNvCxnSpPr/>
      </xdr:nvCxnSpPr>
      <xdr:spPr>
        <a:xfrm>
          <a:off x="3098800" y="9668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67128</xdr:rowOff>
    </xdr:to>
    <xdr:cxnSp macro="">
      <xdr:nvCxnSpPr>
        <xdr:cNvPr id="194" name="直線コネクタ 193"/>
        <xdr:cNvCxnSpPr/>
      </xdr:nvCxnSpPr>
      <xdr:spPr>
        <a:xfrm>
          <a:off x="2209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162378</xdr:rowOff>
    </xdr:to>
    <xdr:cxnSp macro="">
      <xdr:nvCxnSpPr>
        <xdr:cNvPr id="197" name="直線コネクタ 196"/>
        <xdr:cNvCxnSpPr/>
      </xdr:nvCxnSpPr>
      <xdr:spPr>
        <a:xfrm>
          <a:off x="1320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210" name="テキスト ボックス 209"/>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1" name="楕円 210"/>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2" name="テキスト ボックス 211"/>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4" name="テキスト ボックス 213"/>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6" name="テキスト ボックス 215"/>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その他の経費については、</a:t>
          </a:r>
          <a:r>
            <a:rPr kumimoji="1" lang="ja-JP" altLang="en-US" sz="1000">
              <a:solidFill>
                <a:schemeClr val="dk1"/>
              </a:solidFill>
              <a:effectLst/>
              <a:latin typeface="+mn-lt"/>
              <a:ea typeface="+mn-ea"/>
              <a:cs typeface="+mn-cs"/>
            </a:rPr>
            <a:t>後期高齢者医療広域連合</a:t>
          </a:r>
          <a:r>
            <a:rPr kumimoji="1" lang="ja-JP" altLang="ja-JP" sz="1000">
              <a:solidFill>
                <a:schemeClr val="dk1"/>
              </a:solidFill>
              <a:effectLst/>
              <a:latin typeface="+mn-lt"/>
              <a:ea typeface="+mn-ea"/>
              <a:cs typeface="+mn-cs"/>
            </a:rPr>
            <a:t>への繰出金</a:t>
          </a:r>
          <a:r>
            <a:rPr kumimoji="1" lang="ja-JP" altLang="en-US" sz="1000">
              <a:solidFill>
                <a:schemeClr val="dk1"/>
              </a:solidFill>
              <a:effectLst/>
              <a:latin typeface="+mn-lt"/>
              <a:ea typeface="+mn-ea"/>
              <a:cs typeface="+mn-cs"/>
            </a:rPr>
            <a:t>の増加により昨年よりも増加</a:t>
          </a:r>
          <a:r>
            <a:rPr kumimoji="1" lang="ja-JP" altLang="ja-JP" sz="1000">
              <a:solidFill>
                <a:schemeClr val="dk1"/>
              </a:solidFill>
              <a:effectLst/>
              <a:latin typeface="+mn-lt"/>
              <a:ea typeface="+mn-ea"/>
              <a:cs typeface="+mn-cs"/>
            </a:rPr>
            <a:t>している。</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年度に大きく減少しているのは、</a:t>
          </a:r>
          <a:r>
            <a:rPr kumimoji="1" lang="ja-JP" altLang="ja-JP" sz="1000">
              <a:solidFill>
                <a:schemeClr val="dk1"/>
              </a:solidFill>
              <a:effectLst/>
              <a:latin typeface="+mn-lt"/>
              <a:ea typeface="+mn-ea"/>
              <a:cs typeface="+mn-cs"/>
            </a:rPr>
            <a:t>公共下水道事業の法適化により、繰出金から補助費へと負担金の支出の性質が変わったことによ</a:t>
          </a:r>
          <a:r>
            <a:rPr kumimoji="1" lang="ja-JP" altLang="en-US" sz="1000">
              <a:solidFill>
                <a:schemeClr val="dk1"/>
              </a:solidFill>
              <a:effectLst/>
              <a:latin typeface="+mn-lt"/>
              <a:ea typeface="+mn-ea"/>
              <a:cs typeface="+mn-cs"/>
            </a:rPr>
            <a:t>るものであ</a:t>
          </a:r>
          <a:r>
            <a:rPr kumimoji="1" lang="ja-JP" altLang="ja-JP" sz="1000">
              <a:solidFill>
                <a:schemeClr val="dk1"/>
              </a:solidFill>
              <a:effectLst/>
              <a:latin typeface="+mn-lt"/>
              <a:ea typeface="+mn-ea"/>
              <a:cs typeface="+mn-cs"/>
            </a:rPr>
            <a:t>る。</a:t>
          </a:r>
          <a:endParaRPr lang="ja-JP" altLang="ja-JP" sz="1100">
            <a:effectLst/>
          </a:endParaRPr>
        </a:p>
        <a:p>
          <a:r>
            <a:rPr kumimoji="1" lang="ja-JP" altLang="ja-JP" sz="1000">
              <a:solidFill>
                <a:schemeClr val="dk1"/>
              </a:solidFill>
              <a:effectLst/>
              <a:latin typeface="+mn-lt"/>
              <a:ea typeface="+mn-ea"/>
              <a:cs typeface="+mn-cs"/>
            </a:rPr>
            <a:t>　今後は施設の老朽化や人口増加に伴う公共施設の建設などにより維持補修費の増加も予想される。特別会計における経費の節減や公共施設の適正な管理により、類似団体平均を上回らないように努める。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22225</xdr:rowOff>
    </xdr:to>
    <xdr:cxnSp macro="">
      <xdr:nvCxnSpPr>
        <xdr:cNvPr id="253" name="直線コネクタ 252"/>
        <xdr:cNvCxnSpPr/>
      </xdr:nvCxnSpPr>
      <xdr:spPr>
        <a:xfrm>
          <a:off x="15671800" y="9271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56</xdr:row>
      <xdr:rowOff>31750</xdr:rowOff>
    </xdr:to>
    <xdr:cxnSp macro="">
      <xdr:nvCxnSpPr>
        <xdr:cNvPr id="256" name="直線コネクタ 255"/>
        <xdr:cNvCxnSpPr/>
      </xdr:nvCxnSpPr>
      <xdr:spPr>
        <a:xfrm flipV="1">
          <a:off x="14782800" y="92710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50800</xdr:rowOff>
    </xdr:to>
    <xdr:cxnSp macro="">
      <xdr:nvCxnSpPr>
        <xdr:cNvPr id="259" name="直線コネクタ 258"/>
        <xdr:cNvCxnSpPr/>
      </xdr:nvCxnSpPr>
      <xdr:spPr>
        <a:xfrm flipV="1">
          <a:off x="13893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50800</xdr:rowOff>
    </xdr:to>
    <xdr:cxnSp macro="">
      <xdr:nvCxnSpPr>
        <xdr:cNvPr id="262" name="直線コネクタ 261"/>
        <xdr:cNvCxnSpPr/>
      </xdr:nvCxnSpPr>
      <xdr:spPr>
        <a:xfrm>
          <a:off x="13004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142875</xdr:rowOff>
    </xdr:from>
    <xdr:to>
      <xdr:col>82</xdr:col>
      <xdr:colOff>158750</xdr:colOff>
      <xdr:row>54</xdr:row>
      <xdr:rowOff>73025</xdr:rowOff>
    </xdr:to>
    <xdr:sp macro="" textlink="">
      <xdr:nvSpPr>
        <xdr:cNvPr id="272" name="楕円 271"/>
        <xdr:cNvSpPr/>
      </xdr:nvSpPr>
      <xdr:spPr>
        <a:xfrm>
          <a:off x="164592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51452</xdr:rowOff>
    </xdr:from>
    <xdr:ext cx="762000" cy="259045"/>
    <xdr:sp macro="" textlink="">
      <xdr:nvSpPr>
        <xdr:cNvPr id="273" name="その他該当値テキスト"/>
        <xdr:cNvSpPr txBox="1"/>
      </xdr:nvSpPr>
      <xdr:spPr>
        <a:xfrm>
          <a:off x="16598900" y="913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4" name="楕円 273"/>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5" name="テキスト ボックス 274"/>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6" name="楕円 275"/>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7" name="テキスト ボックス 276"/>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9" name="テキスト ボックス 27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補助費については、一部事務組合に対する負担金が減少した</a:t>
          </a:r>
          <a:r>
            <a:rPr kumimoji="1" lang="ja-JP" altLang="en-US" sz="1000">
              <a:solidFill>
                <a:schemeClr val="dk1"/>
              </a:solidFill>
              <a:effectLst/>
              <a:latin typeface="+mn-lt"/>
              <a:ea typeface="+mn-ea"/>
              <a:cs typeface="+mn-cs"/>
            </a:rPr>
            <a:t>ことが主な減の要因であるが、それに加え、幼児教育・保育の無償化に伴い幼稚園就園奨励事業が廃止となったことにより関係経費の性質が補助費</a:t>
          </a:r>
          <a:r>
            <a:rPr kumimoji="1" lang="ja-JP" altLang="ja-JP" sz="1000">
              <a:solidFill>
                <a:schemeClr val="dk1"/>
              </a:solidFill>
              <a:effectLst/>
              <a:latin typeface="+mn-lt"/>
              <a:ea typeface="+mn-ea"/>
              <a:cs typeface="+mn-cs"/>
            </a:rPr>
            <a:t>から</a:t>
          </a:r>
          <a:r>
            <a:rPr kumimoji="1" lang="ja-JP" altLang="en-US" sz="1000">
              <a:solidFill>
                <a:schemeClr val="dk1"/>
              </a:solidFill>
              <a:effectLst/>
              <a:latin typeface="+mn-lt"/>
              <a:ea typeface="+mn-ea"/>
              <a:cs typeface="+mn-cs"/>
            </a:rPr>
            <a:t>扶助費</a:t>
          </a:r>
          <a:r>
            <a:rPr kumimoji="1" lang="ja-JP" altLang="ja-JP" sz="1000">
              <a:solidFill>
                <a:schemeClr val="dk1"/>
              </a:solidFill>
              <a:effectLst/>
              <a:latin typeface="+mn-lt"/>
              <a:ea typeface="+mn-ea"/>
              <a:cs typeface="+mn-cs"/>
            </a:rPr>
            <a:t>へと変わったこと</a:t>
          </a:r>
          <a:r>
            <a:rPr kumimoji="1" lang="ja-JP" altLang="en-US" sz="1000">
              <a:solidFill>
                <a:schemeClr val="dk1"/>
              </a:solidFill>
              <a:effectLst/>
              <a:latin typeface="+mn-lt"/>
              <a:ea typeface="+mn-ea"/>
              <a:cs typeface="+mn-cs"/>
            </a:rPr>
            <a:t>も影響</a:t>
          </a:r>
          <a:r>
            <a:rPr kumimoji="1" lang="ja-JP" altLang="ja-JP" sz="1000">
              <a:solidFill>
                <a:schemeClr val="dk1"/>
              </a:solidFill>
              <a:effectLst/>
              <a:latin typeface="+mn-lt"/>
              <a:ea typeface="+mn-ea"/>
              <a:cs typeface="+mn-cs"/>
            </a:rPr>
            <a:t>している。</a:t>
          </a:r>
          <a:endParaRPr lang="ja-JP" altLang="ja-JP" sz="1100">
            <a:effectLst/>
          </a:endParaRPr>
        </a:p>
        <a:p>
          <a:r>
            <a:rPr kumimoji="1" lang="ja-JP" altLang="ja-JP" sz="1000">
              <a:solidFill>
                <a:schemeClr val="dk1"/>
              </a:solidFill>
              <a:effectLst/>
              <a:latin typeface="+mn-lt"/>
              <a:ea typeface="+mn-ea"/>
              <a:cs typeface="+mn-cs"/>
            </a:rPr>
            <a:t>　今後、適正な補助金等の交付など、経費の節減に努める必要がある。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163576</xdr:rowOff>
    </xdr:to>
    <xdr:cxnSp macro="">
      <xdr:nvCxnSpPr>
        <xdr:cNvPr id="311" name="直線コネクタ 310"/>
        <xdr:cNvCxnSpPr/>
      </xdr:nvCxnSpPr>
      <xdr:spPr>
        <a:xfrm flipV="1">
          <a:off x="15671800" y="657352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163576</xdr:rowOff>
    </xdr:to>
    <xdr:cxnSp macro="">
      <xdr:nvCxnSpPr>
        <xdr:cNvPr id="314" name="直線コネクタ 313"/>
        <xdr:cNvCxnSpPr/>
      </xdr:nvCxnSpPr>
      <xdr:spPr>
        <a:xfrm>
          <a:off x="14782800" y="65598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72136</xdr:rowOff>
    </xdr:to>
    <xdr:cxnSp macro="">
      <xdr:nvCxnSpPr>
        <xdr:cNvPr id="317" name="直線コネクタ 316"/>
        <xdr:cNvCxnSpPr/>
      </xdr:nvCxnSpPr>
      <xdr:spPr>
        <a:xfrm flipV="1">
          <a:off x="13893800" y="6559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72136</xdr:rowOff>
    </xdr:to>
    <xdr:cxnSp macro="">
      <xdr:nvCxnSpPr>
        <xdr:cNvPr id="320" name="直線コネクタ 319"/>
        <xdr:cNvCxnSpPr/>
      </xdr:nvCxnSpPr>
      <xdr:spPr>
        <a:xfrm>
          <a:off x="13004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30" name="楕円 329"/>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31"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32" name="楕円 331"/>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33" name="テキスト ボックス 332"/>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4" name="楕円 333"/>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5" name="テキスト ボックス 334"/>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6" name="楕円 335"/>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7" name="テキスト ボックス 336"/>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8" name="楕円 337"/>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9" name="テキスト ボックス 338"/>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年度から</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年度にかけて</a:t>
          </a:r>
          <a:r>
            <a:rPr kumimoji="1" lang="ja-JP" altLang="ja-JP" sz="1000">
              <a:solidFill>
                <a:schemeClr val="dk1"/>
              </a:solidFill>
              <a:effectLst/>
              <a:latin typeface="+mn-lt"/>
              <a:ea typeface="+mn-ea"/>
              <a:cs typeface="+mn-cs"/>
            </a:rPr>
            <a:t>新設</a:t>
          </a:r>
          <a:r>
            <a:rPr kumimoji="1" lang="ja-JP" altLang="en-US" sz="1000">
              <a:solidFill>
                <a:schemeClr val="dk1"/>
              </a:solidFill>
              <a:effectLst/>
              <a:latin typeface="+mn-lt"/>
              <a:ea typeface="+mn-ea"/>
              <a:cs typeface="+mn-cs"/>
            </a:rPr>
            <a:t>小中</a:t>
          </a:r>
          <a:r>
            <a:rPr kumimoji="1" lang="ja-JP" altLang="ja-JP" sz="1000">
              <a:solidFill>
                <a:schemeClr val="dk1"/>
              </a:solidFill>
              <a:effectLst/>
              <a:latin typeface="+mn-lt"/>
              <a:ea typeface="+mn-ea"/>
              <a:cs typeface="+mn-cs"/>
            </a:rPr>
            <a:t>学校及び周辺整備事業等地方債を財源とした大型事業を実施していることから、公債費は増加傾向にある。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令和元年度は経常的一般財源の伸びにより、経常収支比率は若干減少しているものの、</a:t>
          </a:r>
          <a:r>
            <a:rPr kumimoji="1" lang="ja-JP" altLang="ja-JP" sz="1000">
              <a:solidFill>
                <a:schemeClr val="dk1"/>
              </a:solidFill>
              <a:effectLst/>
              <a:latin typeface="+mn-lt"/>
              <a:ea typeface="+mn-ea"/>
              <a:cs typeface="+mn-cs"/>
            </a:rPr>
            <a:t>今後も新発債による公債費の増加が</a:t>
          </a:r>
          <a:r>
            <a:rPr kumimoji="1" lang="ja-JP" altLang="en-US" sz="1000">
              <a:solidFill>
                <a:schemeClr val="dk1"/>
              </a:solidFill>
              <a:effectLst/>
              <a:latin typeface="+mn-lt"/>
              <a:ea typeface="+mn-ea"/>
              <a:cs typeface="+mn-cs"/>
            </a:rPr>
            <a:t>予定されてい</a:t>
          </a:r>
          <a:r>
            <a:rPr kumimoji="1" lang="ja-JP" altLang="ja-JP" sz="1000">
              <a:solidFill>
                <a:schemeClr val="dk1"/>
              </a:solidFill>
              <a:effectLst/>
              <a:latin typeface="+mn-lt"/>
              <a:ea typeface="+mn-ea"/>
              <a:cs typeface="+mn-cs"/>
            </a:rPr>
            <a:t>るため、計画的な財政運営により、公債費の抑制に努める必要がある。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35561</xdr:rowOff>
    </xdr:to>
    <xdr:cxnSp macro="">
      <xdr:nvCxnSpPr>
        <xdr:cNvPr id="372" name="直線コネクタ 371"/>
        <xdr:cNvCxnSpPr/>
      </xdr:nvCxnSpPr>
      <xdr:spPr>
        <a:xfrm flipV="1">
          <a:off x="3987800" y="13058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35561</xdr:rowOff>
    </xdr:to>
    <xdr:cxnSp macro="">
      <xdr:nvCxnSpPr>
        <xdr:cNvPr id="375" name="直線コネクタ 374"/>
        <xdr:cNvCxnSpPr/>
      </xdr:nvCxnSpPr>
      <xdr:spPr>
        <a:xfrm>
          <a:off x="3098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12700</xdr:rowOff>
    </xdr:to>
    <xdr:cxnSp macro="">
      <xdr:nvCxnSpPr>
        <xdr:cNvPr id="378" name="直線コネクタ 377"/>
        <xdr:cNvCxnSpPr/>
      </xdr:nvCxnSpPr>
      <xdr:spPr>
        <a:xfrm flipV="1">
          <a:off x="2209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12700</xdr:rowOff>
    </xdr:to>
    <xdr:cxnSp macro="">
      <xdr:nvCxnSpPr>
        <xdr:cNvPr id="381" name="直線コネクタ 380"/>
        <xdr:cNvCxnSpPr/>
      </xdr:nvCxnSpPr>
      <xdr:spPr>
        <a:xfrm>
          <a:off x="1320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1" name="楕円 390"/>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2"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3" name="楕円 392"/>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4" name="テキスト ボックス 393"/>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5" name="楕円 394"/>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6" name="テキスト ボックス 395"/>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7" name="楕円 396"/>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8" name="テキスト ボックス 39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9" name="楕円 398"/>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0" name="テキスト ボックス 399"/>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solidFill>
                <a:schemeClr val="dk1"/>
              </a:solidFill>
              <a:effectLst/>
              <a:latin typeface="+mn-lt"/>
              <a:ea typeface="+mn-ea"/>
              <a:cs typeface="+mn-cs"/>
            </a:rPr>
            <a:t>補助費については、一部事務組合に対する負担金の影響で減少しているが、その他の経常</a:t>
          </a:r>
          <a:r>
            <a:rPr kumimoji="1" lang="ja-JP" altLang="ja-JP" sz="1000">
              <a:solidFill>
                <a:schemeClr val="dk1"/>
              </a:solidFill>
              <a:effectLst/>
              <a:latin typeface="+mn-lt"/>
              <a:ea typeface="+mn-ea"/>
              <a:cs typeface="+mn-cs"/>
            </a:rPr>
            <a:t>経費は</a:t>
          </a:r>
          <a:r>
            <a:rPr kumimoji="1" lang="ja-JP" altLang="en-US" sz="1000">
              <a:solidFill>
                <a:schemeClr val="dk1"/>
              </a:solidFill>
              <a:effectLst/>
              <a:latin typeface="+mn-lt"/>
              <a:ea typeface="+mn-ea"/>
              <a:cs typeface="+mn-cs"/>
            </a:rPr>
            <a:t>人口増加による影響等で</a:t>
          </a:r>
          <a:r>
            <a:rPr kumimoji="1" lang="ja-JP" altLang="ja-JP" sz="1000">
              <a:solidFill>
                <a:schemeClr val="dk1"/>
              </a:solidFill>
              <a:effectLst/>
              <a:latin typeface="+mn-lt"/>
              <a:ea typeface="+mn-ea"/>
              <a:cs typeface="+mn-cs"/>
            </a:rPr>
            <a:t>増加傾向</a:t>
          </a:r>
          <a:r>
            <a:rPr kumimoji="1" lang="ja-JP" altLang="en-US" sz="1000">
              <a:solidFill>
                <a:schemeClr val="dk1"/>
              </a:solidFill>
              <a:effectLst/>
              <a:latin typeface="+mn-lt"/>
              <a:ea typeface="+mn-ea"/>
              <a:cs typeface="+mn-cs"/>
            </a:rPr>
            <a:t>である。特に令和元年度については、物件費は、</a:t>
          </a:r>
          <a:r>
            <a:rPr kumimoji="1" lang="ja-JP" altLang="ja-JP" sz="1000">
              <a:solidFill>
                <a:schemeClr val="dk1"/>
              </a:solidFill>
              <a:effectLst/>
              <a:latin typeface="+mn-lt"/>
              <a:ea typeface="+mn-ea"/>
              <a:cs typeface="+mn-cs"/>
            </a:rPr>
            <a:t>新設中学校の開校や中学校給食の開始</a:t>
          </a:r>
          <a:r>
            <a:rPr kumimoji="1" lang="ja-JP" altLang="en-US" sz="1000">
              <a:solidFill>
                <a:schemeClr val="dk1"/>
              </a:solidFill>
              <a:effectLst/>
              <a:latin typeface="+mn-lt"/>
              <a:ea typeface="+mn-ea"/>
              <a:cs typeface="+mn-cs"/>
            </a:rPr>
            <a:t>による増加、扶助費は、</a:t>
          </a:r>
          <a:r>
            <a:rPr kumimoji="1" lang="ja-JP" altLang="ja-JP" sz="1000">
              <a:solidFill>
                <a:schemeClr val="dk1"/>
              </a:solidFill>
              <a:effectLst/>
              <a:latin typeface="+mn-lt"/>
              <a:ea typeface="+mn-ea"/>
              <a:cs typeface="+mn-cs"/>
            </a:rPr>
            <a:t>幼児教育・保育の無償化</a:t>
          </a:r>
          <a:r>
            <a:rPr kumimoji="1" lang="ja-JP" altLang="en-US" sz="1000">
              <a:solidFill>
                <a:schemeClr val="dk1"/>
              </a:solidFill>
              <a:effectLst/>
              <a:latin typeface="+mn-lt"/>
              <a:ea typeface="+mn-ea"/>
              <a:cs typeface="+mn-cs"/>
            </a:rPr>
            <a:t>による増加が大きく、どちらも教育関係経費の増加が大きかった。</a:t>
          </a:r>
          <a:r>
            <a:rPr kumimoji="1" lang="ja-JP" altLang="ja-JP" sz="1000">
              <a:solidFill>
                <a:schemeClr val="dk1"/>
              </a:solidFill>
              <a:effectLst/>
              <a:latin typeface="+mn-lt"/>
              <a:ea typeface="+mn-ea"/>
              <a:cs typeface="+mn-cs"/>
            </a:rPr>
            <a:t>今後も</a:t>
          </a:r>
          <a:r>
            <a:rPr kumimoji="1" lang="ja-JP" altLang="en-US" sz="1000">
              <a:solidFill>
                <a:schemeClr val="dk1"/>
              </a:solidFill>
              <a:effectLst/>
              <a:latin typeface="+mn-lt"/>
              <a:ea typeface="+mn-ea"/>
              <a:cs typeface="+mn-cs"/>
            </a:rPr>
            <a:t>経常経費の増加は見込まれるため、</a:t>
          </a:r>
          <a:r>
            <a:rPr kumimoji="1" lang="ja-JP" altLang="ja-JP" sz="1000">
              <a:solidFill>
                <a:schemeClr val="dk1"/>
              </a:solidFill>
              <a:effectLst/>
              <a:latin typeface="+mn-lt"/>
              <a:ea typeface="+mn-ea"/>
              <a:cs typeface="+mn-cs"/>
            </a:rPr>
            <a:t>業務の効率化や経費の節減に努めていく必要がある。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30987</xdr:rowOff>
    </xdr:to>
    <xdr:cxnSp macro="">
      <xdr:nvCxnSpPr>
        <xdr:cNvPr id="431" name="直線コネクタ 430"/>
        <xdr:cNvCxnSpPr/>
      </xdr:nvCxnSpPr>
      <xdr:spPr>
        <a:xfrm>
          <a:off x="15671800" y="133903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35561</xdr:rowOff>
    </xdr:to>
    <xdr:cxnSp macro="">
      <xdr:nvCxnSpPr>
        <xdr:cNvPr id="434" name="直線コネクタ 433"/>
        <xdr:cNvCxnSpPr/>
      </xdr:nvCxnSpPr>
      <xdr:spPr>
        <a:xfrm flipV="1">
          <a:off x="14782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53848</xdr:rowOff>
    </xdr:to>
    <xdr:cxnSp macro="">
      <xdr:nvCxnSpPr>
        <xdr:cNvPr id="437" name="直線コネクタ 436"/>
        <xdr:cNvCxnSpPr/>
      </xdr:nvCxnSpPr>
      <xdr:spPr>
        <a:xfrm flipV="1">
          <a:off x="13893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78</xdr:row>
      <xdr:rowOff>53848</xdr:rowOff>
    </xdr:to>
    <xdr:cxnSp macro="">
      <xdr:nvCxnSpPr>
        <xdr:cNvPr id="440" name="直線コネクタ 439"/>
        <xdr:cNvCxnSpPr/>
      </xdr:nvCxnSpPr>
      <xdr:spPr>
        <a:xfrm>
          <a:off x="13004800" y="132349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0" name="楕円 449"/>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168164</xdr:rowOff>
    </xdr:from>
    <xdr:ext cx="762000" cy="259045"/>
    <xdr:sp macro="" textlink="">
      <xdr:nvSpPr>
        <xdr:cNvPr id="451" name="公債費以外該当値テキスト"/>
        <xdr:cNvSpPr txBox="1"/>
      </xdr:nvSpPr>
      <xdr:spPr>
        <a:xfrm>
          <a:off x="16598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2" name="楕円 451"/>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3" name="テキスト ボックス 452"/>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4" name="楕円 453"/>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5" name="テキスト ボックス 454"/>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6" name="楕円 455"/>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7" name="テキスト ボックス 456"/>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8" name="楕円 457"/>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59" name="テキスト ボックス 458"/>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22410</xdr:rowOff>
    </xdr:from>
    <xdr:to>
      <xdr:col>29</xdr:col>
      <xdr:colOff>127000</xdr:colOff>
      <xdr:row>19</xdr:row>
      <xdr:rowOff>32942</xdr:rowOff>
    </xdr:to>
    <xdr:cxnSp macro="">
      <xdr:nvCxnSpPr>
        <xdr:cNvPr id="52" name="直線コネクタ 51"/>
        <xdr:cNvCxnSpPr/>
      </xdr:nvCxnSpPr>
      <xdr:spPr bwMode="auto">
        <a:xfrm flipV="1">
          <a:off x="5003800" y="3327585"/>
          <a:ext cx="647700" cy="10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28501</xdr:rowOff>
    </xdr:from>
    <xdr:to>
      <xdr:col>26</xdr:col>
      <xdr:colOff>50800</xdr:colOff>
      <xdr:row>19</xdr:row>
      <xdr:rowOff>32942</xdr:rowOff>
    </xdr:to>
    <xdr:cxnSp macro="">
      <xdr:nvCxnSpPr>
        <xdr:cNvPr id="55" name="直線コネクタ 54"/>
        <xdr:cNvCxnSpPr/>
      </xdr:nvCxnSpPr>
      <xdr:spPr bwMode="auto">
        <a:xfrm>
          <a:off x="4305300" y="3333676"/>
          <a:ext cx="6985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28501</xdr:rowOff>
    </xdr:from>
    <xdr:to>
      <xdr:col>22</xdr:col>
      <xdr:colOff>114300</xdr:colOff>
      <xdr:row>19</xdr:row>
      <xdr:rowOff>42184</xdr:rowOff>
    </xdr:to>
    <xdr:cxnSp macro="">
      <xdr:nvCxnSpPr>
        <xdr:cNvPr id="58" name="直線コネクタ 57"/>
        <xdr:cNvCxnSpPr/>
      </xdr:nvCxnSpPr>
      <xdr:spPr bwMode="auto">
        <a:xfrm flipV="1">
          <a:off x="3606800" y="3333676"/>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42184</xdr:rowOff>
    </xdr:from>
    <xdr:to>
      <xdr:col>18</xdr:col>
      <xdr:colOff>177800</xdr:colOff>
      <xdr:row>19</xdr:row>
      <xdr:rowOff>50185</xdr:rowOff>
    </xdr:to>
    <xdr:cxnSp macro="">
      <xdr:nvCxnSpPr>
        <xdr:cNvPr id="61" name="直線コネクタ 60"/>
        <xdr:cNvCxnSpPr/>
      </xdr:nvCxnSpPr>
      <xdr:spPr bwMode="auto">
        <a:xfrm flipV="1">
          <a:off x="2908300" y="3347359"/>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143060</xdr:rowOff>
    </xdr:from>
    <xdr:to>
      <xdr:col>29</xdr:col>
      <xdr:colOff>177800</xdr:colOff>
      <xdr:row>19</xdr:row>
      <xdr:rowOff>73210</xdr:rowOff>
    </xdr:to>
    <xdr:sp macro="" textlink="">
      <xdr:nvSpPr>
        <xdr:cNvPr id="71" name="楕円 70"/>
        <xdr:cNvSpPr/>
      </xdr:nvSpPr>
      <xdr:spPr bwMode="auto">
        <a:xfrm>
          <a:off x="5600700" y="327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115137</xdr:rowOff>
    </xdr:from>
    <xdr:ext cx="762000" cy="259045"/>
    <xdr:sp macro="" textlink="">
      <xdr:nvSpPr>
        <xdr:cNvPr id="72" name="人口1人当たり決算額の推移該当値テキスト130"/>
        <xdr:cNvSpPr txBox="1"/>
      </xdr:nvSpPr>
      <xdr:spPr>
        <a:xfrm>
          <a:off x="5740400" y="32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153592</xdr:rowOff>
    </xdr:from>
    <xdr:to>
      <xdr:col>26</xdr:col>
      <xdr:colOff>101600</xdr:colOff>
      <xdr:row>19</xdr:row>
      <xdr:rowOff>83742</xdr:rowOff>
    </xdr:to>
    <xdr:sp macro="" textlink="">
      <xdr:nvSpPr>
        <xdr:cNvPr id="73" name="楕円 72"/>
        <xdr:cNvSpPr/>
      </xdr:nvSpPr>
      <xdr:spPr bwMode="auto">
        <a:xfrm>
          <a:off x="4953000" y="328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68519</xdr:rowOff>
    </xdr:from>
    <xdr:ext cx="736600" cy="259045"/>
    <xdr:sp macro="" textlink="">
      <xdr:nvSpPr>
        <xdr:cNvPr id="74" name="テキスト ボックス 73"/>
        <xdr:cNvSpPr txBox="1"/>
      </xdr:nvSpPr>
      <xdr:spPr>
        <a:xfrm>
          <a:off x="4622800" y="337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149151</xdr:rowOff>
    </xdr:from>
    <xdr:to>
      <xdr:col>22</xdr:col>
      <xdr:colOff>165100</xdr:colOff>
      <xdr:row>19</xdr:row>
      <xdr:rowOff>79301</xdr:rowOff>
    </xdr:to>
    <xdr:sp macro="" textlink="">
      <xdr:nvSpPr>
        <xdr:cNvPr id="75" name="楕円 74"/>
        <xdr:cNvSpPr/>
      </xdr:nvSpPr>
      <xdr:spPr bwMode="auto">
        <a:xfrm>
          <a:off x="4254500" y="328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64078</xdr:rowOff>
    </xdr:from>
    <xdr:ext cx="762000" cy="259045"/>
    <xdr:sp macro="" textlink="">
      <xdr:nvSpPr>
        <xdr:cNvPr id="76" name="テキスト ボックス 75"/>
        <xdr:cNvSpPr txBox="1"/>
      </xdr:nvSpPr>
      <xdr:spPr>
        <a:xfrm>
          <a:off x="3924300" y="336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162834</xdr:rowOff>
    </xdr:from>
    <xdr:to>
      <xdr:col>19</xdr:col>
      <xdr:colOff>38100</xdr:colOff>
      <xdr:row>19</xdr:row>
      <xdr:rowOff>92984</xdr:rowOff>
    </xdr:to>
    <xdr:sp macro="" textlink="">
      <xdr:nvSpPr>
        <xdr:cNvPr id="77" name="楕円 76"/>
        <xdr:cNvSpPr/>
      </xdr:nvSpPr>
      <xdr:spPr bwMode="auto">
        <a:xfrm>
          <a:off x="3556000" y="3296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77761</xdr:rowOff>
    </xdr:from>
    <xdr:ext cx="762000" cy="259045"/>
    <xdr:sp macro="" textlink="">
      <xdr:nvSpPr>
        <xdr:cNvPr id="78" name="テキスト ボックス 77"/>
        <xdr:cNvSpPr txBox="1"/>
      </xdr:nvSpPr>
      <xdr:spPr>
        <a:xfrm>
          <a:off x="3225800" y="338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170835</xdr:rowOff>
    </xdr:from>
    <xdr:to>
      <xdr:col>15</xdr:col>
      <xdr:colOff>101600</xdr:colOff>
      <xdr:row>19</xdr:row>
      <xdr:rowOff>100985</xdr:rowOff>
    </xdr:to>
    <xdr:sp macro="" textlink="">
      <xdr:nvSpPr>
        <xdr:cNvPr id="79" name="楕円 78"/>
        <xdr:cNvSpPr/>
      </xdr:nvSpPr>
      <xdr:spPr bwMode="auto">
        <a:xfrm>
          <a:off x="2857500" y="330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85762</xdr:rowOff>
    </xdr:from>
    <xdr:ext cx="762000" cy="259045"/>
    <xdr:sp macro="" textlink="">
      <xdr:nvSpPr>
        <xdr:cNvPr id="80" name="テキスト ボックス 79"/>
        <xdr:cNvSpPr txBox="1"/>
      </xdr:nvSpPr>
      <xdr:spPr>
        <a:xfrm>
          <a:off x="2527300" y="33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260633</xdr:rowOff>
    </xdr:from>
    <xdr:to>
      <xdr:col>29</xdr:col>
      <xdr:colOff>127000</xdr:colOff>
      <xdr:row>35</xdr:row>
      <xdr:rowOff>308770</xdr:rowOff>
    </xdr:to>
    <xdr:cxnSp macro="">
      <xdr:nvCxnSpPr>
        <xdr:cNvPr id="115" name="直線コネクタ 114"/>
        <xdr:cNvCxnSpPr/>
      </xdr:nvCxnSpPr>
      <xdr:spPr bwMode="auto">
        <a:xfrm>
          <a:off x="5003800" y="6870983"/>
          <a:ext cx="647700" cy="48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233789</xdr:rowOff>
    </xdr:from>
    <xdr:to>
      <xdr:col>26</xdr:col>
      <xdr:colOff>50800</xdr:colOff>
      <xdr:row>35</xdr:row>
      <xdr:rowOff>260633</xdr:rowOff>
    </xdr:to>
    <xdr:cxnSp macro="">
      <xdr:nvCxnSpPr>
        <xdr:cNvPr id="118" name="直線コネクタ 117"/>
        <xdr:cNvCxnSpPr/>
      </xdr:nvCxnSpPr>
      <xdr:spPr bwMode="auto">
        <a:xfrm>
          <a:off x="4305300" y="6844139"/>
          <a:ext cx="698500" cy="26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209035</xdr:rowOff>
    </xdr:from>
    <xdr:to>
      <xdr:col>22</xdr:col>
      <xdr:colOff>114300</xdr:colOff>
      <xdr:row>35</xdr:row>
      <xdr:rowOff>233789</xdr:rowOff>
    </xdr:to>
    <xdr:cxnSp macro="">
      <xdr:nvCxnSpPr>
        <xdr:cNvPr id="121" name="直線コネクタ 120"/>
        <xdr:cNvCxnSpPr/>
      </xdr:nvCxnSpPr>
      <xdr:spPr bwMode="auto">
        <a:xfrm>
          <a:off x="3606800" y="6819385"/>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209035</xdr:rowOff>
    </xdr:from>
    <xdr:to>
      <xdr:col>18</xdr:col>
      <xdr:colOff>177800</xdr:colOff>
      <xdr:row>35</xdr:row>
      <xdr:rowOff>243586</xdr:rowOff>
    </xdr:to>
    <xdr:cxnSp macro="">
      <xdr:nvCxnSpPr>
        <xdr:cNvPr id="124" name="直線コネクタ 123"/>
        <xdr:cNvCxnSpPr/>
      </xdr:nvCxnSpPr>
      <xdr:spPr bwMode="auto">
        <a:xfrm flipV="1">
          <a:off x="2908300" y="6819385"/>
          <a:ext cx="698500" cy="3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257970</xdr:rowOff>
    </xdr:from>
    <xdr:to>
      <xdr:col>29</xdr:col>
      <xdr:colOff>177800</xdr:colOff>
      <xdr:row>36</xdr:row>
      <xdr:rowOff>16670</xdr:rowOff>
    </xdr:to>
    <xdr:sp macro="" textlink="">
      <xdr:nvSpPr>
        <xdr:cNvPr id="134" name="楕円 133"/>
        <xdr:cNvSpPr/>
      </xdr:nvSpPr>
      <xdr:spPr bwMode="auto">
        <a:xfrm>
          <a:off x="5600700" y="6868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230047</xdr:rowOff>
    </xdr:from>
    <xdr:ext cx="762000" cy="259045"/>
    <xdr:sp macro="" textlink="">
      <xdr:nvSpPr>
        <xdr:cNvPr id="135" name="人口1人当たり決算額の推移該当値テキスト445"/>
        <xdr:cNvSpPr txBox="1"/>
      </xdr:nvSpPr>
      <xdr:spPr>
        <a:xfrm>
          <a:off x="5740400" y="684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209833</xdr:rowOff>
    </xdr:from>
    <xdr:to>
      <xdr:col>26</xdr:col>
      <xdr:colOff>101600</xdr:colOff>
      <xdr:row>35</xdr:row>
      <xdr:rowOff>311433</xdr:rowOff>
    </xdr:to>
    <xdr:sp macro="" textlink="">
      <xdr:nvSpPr>
        <xdr:cNvPr id="136" name="楕円 135"/>
        <xdr:cNvSpPr/>
      </xdr:nvSpPr>
      <xdr:spPr bwMode="auto">
        <a:xfrm>
          <a:off x="4953000" y="682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296210</xdr:rowOff>
    </xdr:from>
    <xdr:ext cx="736600" cy="259045"/>
    <xdr:sp macro="" textlink="">
      <xdr:nvSpPr>
        <xdr:cNvPr id="137" name="テキスト ボックス 136"/>
        <xdr:cNvSpPr txBox="1"/>
      </xdr:nvSpPr>
      <xdr:spPr>
        <a:xfrm>
          <a:off x="4622800" y="6906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182989</xdr:rowOff>
    </xdr:from>
    <xdr:to>
      <xdr:col>22</xdr:col>
      <xdr:colOff>165100</xdr:colOff>
      <xdr:row>35</xdr:row>
      <xdr:rowOff>284589</xdr:rowOff>
    </xdr:to>
    <xdr:sp macro="" textlink="">
      <xdr:nvSpPr>
        <xdr:cNvPr id="138" name="楕円 137"/>
        <xdr:cNvSpPr/>
      </xdr:nvSpPr>
      <xdr:spPr bwMode="auto">
        <a:xfrm>
          <a:off x="4254500" y="679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294766</xdr:rowOff>
    </xdr:from>
    <xdr:ext cx="762000" cy="259045"/>
    <xdr:sp macro="" textlink="">
      <xdr:nvSpPr>
        <xdr:cNvPr id="139" name="テキスト ボックス 138"/>
        <xdr:cNvSpPr txBox="1"/>
      </xdr:nvSpPr>
      <xdr:spPr>
        <a:xfrm>
          <a:off x="3924300" y="65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158235</xdr:rowOff>
    </xdr:from>
    <xdr:to>
      <xdr:col>19</xdr:col>
      <xdr:colOff>38100</xdr:colOff>
      <xdr:row>35</xdr:row>
      <xdr:rowOff>259835</xdr:rowOff>
    </xdr:to>
    <xdr:sp macro="" textlink="">
      <xdr:nvSpPr>
        <xdr:cNvPr id="140" name="楕円 139"/>
        <xdr:cNvSpPr/>
      </xdr:nvSpPr>
      <xdr:spPr bwMode="auto">
        <a:xfrm>
          <a:off x="3556000" y="676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270012</xdr:rowOff>
    </xdr:from>
    <xdr:ext cx="762000" cy="259045"/>
    <xdr:sp macro="" textlink="">
      <xdr:nvSpPr>
        <xdr:cNvPr id="141" name="テキスト ボックス 140"/>
        <xdr:cNvSpPr txBox="1"/>
      </xdr:nvSpPr>
      <xdr:spPr>
        <a:xfrm>
          <a:off x="3225800" y="653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192786</xdr:rowOff>
    </xdr:from>
    <xdr:to>
      <xdr:col>15</xdr:col>
      <xdr:colOff>101600</xdr:colOff>
      <xdr:row>35</xdr:row>
      <xdr:rowOff>294386</xdr:rowOff>
    </xdr:to>
    <xdr:sp macro="" textlink="">
      <xdr:nvSpPr>
        <xdr:cNvPr id="142" name="楕円 141"/>
        <xdr:cNvSpPr/>
      </xdr:nvSpPr>
      <xdr:spPr bwMode="auto">
        <a:xfrm>
          <a:off x="2857500" y="6803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304563</xdr:rowOff>
    </xdr:from>
    <xdr:ext cx="762000" cy="259045"/>
    <xdr:sp macro="" textlink="">
      <xdr:nvSpPr>
        <xdr:cNvPr id="143" name="テキスト ボックス 142"/>
        <xdr:cNvSpPr txBox="1"/>
      </xdr:nvSpPr>
      <xdr:spPr>
        <a:xfrm>
          <a:off x="2527300" y="657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32,899
18.93
13,559,049
12,918,343
292,801
6,365,347
13,878,559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44164</xdr:rowOff>
    </xdr:from>
    <xdr:to>
      <xdr:col>24</xdr:col>
      <xdr:colOff>63500</xdr:colOff>
      <xdr:row>39</xdr:row>
      <xdr:rowOff>50241</xdr:rowOff>
    </xdr:to>
    <xdr:cxnSp macro="">
      <xdr:nvCxnSpPr>
        <xdr:cNvPr id="61" name="直線コネクタ 60"/>
        <xdr:cNvCxnSpPr/>
      </xdr:nvCxnSpPr>
      <xdr:spPr>
        <a:xfrm flipV="1">
          <a:off x="3797300" y="6730714"/>
          <a:ext cx="8382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50241</xdr:rowOff>
    </xdr:from>
    <xdr:to>
      <xdr:col>19</xdr:col>
      <xdr:colOff>177800</xdr:colOff>
      <xdr:row>39</xdr:row>
      <xdr:rowOff>60243</xdr:rowOff>
    </xdr:to>
    <xdr:cxnSp macro="">
      <xdr:nvCxnSpPr>
        <xdr:cNvPr id="64" name="直線コネクタ 63"/>
        <xdr:cNvCxnSpPr/>
      </xdr:nvCxnSpPr>
      <xdr:spPr>
        <a:xfrm flipV="1">
          <a:off x="2908300" y="6736791"/>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59613</xdr:rowOff>
    </xdr:from>
    <xdr:to>
      <xdr:col>15</xdr:col>
      <xdr:colOff>50800</xdr:colOff>
      <xdr:row>39</xdr:row>
      <xdr:rowOff>60243</xdr:rowOff>
    </xdr:to>
    <xdr:cxnSp macro="">
      <xdr:nvCxnSpPr>
        <xdr:cNvPr id="67" name="直線コネクタ 66"/>
        <xdr:cNvCxnSpPr/>
      </xdr:nvCxnSpPr>
      <xdr:spPr>
        <a:xfrm>
          <a:off x="2019300" y="6746163"/>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59613</xdr:rowOff>
    </xdr:from>
    <xdr:to>
      <xdr:col>10</xdr:col>
      <xdr:colOff>114300</xdr:colOff>
      <xdr:row>39</xdr:row>
      <xdr:rowOff>60814</xdr:rowOff>
    </xdr:to>
    <xdr:cxnSp macro="">
      <xdr:nvCxnSpPr>
        <xdr:cNvPr id="70" name="直線コネクタ 69"/>
        <xdr:cNvCxnSpPr/>
      </xdr:nvCxnSpPr>
      <xdr:spPr>
        <a:xfrm flipV="1">
          <a:off x="1130300" y="6746163"/>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164814</xdr:rowOff>
    </xdr:from>
    <xdr:to>
      <xdr:col>24</xdr:col>
      <xdr:colOff>114300</xdr:colOff>
      <xdr:row>39</xdr:row>
      <xdr:rowOff>94964</xdr:rowOff>
    </xdr:to>
    <xdr:sp macro="" textlink="">
      <xdr:nvSpPr>
        <xdr:cNvPr id="80" name="楕円 79"/>
        <xdr:cNvSpPr/>
      </xdr:nvSpPr>
      <xdr:spPr>
        <a:xfrm>
          <a:off x="45847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79741</xdr:rowOff>
    </xdr:from>
    <xdr:ext cx="534377" cy="259045"/>
    <xdr:sp macro="" textlink="">
      <xdr:nvSpPr>
        <xdr:cNvPr id="81" name="人件費該当値テキスト"/>
        <xdr:cNvSpPr txBox="1"/>
      </xdr:nvSpPr>
      <xdr:spPr>
        <a:xfrm>
          <a:off x="4686300" y="65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170891</xdr:rowOff>
    </xdr:from>
    <xdr:to>
      <xdr:col>20</xdr:col>
      <xdr:colOff>38100</xdr:colOff>
      <xdr:row>39</xdr:row>
      <xdr:rowOff>101041</xdr:rowOff>
    </xdr:to>
    <xdr:sp macro="" textlink="">
      <xdr:nvSpPr>
        <xdr:cNvPr id="82" name="楕円 81"/>
        <xdr:cNvSpPr/>
      </xdr:nvSpPr>
      <xdr:spPr>
        <a:xfrm>
          <a:off x="3746500" y="66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92168</xdr:rowOff>
    </xdr:from>
    <xdr:ext cx="534377" cy="259045"/>
    <xdr:sp macro="" textlink="">
      <xdr:nvSpPr>
        <xdr:cNvPr id="83" name="テキスト ボックス 82"/>
        <xdr:cNvSpPr txBox="1"/>
      </xdr:nvSpPr>
      <xdr:spPr>
        <a:xfrm>
          <a:off x="3530111" y="67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9443</xdr:rowOff>
    </xdr:from>
    <xdr:to>
      <xdr:col>15</xdr:col>
      <xdr:colOff>101600</xdr:colOff>
      <xdr:row>39</xdr:row>
      <xdr:rowOff>111043</xdr:rowOff>
    </xdr:to>
    <xdr:sp macro="" textlink="">
      <xdr:nvSpPr>
        <xdr:cNvPr id="84" name="楕円 83"/>
        <xdr:cNvSpPr/>
      </xdr:nvSpPr>
      <xdr:spPr>
        <a:xfrm>
          <a:off x="2857500" y="66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102170</xdr:rowOff>
    </xdr:from>
    <xdr:ext cx="534377" cy="259045"/>
    <xdr:sp macro="" textlink="">
      <xdr:nvSpPr>
        <xdr:cNvPr id="85" name="テキスト ボックス 84"/>
        <xdr:cNvSpPr txBox="1"/>
      </xdr:nvSpPr>
      <xdr:spPr>
        <a:xfrm>
          <a:off x="2641111" y="67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8813</xdr:rowOff>
    </xdr:from>
    <xdr:to>
      <xdr:col>10</xdr:col>
      <xdr:colOff>165100</xdr:colOff>
      <xdr:row>39</xdr:row>
      <xdr:rowOff>110413</xdr:rowOff>
    </xdr:to>
    <xdr:sp macro="" textlink="">
      <xdr:nvSpPr>
        <xdr:cNvPr id="86" name="楕円 85"/>
        <xdr:cNvSpPr/>
      </xdr:nvSpPr>
      <xdr:spPr>
        <a:xfrm>
          <a:off x="1968500" y="669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101540</xdr:rowOff>
    </xdr:from>
    <xdr:ext cx="534377" cy="259045"/>
    <xdr:sp macro="" textlink="">
      <xdr:nvSpPr>
        <xdr:cNvPr id="87" name="テキスト ボックス 86"/>
        <xdr:cNvSpPr txBox="1"/>
      </xdr:nvSpPr>
      <xdr:spPr>
        <a:xfrm>
          <a:off x="1752111" y="678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10014</xdr:rowOff>
    </xdr:from>
    <xdr:to>
      <xdr:col>6</xdr:col>
      <xdr:colOff>38100</xdr:colOff>
      <xdr:row>39</xdr:row>
      <xdr:rowOff>111614</xdr:rowOff>
    </xdr:to>
    <xdr:sp macro="" textlink="">
      <xdr:nvSpPr>
        <xdr:cNvPr id="88" name="楕円 87"/>
        <xdr:cNvSpPr/>
      </xdr:nvSpPr>
      <xdr:spPr>
        <a:xfrm>
          <a:off x="1079500" y="66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102741</xdr:rowOff>
    </xdr:from>
    <xdr:ext cx="534377" cy="259045"/>
    <xdr:sp macro="" textlink="">
      <xdr:nvSpPr>
        <xdr:cNvPr id="89" name="テキスト ボックス 88"/>
        <xdr:cNvSpPr txBox="1"/>
      </xdr:nvSpPr>
      <xdr:spPr>
        <a:xfrm>
          <a:off x="863111" y="67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115697</xdr:rowOff>
    </xdr:from>
    <xdr:to>
      <xdr:col>24</xdr:col>
      <xdr:colOff>63500</xdr:colOff>
      <xdr:row>54</xdr:row>
      <xdr:rowOff>11684</xdr:rowOff>
    </xdr:to>
    <xdr:cxnSp macro="">
      <xdr:nvCxnSpPr>
        <xdr:cNvPr id="119" name="直線コネクタ 118"/>
        <xdr:cNvCxnSpPr/>
      </xdr:nvCxnSpPr>
      <xdr:spPr>
        <a:xfrm flipV="1">
          <a:off x="3797300" y="9202547"/>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11684</xdr:rowOff>
    </xdr:from>
    <xdr:to>
      <xdr:col>19</xdr:col>
      <xdr:colOff>177800</xdr:colOff>
      <xdr:row>56</xdr:row>
      <xdr:rowOff>16840</xdr:rowOff>
    </xdr:to>
    <xdr:cxnSp macro="">
      <xdr:nvCxnSpPr>
        <xdr:cNvPr id="122" name="直線コネクタ 121"/>
        <xdr:cNvCxnSpPr/>
      </xdr:nvCxnSpPr>
      <xdr:spPr>
        <a:xfrm flipV="1">
          <a:off x="2908300" y="9269984"/>
          <a:ext cx="889000" cy="3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16840</xdr:rowOff>
    </xdr:from>
    <xdr:to>
      <xdr:col>15</xdr:col>
      <xdr:colOff>50800</xdr:colOff>
      <xdr:row>56</xdr:row>
      <xdr:rowOff>60478</xdr:rowOff>
    </xdr:to>
    <xdr:cxnSp macro="">
      <xdr:nvCxnSpPr>
        <xdr:cNvPr id="125" name="直線コネクタ 124"/>
        <xdr:cNvCxnSpPr/>
      </xdr:nvCxnSpPr>
      <xdr:spPr>
        <a:xfrm flipV="1">
          <a:off x="2019300" y="9618040"/>
          <a:ext cx="889000" cy="4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60478</xdr:rowOff>
    </xdr:from>
    <xdr:to>
      <xdr:col>10</xdr:col>
      <xdr:colOff>114300</xdr:colOff>
      <xdr:row>57</xdr:row>
      <xdr:rowOff>241</xdr:rowOff>
    </xdr:to>
    <xdr:cxnSp macro="">
      <xdr:nvCxnSpPr>
        <xdr:cNvPr id="128" name="直線コネクタ 127"/>
        <xdr:cNvCxnSpPr/>
      </xdr:nvCxnSpPr>
      <xdr:spPr>
        <a:xfrm flipV="1">
          <a:off x="1130300" y="9661678"/>
          <a:ext cx="889000" cy="1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64897</xdr:rowOff>
    </xdr:from>
    <xdr:to>
      <xdr:col>24</xdr:col>
      <xdr:colOff>114300</xdr:colOff>
      <xdr:row>53</xdr:row>
      <xdr:rowOff>166497</xdr:rowOff>
    </xdr:to>
    <xdr:sp macro="" textlink="">
      <xdr:nvSpPr>
        <xdr:cNvPr id="138" name="楕円 137"/>
        <xdr:cNvSpPr/>
      </xdr:nvSpPr>
      <xdr:spPr>
        <a:xfrm>
          <a:off x="4584700" y="915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87774</xdr:rowOff>
    </xdr:from>
    <xdr:ext cx="599010" cy="259045"/>
    <xdr:sp macro="" textlink="">
      <xdr:nvSpPr>
        <xdr:cNvPr id="139" name="物件費該当値テキスト"/>
        <xdr:cNvSpPr txBox="1"/>
      </xdr:nvSpPr>
      <xdr:spPr>
        <a:xfrm>
          <a:off x="4686300" y="900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132334</xdr:rowOff>
    </xdr:from>
    <xdr:to>
      <xdr:col>20</xdr:col>
      <xdr:colOff>38100</xdr:colOff>
      <xdr:row>54</xdr:row>
      <xdr:rowOff>62484</xdr:rowOff>
    </xdr:to>
    <xdr:sp macro="" textlink="">
      <xdr:nvSpPr>
        <xdr:cNvPr id="140" name="楕円 139"/>
        <xdr:cNvSpPr/>
      </xdr:nvSpPr>
      <xdr:spPr>
        <a:xfrm>
          <a:off x="3746500" y="92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79011</xdr:rowOff>
    </xdr:from>
    <xdr:ext cx="599010" cy="259045"/>
    <xdr:sp macro="" textlink="">
      <xdr:nvSpPr>
        <xdr:cNvPr id="141" name="テキスト ボックス 140"/>
        <xdr:cNvSpPr txBox="1"/>
      </xdr:nvSpPr>
      <xdr:spPr>
        <a:xfrm>
          <a:off x="3497795" y="899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137490</xdr:rowOff>
    </xdr:from>
    <xdr:to>
      <xdr:col>15</xdr:col>
      <xdr:colOff>101600</xdr:colOff>
      <xdr:row>56</xdr:row>
      <xdr:rowOff>67640</xdr:rowOff>
    </xdr:to>
    <xdr:sp macro="" textlink="">
      <xdr:nvSpPr>
        <xdr:cNvPr id="142" name="楕円 141"/>
        <xdr:cNvSpPr/>
      </xdr:nvSpPr>
      <xdr:spPr>
        <a:xfrm>
          <a:off x="2857500" y="95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84167</xdr:rowOff>
    </xdr:from>
    <xdr:ext cx="534377" cy="259045"/>
    <xdr:sp macro="" textlink="">
      <xdr:nvSpPr>
        <xdr:cNvPr id="143" name="テキスト ボックス 142"/>
        <xdr:cNvSpPr txBox="1"/>
      </xdr:nvSpPr>
      <xdr:spPr>
        <a:xfrm>
          <a:off x="2641111" y="93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9678</xdr:rowOff>
    </xdr:from>
    <xdr:to>
      <xdr:col>10</xdr:col>
      <xdr:colOff>165100</xdr:colOff>
      <xdr:row>56</xdr:row>
      <xdr:rowOff>111278</xdr:rowOff>
    </xdr:to>
    <xdr:sp macro="" textlink="">
      <xdr:nvSpPr>
        <xdr:cNvPr id="144" name="楕円 143"/>
        <xdr:cNvSpPr/>
      </xdr:nvSpPr>
      <xdr:spPr>
        <a:xfrm>
          <a:off x="1968500" y="96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127805</xdr:rowOff>
    </xdr:from>
    <xdr:ext cx="534377" cy="259045"/>
    <xdr:sp macro="" textlink="">
      <xdr:nvSpPr>
        <xdr:cNvPr id="145" name="テキスト ボックス 144"/>
        <xdr:cNvSpPr txBox="1"/>
      </xdr:nvSpPr>
      <xdr:spPr>
        <a:xfrm>
          <a:off x="1752111" y="938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120891</xdr:rowOff>
    </xdr:from>
    <xdr:to>
      <xdr:col>6</xdr:col>
      <xdr:colOff>38100</xdr:colOff>
      <xdr:row>57</xdr:row>
      <xdr:rowOff>51041</xdr:rowOff>
    </xdr:to>
    <xdr:sp macro="" textlink="">
      <xdr:nvSpPr>
        <xdr:cNvPr id="146" name="楕円 145"/>
        <xdr:cNvSpPr/>
      </xdr:nvSpPr>
      <xdr:spPr>
        <a:xfrm>
          <a:off x="1079500" y="97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67568</xdr:rowOff>
    </xdr:from>
    <xdr:ext cx="534377" cy="259045"/>
    <xdr:sp macro="" textlink="">
      <xdr:nvSpPr>
        <xdr:cNvPr id="147" name="テキスト ボックス 146"/>
        <xdr:cNvSpPr txBox="1"/>
      </xdr:nvSpPr>
      <xdr:spPr>
        <a:xfrm>
          <a:off x="863111" y="94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69462</xdr:rowOff>
    </xdr:from>
    <xdr:to>
      <xdr:col>24</xdr:col>
      <xdr:colOff>63500</xdr:colOff>
      <xdr:row>77</xdr:row>
      <xdr:rowOff>70034</xdr:rowOff>
    </xdr:to>
    <xdr:cxnSp macro="">
      <xdr:nvCxnSpPr>
        <xdr:cNvPr id="172" name="直線コネクタ 171"/>
        <xdr:cNvCxnSpPr/>
      </xdr:nvCxnSpPr>
      <xdr:spPr>
        <a:xfrm>
          <a:off x="3797300" y="1327111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63519</xdr:rowOff>
    </xdr:from>
    <xdr:to>
      <xdr:col>19</xdr:col>
      <xdr:colOff>177800</xdr:colOff>
      <xdr:row>77</xdr:row>
      <xdr:rowOff>69462</xdr:rowOff>
    </xdr:to>
    <xdr:cxnSp macro="">
      <xdr:nvCxnSpPr>
        <xdr:cNvPr id="175" name="直線コネクタ 174"/>
        <xdr:cNvCxnSpPr/>
      </xdr:nvCxnSpPr>
      <xdr:spPr>
        <a:xfrm>
          <a:off x="2908300" y="1326516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49918</xdr:rowOff>
    </xdr:from>
    <xdr:to>
      <xdr:col>15</xdr:col>
      <xdr:colOff>50800</xdr:colOff>
      <xdr:row>77</xdr:row>
      <xdr:rowOff>63519</xdr:rowOff>
    </xdr:to>
    <xdr:cxnSp macro="">
      <xdr:nvCxnSpPr>
        <xdr:cNvPr id="178" name="直線コネクタ 177"/>
        <xdr:cNvCxnSpPr/>
      </xdr:nvCxnSpPr>
      <xdr:spPr>
        <a:xfrm>
          <a:off x="2019300" y="13251568"/>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48774</xdr:rowOff>
    </xdr:from>
    <xdr:to>
      <xdr:col>10</xdr:col>
      <xdr:colOff>114300</xdr:colOff>
      <xdr:row>77</xdr:row>
      <xdr:rowOff>49918</xdr:rowOff>
    </xdr:to>
    <xdr:cxnSp macro="">
      <xdr:nvCxnSpPr>
        <xdr:cNvPr id="181" name="直線コネクタ 180"/>
        <xdr:cNvCxnSpPr/>
      </xdr:nvCxnSpPr>
      <xdr:spPr>
        <a:xfrm>
          <a:off x="1130300" y="1325042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19234</xdr:rowOff>
    </xdr:from>
    <xdr:to>
      <xdr:col>24</xdr:col>
      <xdr:colOff>114300</xdr:colOff>
      <xdr:row>77</xdr:row>
      <xdr:rowOff>120834</xdr:rowOff>
    </xdr:to>
    <xdr:sp macro="" textlink="">
      <xdr:nvSpPr>
        <xdr:cNvPr id="191" name="楕円 190"/>
        <xdr:cNvSpPr/>
      </xdr:nvSpPr>
      <xdr:spPr>
        <a:xfrm>
          <a:off x="4584700" y="132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105611</xdr:rowOff>
    </xdr:from>
    <xdr:ext cx="469744" cy="259045"/>
    <xdr:sp macro="" textlink="">
      <xdr:nvSpPr>
        <xdr:cNvPr id="192" name="維持補修費該当値テキスト"/>
        <xdr:cNvSpPr txBox="1"/>
      </xdr:nvSpPr>
      <xdr:spPr>
        <a:xfrm>
          <a:off x="4686300" y="131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18662</xdr:rowOff>
    </xdr:from>
    <xdr:to>
      <xdr:col>20</xdr:col>
      <xdr:colOff>38100</xdr:colOff>
      <xdr:row>77</xdr:row>
      <xdr:rowOff>120262</xdr:rowOff>
    </xdr:to>
    <xdr:sp macro="" textlink="">
      <xdr:nvSpPr>
        <xdr:cNvPr id="193" name="楕円 192"/>
        <xdr:cNvSpPr/>
      </xdr:nvSpPr>
      <xdr:spPr>
        <a:xfrm>
          <a:off x="3746500" y="132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111389</xdr:rowOff>
    </xdr:from>
    <xdr:ext cx="469744" cy="259045"/>
    <xdr:sp macro="" textlink="">
      <xdr:nvSpPr>
        <xdr:cNvPr id="194" name="テキスト ボックス 193"/>
        <xdr:cNvSpPr txBox="1"/>
      </xdr:nvSpPr>
      <xdr:spPr>
        <a:xfrm>
          <a:off x="3562428" y="1331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12719</xdr:rowOff>
    </xdr:from>
    <xdr:to>
      <xdr:col>15</xdr:col>
      <xdr:colOff>101600</xdr:colOff>
      <xdr:row>77</xdr:row>
      <xdr:rowOff>114319</xdr:rowOff>
    </xdr:to>
    <xdr:sp macro="" textlink="">
      <xdr:nvSpPr>
        <xdr:cNvPr id="195" name="楕円 194"/>
        <xdr:cNvSpPr/>
      </xdr:nvSpPr>
      <xdr:spPr>
        <a:xfrm>
          <a:off x="2857500" y="132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105446</xdr:rowOff>
    </xdr:from>
    <xdr:ext cx="469744" cy="259045"/>
    <xdr:sp macro="" textlink="">
      <xdr:nvSpPr>
        <xdr:cNvPr id="196" name="テキスト ボックス 195"/>
        <xdr:cNvSpPr txBox="1"/>
      </xdr:nvSpPr>
      <xdr:spPr>
        <a:xfrm>
          <a:off x="2673428" y="133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170568</xdr:rowOff>
    </xdr:from>
    <xdr:to>
      <xdr:col>10</xdr:col>
      <xdr:colOff>165100</xdr:colOff>
      <xdr:row>77</xdr:row>
      <xdr:rowOff>100718</xdr:rowOff>
    </xdr:to>
    <xdr:sp macro="" textlink="">
      <xdr:nvSpPr>
        <xdr:cNvPr id="197" name="楕円 196"/>
        <xdr:cNvSpPr/>
      </xdr:nvSpPr>
      <xdr:spPr>
        <a:xfrm>
          <a:off x="1968500" y="132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91845</xdr:rowOff>
    </xdr:from>
    <xdr:ext cx="469744" cy="259045"/>
    <xdr:sp macro="" textlink="">
      <xdr:nvSpPr>
        <xdr:cNvPr id="198" name="テキスト ボックス 197"/>
        <xdr:cNvSpPr txBox="1"/>
      </xdr:nvSpPr>
      <xdr:spPr>
        <a:xfrm>
          <a:off x="1784428" y="132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169424</xdr:rowOff>
    </xdr:from>
    <xdr:to>
      <xdr:col>6</xdr:col>
      <xdr:colOff>38100</xdr:colOff>
      <xdr:row>77</xdr:row>
      <xdr:rowOff>99574</xdr:rowOff>
    </xdr:to>
    <xdr:sp macro="" textlink="">
      <xdr:nvSpPr>
        <xdr:cNvPr id="199" name="楕円 198"/>
        <xdr:cNvSpPr/>
      </xdr:nvSpPr>
      <xdr:spPr>
        <a:xfrm>
          <a:off x="1079500" y="13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90701</xdr:rowOff>
    </xdr:from>
    <xdr:ext cx="469744" cy="259045"/>
    <xdr:sp macro="" textlink="">
      <xdr:nvSpPr>
        <xdr:cNvPr id="200" name="テキスト ボックス 199"/>
        <xdr:cNvSpPr txBox="1"/>
      </xdr:nvSpPr>
      <xdr:spPr>
        <a:xfrm>
          <a:off x="895428" y="132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2132</xdr:rowOff>
    </xdr:from>
    <xdr:to>
      <xdr:col>24</xdr:col>
      <xdr:colOff>63500</xdr:colOff>
      <xdr:row>96</xdr:row>
      <xdr:rowOff>64751</xdr:rowOff>
    </xdr:to>
    <xdr:cxnSp macro="">
      <xdr:nvCxnSpPr>
        <xdr:cNvPr id="232" name="直線コネクタ 231"/>
        <xdr:cNvCxnSpPr/>
      </xdr:nvCxnSpPr>
      <xdr:spPr>
        <a:xfrm flipV="1">
          <a:off x="3797300" y="16461332"/>
          <a:ext cx="838200" cy="6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57975</xdr:rowOff>
    </xdr:from>
    <xdr:to>
      <xdr:col>19</xdr:col>
      <xdr:colOff>177800</xdr:colOff>
      <xdr:row>96</xdr:row>
      <xdr:rowOff>64751</xdr:rowOff>
    </xdr:to>
    <xdr:cxnSp macro="">
      <xdr:nvCxnSpPr>
        <xdr:cNvPr id="235" name="直線コネクタ 234"/>
        <xdr:cNvCxnSpPr/>
      </xdr:nvCxnSpPr>
      <xdr:spPr>
        <a:xfrm>
          <a:off x="2908300" y="16517175"/>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57975</xdr:rowOff>
    </xdr:from>
    <xdr:to>
      <xdr:col>15</xdr:col>
      <xdr:colOff>50800</xdr:colOff>
      <xdr:row>96</xdr:row>
      <xdr:rowOff>132614</xdr:rowOff>
    </xdr:to>
    <xdr:cxnSp macro="">
      <xdr:nvCxnSpPr>
        <xdr:cNvPr id="238" name="直線コネクタ 237"/>
        <xdr:cNvCxnSpPr/>
      </xdr:nvCxnSpPr>
      <xdr:spPr>
        <a:xfrm flipV="1">
          <a:off x="2019300" y="16517175"/>
          <a:ext cx="8890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132614</xdr:rowOff>
    </xdr:from>
    <xdr:to>
      <xdr:col>10</xdr:col>
      <xdr:colOff>114300</xdr:colOff>
      <xdr:row>97</xdr:row>
      <xdr:rowOff>64131</xdr:rowOff>
    </xdr:to>
    <xdr:cxnSp macro="">
      <xdr:nvCxnSpPr>
        <xdr:cNvPr id="241" name="直線コネクタ 240"/>
        <xdr:cNvCxnSpPr/>
      </xdr:nvCxnSpPr>
      <xdr:spPr>
        <a:xfrm flipV="1">
          <a:off x="1130300" y="16591814"/>
          <a:ext cx="889000" cy="10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122782</xdr:rowOff>
    </xdr:from>
    <xdr:to>
      <xdr:col>24</xdr:col>
      <xdr:colOff>114300</xdr:colOff>
      <xdr:row>96</xdr:row>
      <xdr:rowOff>52932</xdr:rowOff>
    </xdr:to>
    <xdr:sp macro="" textlink="">
      <xdr:nvSpPr>
        <xdr:cNvPr id="251" name="楕円 250"/>
        <xdr:cNvSpPr/>
      </xdr:nvSpPr>
      <xdr:spPr>
        <a:xfrm>
          <a:off x="4584700" y="164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145659</xdr:rowOff>
    </xdr:from>
    <xdr:ext cx="534377" cy="259045"/>
    <xdr:sp macro="" textlink="">
      <xdr:nvSpPr>
        <xdr:cNvPr id="252" name="扶助費該当値テキスト"/>
        <xdr:cNvSpPr txBox="1"/>
      </xdr:nvSpPr>
      <xdr:spPr>
        <a:xfrm>
          <a:off x="4686300" y="16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13951</xdr:rowOff>
    </xdr:from>
    <xdr:to>
      <xdr:col>20</xdr:col>
      <xdr:colOff>38100</xdr:colOff>
      <xdr:row>96</xdr:row>
      <xdr:rowOff>115551</xdr:rowOff>
    </xdr:to>
    <xdr:sp macro="" textlink="">
      <xdr:nvSpPr>
        <xdr:cNvPr id="253" name="楕円 252"/>
        <xdr:cNvSpPr/>
      </xdr:nvSpPr>
      <xdr:spPr>
        <a:xfrm>
          <a:off x="3746500" y="16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132078</xdr:rowOff>
    </xdr:from>
    <xdr:ext cx="534377" cy="259045"/>
    <xdr:sp macro="" textlink="">
      <xdr:nvSpPr>
        <xdr:cNvPr id="254" name="テキスト ボックス 253"/>
        <xdr:cNvSpPr txBox="1"/>
      </xdr:nvSpPr>
      <xdr:spPr>
        <a:xfrm>
          <a:off x="3530111" y="162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7175</xdr:rowOff>
    </xdr:from>
    <xdr:to>
      <xdr:col>15</xdr:col>
      <xdr:colOff>101600</xdr:colOff>
      <xdr:row>96</xdr:row>
      <xdr:rowOff>108775</xdr:rowOff>
    </xdr:to>
    <xdr:sp macro="" textlink="">
      <xdr:nvSpPr>
        <xdr:cNvPr id="255" name="楕円 254"/>
        <xdr:cNvSpPr/>
      </xdr:nvSpPr>
      <xdr:spPr>
        <a:xfrm>
          <a:off x="2857500" y="164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125302</xdr:rowOff>
    </xdr:from>
    <xdr:ext cx="534377" cy="259045"/>
    <xdr:sp macro="" textlink="">
      <xdr:nvSpPr>
        <xdr:cNvPr id="256" name="テキスト ボックス 255"/>
        <xdr:cNvSpPr txBox="1"/>
      </xdr:nvSpPr>
      <xdr:spPr>
        <a:xfrm>
          <a:off x="2641111" y="162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81814</xdr:rowOff>
    </xdr:from>
    <xdr:to>
      <xdr:col>10</xdr:col>
      <xdr:colOff>165100</xdr:colOff>
      <xdr:row>97</xdr:row>
      <xdr:rowOff>11964</xdr:rowOff>
    </xdr:to>
    <xdr:sp macro="" textlink="">
      <xdr:nvSpPr>
        <xdr:cNvPr id="257" name="楕円 256"/>
        <xdr:cNvSpPr/>
      </xdr:nvSpPr>
      <xdr:spPr>
        <a:xfrm>
          <a:off x="19685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28491</xdr:rowOff>
    </xdr:from>
    <xdr:ext cx="534377" cy="259045"/>
    <xdr:sp macro="" textlink="">
      <xdr:nvSpPr>
        <xdr:cNvPr id="258" name="テキスト ボックス 257"/>
        <xdr:cNvSpPr txBox="1"/>
      </xdr:nvSpPr>
      <xdr:spPr>
        <a:xfrm>
          <a:off x="1752111" y="1631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13331</xdr:rowOff>
    </xdr:from>
    <xdr:to>
      <xdr:col>6</xdr:col>
      <xdr:colOff>38100</xdr:colOff>
      <xdr:row>97</xdr:row>
      <xdr:rowOff>114931</xdr:rowOff>
    </xdr:to>
    <xdr:sp macro="" textlink="">
      <xdr:nvSpPr>
        <xdr:cNvPr id="259" name="楕円 258"/>
        <xdr:cNvSpPr/>
      </xdr:nvSpPr>
      <xdr:spPr>
        <a:xfrm>
          <a:off x="1079500" y="166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131458</xdr:rowOff>
    </xdr:from>
    <xdr:ext cx="534377" cy="259045"/>
    <xdr:sp macro="" textlink="">
      <xdr:nvSpPr>
        <xdr:cNvPr id="260" name="テキスト ボックス 259"/>
        <xdr:cNvSpPr txBox="1"/>
      </xdr:nvSpPr>
      <xdr:spPr>
        <a:xfrm>
          <a:off x="863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92129</xdr:rowOff>
    </xdr:from>
    <xdr:to>
      <xdr:col>55</xdr:col>
      <xdr:colOff>0</xdr:colOff>
      <xdr:row>36</xdr:row>
      <xdr:rowOff>122642</xdr:rowOff>
    </xdr:to>
    <xdr:cxnSp macro="">
      <xdr:nvCxnSpPr>
        <xdr:cNvPr id="291" name="直線コネクタ 290"/>
        <xdr:cNvCxnSpPr/>
      </xdr:nvCxnSpPr>
      <xdr:spPr>
        <a:xfrm>
          <a:off x="9639300" y="6264329"/>
          <a:ext cx="8382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92129</xdr:rowOff>
    </xdr:from>
    <xdr:to>
      <xdr:col>50</xdr:col>
      <xdr:colOff>114300</xdr:colOff>
      <xdr:row>36</xdr:row>
      <xdr:rowOff>159109</xdr:rowOff>
    </xdr:to>
    <xdr:cxnSp macro="">
      <xdr:nvCxnSpPr>
        <xdr:cNvPr id="294" name="直線コネクタ 293"/>
        <xdr:cNvCxnSpPr/>
      </xdr:nvCxnSpPr>
      <xdr:spPr>
        <a:xfrm flipV="1">
          <a:off x="8750300" y="6264329"/>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142977</xdr:rowOff>
    </xdr:from>
    <xdr:to>
      <xdr:col>45</xdr:col>
      <xdr:colOff>177800</xdr:colOff>
      <xdr:row>36</xdr:row>
      <xdr:rowOff>159109</xdr:rowOff>
    </xdr:to>
    <xdr:cxnSp macro="">
      <xdr:nvCxnSpPr>
        <xdr:cNvPr id="297" name="直線コネクタ 296"/>
        <xdr:cNvCxnSpPr/>
      </xdr:nvCxnSpPr>
      <xdr:spPr>
        <a:xfrm>
          <a:off x="7861300" y="6315177"/>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118157</xdr:rowOff>
    </xdr:from>
    <xdr:to>
      <xdr:col>41</xdr:col>
      <xdr:colOff>50800</xdr:colOff>
      <xdr:row>36</xdr:row>
      <xdr:rowOff>142977</xdr:rowOff>
    </xdr:to>
    <xdr:cxnSp macro="">
      <xdr:nvCxnSpPr>
        <xdr:cNvPr id="300" name="直線コネクタ 299"/>
        <xdr:cNvCxnSpPr/>
      </xdr:nvCxnSpPr>
      <xdr:spPr>
        <a:xfrm>
          <a:off x="6972300" y="6290357"/>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71842</xdr:rowOff>
    </xdr:from>
    <xdr:to>
      <xdr:col>55</xdr:col>
      <xdr:colOff>50800</xdr:colOff>
      <xdr:row>37</xdr:row>
      <xdr:rowOff>1992</xdr:rowOff>
    </xdr:to>
    <xdr:sp macro="" textlink="">
      <xdr:nvSpPr>
        <xdr:cNvPr id="310" name="楕円 309"/>
        <xdr:cNvSpPr/>
      </xdr:nvSpPr>
      <xdr:spPr>
        <a:xfrm>
          <a:off x="10426700" y="62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50269</xdr:rowOff>
    </xdr:from>
    <xdr:ext cx="534377" cy="259045"/>
    <xdr:sp macro="" textlink="">
      <xdr:nvSpPr>
        <xdr:cNvPr id="311" name="補助費等該当値テキスト"/>
        <xdr:cNvSpPr txBox="1"/>
      </xdr:nvSpPr>
      <xdr:spPr>
        <a:xfrm>
          <a:off x="10528300" y="62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41329</xdr:rowOff>
    </xdr:from>
    <xdr:to>
      <xdr:col>50</xdr:col>
      <xdr:colOff>165100</xdr:colOff>
      <xdr:row>36</xdr:row>
      <xdr:rowOff>142929</xdr:rowOff>
    </xdr:to>
    <xdr:sp macro="" textlink="">
      <xdr:nvSpPr>
        <xdr:cNvPr id="312" name="楕円 311"/>
        <xdr:cNvSpPr/>
      </xdr:nvSpPr>
      <xdr:spPr>
        <a:xfrm>
          <a:off x="9588500" y="62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159456</xdr:rowOff>
    </xdr:from>
    <xdr:ext cx="534377" cy="259045"/>
    <xdr:sp macro="" textlink="">
      <xdr:nvSpPr>
        <xdr:cNvPr id="313" name="テキスト ボックス 312"/>
        <xdr:cNvSpPr txBox="1"/>
      </xdr:nvSpPr>
      <xdr:spPr>
        <a:xfrm>
          <a:off x="9372111" y="59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108309</xdr:rowOff>
    </xdr:from>
    <xdr:to>
      <xdr:col>46</xdr:col>
      <xdr:colOff>38100</xdr:colOff>
      <xdr:row>37</xdr:row>
      <xdr:rowOff>38459</xdr:rowOff>
    </xdr:to>
    <xdr:sp macro="" textlink="">
      <xdr:nvSpPr>
        <xdr:cNvPr id="314" name="楕円 313"/>
        <xdr:cNvSpPr/>
      </xdr:nvSpPr>
      <xdr:spPr>
        <a:xfrm>
          <a:off x="8699500" y="62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29586</xdr:rowOff>
    </xdr:from>
    <xdr:ext cx="534377" cy="259045"/>
    <xdr:sp macro="" textlink="">
      <xdr:nvSpPr>
        <xdr:cNvPr id="315" name="テキスト ボックス 314"/>
        <xdr:cNvSpPr txBox="1"/>
      </xdr:nvSpPr>
      <xdr:spPr>
        <a:xfrm>
          <a:off x="8483111" y="637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92177</xdr:rowOff>
    </xdr:from>
    <xdr:to>
      <xdr:col>41</xdr:col>
      <xdr:colOff>101600</xdr:colOff>
      <xdr:row>37</xdr:row>
      <xdr:rowOff>22327</xdr:rowOff>
    </xdr:to>
    <xdr:sp macro="" textlink="">
      <xdr:nvSpPr>
        <xdr:cNvPr id="316" name="楕円 315"/>
        <xdr:cNvSpPr/>
      </xdr:nvSpPr>
      <xdr:spPr>
        <a:xfrm>
          <a:off x="7810500" y="62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13454</xdr:rowOff>
    </xdr:from>
    <xdr:ext cx="534377" cy="259045"/>
    <xdr:sp macro="" textlink="">
      <xdr:nvSpPr>
        <xdr:cNvPr id="317" name="テキスト ボックス 316"/>
        <xdr:cNvSpPr txBox="1"/>
      </xdr:nvSpPr>
      <xdr:spPr>
        <a:xfrm>
          <a:off x="7594111" y="635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67357</xdr:rowOff>
    </xdr:from>
    <xdr:to>
      <xdr:col>36</xdr:col>
      <xdr:colOff>165100</xdr:colOff>
      <xdr:row>36</xdr:row>
      <xdr:rowOff>168957</xdr:rowOff>
    </xdr:to>
    <xdr:sp macro="" textlink="">
      <xdr:nvSpPr>
        <xdr:cNvPr id="318" name="楕円 317"/>
        <xdr:cNvSpPr/>
      </xdr:nvSpPr>
      <xdr:spPr>
        <a:xfrm>
          <a:off x="6921500" y="62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14034</xdr:rowOff>
    </xdr:from>
    <xdr:ext cx="534377" cy="259045"/>
    <xdr:sp macro="" textlink="">
      <xdr:nvSpPr>
        <xdr:cNvPr id="319" name="テキスト ボックス 318"/>
        <xdr:cNvSpPr txBox="1"/>
      </xdr:nvSpPr>
      <xdr:spPr>
        <a:xfrm>
          <a:off x="6705111" y="60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31152</xdr:rowOff>
    </xdr:from>
    <xdr:to>
      <xdr:col>55</xdr:col>
      <xdr:colOff>0</xdr:colOff>
      <xdr:row>58</xdr:row>
      <xdr:rowOff>31400</xdr:rowOff>
    </xdr:to>
    <xdr:cxnSp macro="">
      <xdr:nvCxnSpPr>
        <xdr:cNvPr id="346" name="直線コネクタ 345"/>
        <xdr:cNvCxnSpPr/>
      </xdr:nvCxnSpPr>
      <xdr:spPr>
        <a:xfrm>
          <a:off x="9639300" y="9803802"/>
          <a:ext cx="838200" cy="17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31152</xdr:rowOff>
    </xdr:from>
    <xdr:to>
      <xdr:col>50</xdr:col>
      <xdr:colOff>114300</xdr:colOff>
      <xdr:row>57</xdr:row>
      <xdr:rowOff>108574</xdr:rowOff>
    </xdr:to>
    <xdr:cxnSp macro="">
      <xdr:nvCxnSpPr>
        <xdr:cNvPr id="349" name="直線コネクタ 348"/>
        <xdr:cNvCxnSpPr/>
      </xdr:nvCxnSpPr>
      <xdr:spPr>
        <a:xfrm flipV="1">
          <a:off x="8750300" y="9803802"/>
          <a:ext cx="889000" cy="7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108574</xdr:rowOff>
    </xdr:from>
    <xdr:to>
      <xdr:col>45</xdr:col>
      <xdr:colOff>177800</xdr:colOff>
      <xdr:row>58</xdr:row>
      <xdr:rowOff>10072</xdr:rowOff>
    </xdr:to>
    <xdr:cxnSp macro="">
      <xdr:nvCxnSpPr>
        <xdr:cNvPr id="352" name="直線コネクタ 351"/>
        <xdr:cNvCxnSpPr/>
      </xdr:nvCxnSpPr>
      <xdr:spPr>
        <a:xfrm flipV="1">
          <a:off x="7861300" y="9881224"/>
          <a:ext cx="889000" cy="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100913</xdr:rowOff>
    </xdr:from>
    <xdr:to>
      <xdr:col>41</xdr:col>
      <xdr:colOff>50800</xdr:colOff>
      <xdr:row>58</xdr:row>
      <xdr:rowOff>10072</xdr:rowOff>
    </xdr:to>
    <xdr:cxnSp macro="">
      <xdr:nvCxnSpPr>
        <xdr:cNvPr id="355" name="直線コネクタ 354"/>
        <xdr:cNvCxnSpPr/>
      </xdr:nvCxnSpPr>
      <xdr:spPr>
        <a:xfrm>
          <a:off x="6972300" y="9702113"/>
          <a:ext cx="889000" cy="25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152050</xdr:rowOff>
    </xdr:from>
    <xdr:to>
      <xdr:col>55</xdr:col>
      <xdr:colOff>50800</xdr:colOff>
      <xdr:row>58</xdr:row>
      <xdr:rowOff>82200</xdr:rowOff>
    </xdr:to>
    <xdr:sp macro="" textlink="">
      <xdr:nvSpPr>
        <xdr:cNvPr id="365" name="楕円 364"/>
        <xdr:cNvSpPr/>
      </xdr:nvSpPr>
      <xdr:spPr>
        <a:xfrm>
          <a:off x="10426700" y="99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151802</xdr:rowOff>
    </xdr:from>
    <xdr:to>
      <xdr:col>50</xdr:col>
      <xdr:colOff>165100</xdr:colOff>
      <xdr:row>57</xdr:row>
      <xdr:rowOff>81952</xdr:rowOff>
    </xdr:to>
    <xdr:sp macro="" textlink="">
      <xdr:nvSpPr>
        <xdr:cNvPr id="367" name="楕円 366"/>
        <xdr:cNvSpPr/>
      </xdr:nvSpPr>
      <xdr:spPr>
        <a:xfrm>
          <a:off x="9588500" y="9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98479</xdr:rowOff>
    </xdr:from>
    <xdr:ext cx="599010" cy="259045"/>
    <xdr:sp macro="" textlink="">
      <xdr:nvSpPr>
        <xdr:cNvPr id="368" name="テキスト ボックス 367"/>
        <xdr:cNvSpPr txBox="1"/>
      </xdr:nvSpPr>
      <xdr:spPr>
        <a:xfrm>
          <a:off x="9339795" y="952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57774</xdr:rowOff>
    </xdr:from>
    <xdr:to>
      <xdr:col>46</xdr:col>
      <xdr:colOff>38100</xdr:colOff>
      <xdr:row>57</xdr:row>
      <xdr:rowOff>159374</xdr:rowOff>
    </xdr:to>
    <xdr:sp macro="" textlink="">
      <xdr:nvSpPr>
        <xdr:cNvPr id="369" name="楕円 368"/>
        <xdr:cNvSpPr/>
      </xdr:nvSpPr>
      <xdr:spPr>
        <a:xfrm>
          <a:off x="8699500" y="98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4451</xdr:rowOff>
    </xdr:from>
    <xdr:ext cx="534377" cy="259045"/>
    <xdr:sp macro="" textlink="">
      <xdr:nvSpPr>
        <xdr:cNvPr id="370" name="テキスト ボックス 369"/>
        <xdr:cNvSpPr txBox="1"/>
      </xdr:nvSpPr>
      <xdr:spPr>
        <a:xfrm>
          <a:off x="8483111" y="96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130722</xdr:rowOff>
    </xdr:from>
    <xdr:to>
      <xdr:col>41</xdr:col>
      <xdr:colOff>101600</xdr:colOff>
      <xdr:row>58</xdr:row>
      <xdr:rowOff>60872</xdr:rowOff>
    </xdr:to>
    <xdr:sp macro="" textlink="">
      <xdr:nvSpPr>
        <xdr:cNvPr id="371" name="楕円 370"/>
        <xdr:cNvSpPr/>
      </xdr:nvSpPr>
      <xdr:spPr>
        <a:xfrm>
          <a:off x="7810500" y="990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77399</xdr:rowOff>
    </xdr:from>
    <xdr:ext cx="534377" cy="259045"/>
    <xdr:sp macro="" textlink="">
      <xdr:nvSpPr>
        <xdr:cNvPr id="372" name="テキスト ボックス 371"/>
        <xdr:cNvSpPr txBox="1"/>
      </xdr:nvSpPr>
      <xdr:spPr>
        <a:xfrm>
          <a:off x="7594111" y="96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50113</xdr:rowOff>
    </xdr:from>
    <xdr:to>
      <xdr:col>36</xdr:col>
      <xdr:colOff>165100</xdr:colOff>
      <xdr:row>56</xdr:row>
      <xdr:rowOff>151713</xdr:rowOff>
    </xdr:to>
    <xdr:sp macro="" textlink="">
      <xdr:nvSpPr>
        <xdr:cNvPr id="373" name="楕円 372"/>
        <xdr:cNvSpPr/>
      </xdr:nvSpPr>
      <xdr:spPr>
        <a:xfrm>
          <a:off x="6921500" y="965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168240</xdr:rowOff>
    </xdr:from>
    <xdr:ext cx="599010" cy="259045"/>
    <xdr:sp macro="" textlink="">
      <xdr:nvSpPr>
        <xdr:cNvPr id="374" name="テキスト ボックス 373"/>
        <xdr:cNvSpPr txBox="1"/>
      </xdr:nvSpPr>
      <xdr:spPr>
        <a:xfrm>
          <a:off x="6672795" y="942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63492</xdr:rowOff>
    </xdr:from>
    <xdr:to>
      <xdr:col>55</xdr:col>
      <xdr:colOff>0</xdr:colOff>
      <xdr:row>78</xdr:row>
      <xdr:rowOff>90774</xdr:rowOff>
    </xdr:to>
    <xdr:cxnSp macro="">
      <xdr:nvCxnSpPr>
        <xdr:cNvPr id="401" name="直線コネクタ 400"/>
        <xdr:cNvCxnSpPr/>
      </xdr:nvCxnSpPr>
      <xdr:spPr>
        <a:xfrm>
          <a:off x="9639300" y="13265142"/>
          <a:ext cx="838200" cy="19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63492</xdr:rowOff>
    </xdr:from>
    <xdr:to>
      <xdr:col>50</xdr:col>
      <xdr:colOff>114300</xdr:colOff>
      <xdr:row>78</xdr:row>
      <xdr:rowOff>10289</xdr:rowOff>
    </xdr:to>
    <xdr:cxnSp macro="">
      <xdr:nvCxnSpPr>
        <xdr:cNvPr id="404" name="直線コネクタ 403"/>
        <xdr:cNvCxnSpPr/>
      </xdr:nvCxnSpPr>
      <xdr:spPr>
        <a:xfrm flipV="1">
          <a:off x="8750300" y="13265142"/>
          <a:ext cx="889000" cy="1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10289</xdr:rowOff>
    </xdr:from>
    <xdr:to>
      <xdr:col>45</xdr:col>
      <xdr:colOff>177800</xdr:colOff>
      <xdr:row>78</xdr:row>
      <xdr:rowOff>82255</xdr:rowOff>
    </xdr:to>
    <xdr:cxnSp macro="">
      <xdr:nvCxnSpPr>
        <xdr:cNvPr id="407" name="直線コネクタ 406"/>
        <xdr:cNvCxnSpPr/>
      </xdr:nvCxnSpPr>
      <xdr:spPr>
        <a:xfrm flipV="1">
          <a:off x="7861300" y="13383389"/>
          <a:ext cx="889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139981</xdr:rowOff>
    </xdr:from>
    <xdr:to>
      <xdr:col>41</xdr:col>
      <xdr:colOff>50800</xdr:colOff>
      <xdr:row>78</xdr:row>
      <xdr:rowOff>82255</xdr:rowOff>
    </xdr:to>
    <xdr:cxnSp macro="">
      <xdr:nvCxnSpPr>
        <xdr:cNvPr id="410" name="直線コネクタ 409"/>
        <xdr:cNvCxnSpPr/>
      </xdr:nvCxnSpPr>
      <xdr:spPr>
        <a:xfrm>
          <a:off x="6972300" y="13170181"/>
          <a:ext cx="889000" cy="28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39974</xdr:rowOff>
    </xdr:from>
    <xdr:to>
      <xdr:col>55</xdr:col>
      <xdr:colOff>50800</xdr:colOff>
      <xdr:row>78</xdr:row>
      <xdr:rowOff>141574</xdr:rowOff>
    </xdr:to>
    <xdr:sp macro="" textlink="">
      <xdr:nvSpPr>
        <xdr:cNvPr id="420" name="楕円 419"/>
        <xdr:cNvSpPr/>
      </xdr:nvSpPr>
      <xdr:spPr>
        <a:xfrm>
          <a:off x="10426700" y="134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170801</xdr:rowOff>
    </xdr:from>
    <xdr:ext cx="534377" cy="259045"/>
    <xdr:sp macro="" textlink="">
      <xdr:nvSpPr>
        <xdr:cNvPr id="421" name="普通建設事業費 （ うち新規整備　）該当値テキスト"/>
        <xdr:cNvSpPr txBox="1"/>
      </xdr:nvSpPr>
      <xdr:spPr>
        <a:xfrm>
          <a:off x="10528300" y="132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12692</xdr:rowOff>
    </xdr:from>
    <xdr:to>
      <xdr:col>50</xdr:col>
      <xdr:colOff>165100</xdr:colOff>
      <xdr:row>77</xdr:row>
      <xdr:rowOff>114292</xdr:rowOff>
    </xdr:to>
    <xdr:sp macro="" textlink="">
      <xdr:nvSpPr>
        <xdr:cNvPr id="422" name="楕円 421"/>
        <xdr:cNvSpPr/>
      </xdr:nvSpPr>
      <xdr:spPr>
        <a:xfrm>
          <a:off x="9588500" y="132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130819</xdr:rowOff>
    </xdr:from>
    <xdr:ext cx="599010" cy="259045"/>
    <xdr:sp macro="" textlink="">
      <xdr:nvSpPr>
        <xdr:cNvPr id="423" name="テキスト ボックス 422"/>
        <xdr:cNvSpPr txBox="1"/>
      </xdr:nvSpPr>
      <xdr:spPr>
        <a:xfrm>
          <a:off x="9339795" y="1298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130939</xdr:rowOff>
    </xdr:from>
    <xdr:to>
      <xdr:col>46</xdr:col>
      <xdr:colOff>38100</xdr:colOff>
      <xdr:row>78</xdr:row>
      <xdr:rowOff>61089</xdr:rowOff>
    </xdr:to>
    <xdr:sp macro="" textlink="">
      <xdr:nvSpPr>
        <xdr:cNvPr id="424" name="楕円 423"/>
        <xdr:cNvSpPr/>
      </xdr:nvSpPr>
      <xdr:spPr>
        <a:xfrm>
          <a:off x="8699500" y="133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77616</xdr:rowOff>
    </xdr:from>
    <xdr:ext cx="534377" cy="259045"/>
    <xdr:sp macro="" textlink="">
      <xdr:nvSpPr>
        <xdr:cNvPr id="425" name="テキスト ボックス 424"/>
        <xdr:cNvSpPr txBox="1"/>
      </xdr:nvSpPr>
      <xdr:spPr>
        <a:xfrm>
          <a:off x="8483111" y="1310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31455</xdr:rowOff>
    </xdr:from>
    <xdr:to>
      <xdr:col>41</xdr:col>
      <xdr:colOff>101600</xdr:colOff>
      <xdr:row>78</xdr:row>
      <xdr:rowOff>133055</xdr:rowOff>
    </xdr:to>
    <xdr:sp macro="" textlink="">
      <xdr:nvSpPr>
        <xdr:cNvPr id="426" name="楕円 425"/>
        <xdr:cNvSpPr/>
      </xdr:nvSpPr>
      <xdr:spPr>
        <a:xfrm>
          <a:off x="7810500" y="134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149582</xdr:rowOff>
    </xdr:from>
    <xdr:ext cx="534377" cy="259045"/>
    <xdr:sp macro="" textlink="">
      <xdr:nvSpPr>
        <xdr:cNvPr id="427" name="テキスト ボックス 426"/>
        <xdr:cNvSpPr txBox="1"/>
      </xdr:nvSpPr>
      <xdr:spPr>
        <a:xfrm>
          <a:off x="7594111" y="131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89181</xdr:rowOff>
    </xdr:from>
    <xdr:to>
      <xdr:col>36</xdr:col>
      <xdr:colOff>165100</xdr:colOff>
      <xdr:row>77</xdr:row>
      <xdr:rowOff>19331</xdr:rowOff>
    </xdr:to>
    <xdr:sp macro="" textlink="">
      <xdr:nvSpPr>
        <xdr:cNvPr id="428" name="楕円 427"/>
        <xdr:cNvSpPr/>
      </xdr:nvSpPr>
      <xdr:spPr>
        <a:xfrm>
          <a:off x="6921500" y="131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35858</xdr:rowOff>
    </xdr:from>
    <xdr:ext cx="599010" cy="259045"/>
    <xdr:sp macro="" textlink="">
      <xdr:nvSpPr>
        <xdr:cNvPr id="429" name="テキスト ボックス 428"/>
        <xdr:cNvSpPr txBox="1"/>
      </xdr:nvSpPr>
      <xdr:spPr>
        <a:xfrm>
          <a:off x="6672795" y="128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40046</xdr:rowOff>
    </xdr:from>
    <xdr:to>
      <xdr:col>55</xdr:col>
      <xdr:colOff>0</xdr:colOff>
      <xdr:row>98</xdr:row>
      <xdr:rowOff>129885</xdr:rowOff>
    </xdr:to>
    <xdr:cxnSp macro="">
      <xdr:nvCxnSpPr>
        <xdr:cNvPr id="458" name="直線コネクタ 457"/>
        <xdr:cNvCxnSpPr/>
      </xdr:nvCxnSpPr>
      <xdr:spPr>
        <a:xfrm flipV="1">
          <a:off x="9639300" y="16842146"/>
          <a:ext cx="8382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34865</xdr:rowOff>
    </xdr:from>
    <xdr:to>
      <xdr:col>50</xdr:col>
      <xdr:colOff>114300</xdr:colOff>
      <xdr:row>98</xdr:row>
      <xdr:rowOff>129885</xdr:rowOff>
    </xdr:to>
    <xdr:cxnSp macro="">
      <xdr:nvCxnSpPr>
        <xdr:cNvPr id="461" name="直線コネクタ 460"/>
        <xdr:cNvCxnSpPr/>
      </xdr:nvCxnSpPr>
      <xdr:spPr>
        <a:xfrm>
          <a:off x="8750300" y="16836965"/>
          <a:ext cx="889000" cy="9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34865</xdr:rowOff>
    </xdr:from>
    <xdr:to>
      <xdr:col>45</xdr:col>
      <xdr:colOff>177800</xdr:colOff>
      <xdr:row>98</xdr:row>
      <xdr:rowOff>57511</xdr:rowOff>
    </xdr:to>
    <xdr:cxnSp macro="">
      <xdr:nvCxnSpPr>
        <xdr:cNvPr id="464" name="直線コネクタ 463"/>
        <xdr:cNvCxnSpPr/>
      </xdr:nvCxnSpPr>
      <xdr:spPr>
        <a:xfrm flipV="1">
          <a:off x="7861300" y="16836965"/>
          <a:ext cx="889000" cy="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57511</xdr:rowOff>
    </xdr:from>
    <xdr:to>
      <xdr:col>41</xdr:col>
      <xdr:colOff>50800</xdr:colOff>
      <xdr:row>98</xdr:row>
      <xdr:rowOff>147999</xdr:rowOff>
    </xdr:to>
    <xdr:cxnSp macro="">
      <xdr:nvCxnSpPr>
        <xdr:cNvPr id="467" name="直線コネクタ 466"/>
        <xdr:cNvCxnSpPr/>
      </xdr:nvCxnSpPr>
      <xdr:spPr>
        <a:xfrm flipV="1">
          <a:off x="6972300" y="1685961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160696</xdr:rowOff>
    </xdr:from>
    <xdr:to>
      <xdr:col>55</xdr:col>
      <xdr:colOff>50800</xdr:colOff>
      <xdr:row>98</xdr:row>
      <xdr:rowOff>90846</xdr:rowOff>
    </xdr:to>
    <xdr:sp macro="" textlink="">
      <xdr:nvSpPr>
        <xdr:cNvPr id="477" name="楕円 476"/>
        <xdr:cNvSpPr/>
      </xdr:nvSpPr>
      <xdr:spPr>
        <a:xfrm>
          <a:off x="10426700" y="167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139123</xdr:rowOff>
    </xdr:from>
    <xdr:ext cx="534377" cy="259045"/>
    <xdr:sp macro="" textlink="">
      <xdr:nvSpPr>
        <xdr:cNvPr id="478" name="普通建設事業費 （ うち更新整備　）該当値テキスト"/>
        <xdr:cNvSpPr txBox="1"/>
      </xdr:nvSpPr>
      <xdr:spPr>
        <a:xfrm>
          <a:off x="10528300" y="167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79085</xdr:rowOff>
    </xdr:from>
    <xdr:to>
      <xdr:col>50</xdr:col>
      <xdr:colOff>165100</xdr:colOff>
      <xdr:row>99</xdr:row>
      <xdr:rowOff>9235</xdr:rowOff>
    </xdr:to>
    <xdr:sp macro="" textlink="">
      <xdr:nvSpPr>
        <xdr:cNvPr id="479" name="楕円 478"/>
        <xdr:cNvSpPr/>
      </xdr:nvSpPr>
      <xdr:spPr>
        <a:xfrm>
          <a:off x="9588500" y="1688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362</xdr:rowOff>
    </xdr:from>
    <xdr:ext cx="534377" cy="259045"/>
    <xdr:sp macro="" textlink="">
      <xdr:nvSpPr>
        <xdr:cNvPr id="480" name="テキスト ボックス 479"/>
        <xdr:cNvSpPr txBox="1"/>
      </xdr:nvSpPr>
      <xdr:spPr>
        <a:xfrm>
          <a:off x="9372111" y="169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155515</xdr:rowOff>
    </xdr:from>
    <xdr:to>
      <xdr:col>46</xdr:col>
      <xdr:colOff>38100</xdr:colOff>
      <xdr:row>98</xdr:row>
      <xdr:rowOff>85665</xdr:rowOff>
    </xdr:to>
    <xdr:sp macro="" textlink="">
      <xdr:nvSpPr>
        <xdr:cNvPr id="481" name="楕円 480"/>
        <xdr:cNvSpPr/>
      </xdr:nvSpPr>
      <xdr:spPr>
        <a:xfrm>
          <a:off x="8699500" y="167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76792</xdr:rowOff>
    </xdr:from>
    <xdr:ext cx="534377" cy="259045"/>
    <xdr:sp macro="" textlink="">
      <xdr:nvSpPr>
        <xdr:cNvPr id="482" name="テキスト ボックス 481"/>
        <xdr:cNvSpPr txBox="1"/>
      </xdr:nvSpPr>
      <xdr:spPr>
        <a:xfrm>
          <a:off x="8483111" y="1687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6711</xdr:rowOff>
    </xdr:from>
    <xdr:to>
      <xdr:col>41</xdr:col>
      <xdr:colOff>101600</xdr:colOff>
      <xdr:row>98</xdr:row>
      <xdr:rowOff>108311</xdr:rowOff>
    </xdr:to>
    <xdr:sp macro="" textlink="">
      <xdr:nvSpPr>
        <xdr:cNvPr id="483" name="楕円 482"/>
        <xdr:cNvSpPr/>
      </xdr:nvSpPr>
      <xdr:spPr>
        <a:xfrm>
          <a:off x="7810500" y="168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99438</xdr:rowOff>
    </xdr:from>
    <xdr:ext cx="534377" cy="259045"/>
    <xdr:sp macro="" textlink="">
      <xdr:nvSpPr>
        <xdr:cNvPr id="484" name="テキスト ボックス 483"/>
        <xdr:cNvSpPr txBox="1"/>
      </xdr:nvSpPr>
      <xdr:spPr>
        <a:xfrm>
          <a:off x="7594111" y="1690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97199</xdr:rowOff>
    </xdr:from>
    <xdr:to>
      <xdr:col>36</xdr:col>
      <xdr:colOff>165100</xdr:colOff>
      <xdr:row>99</xdr:row>
      <xdr:rowOff>27349</xdr:rowOff>
    </xdr:to>
    <xdr:sp macro="" textlink="">
      <xdr:nvSpPr>
        <xdr:cNvPr id="485" name="楕円 484"/>
        <xdr:cNvSpPr/>
      </xdr:nvSpPr>
      <xdr:spPr>
        <a:xfrm>
          <a:off x="6921500" y="1689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18476</xdr:rowOff>
    </xdr:from>
    <xdr:ext cx="469744" cy="259045"/>
    <xdr:sp macro="" textlink="">
      <xdr:nvSpPr>
        <xdr:cNvPr id="486" name="テキスト ボックス 485"/>
        <xdr:cNvSpPr txBox="1"/>
      </xdr:nvSpPr>
      <xdr:spPr>
        <a:xfrm>
          <a:off x="6737428" y="1699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43208</xdr:rowOff>
    </xdr:from>
    <xdr:to>
      <xdr:col>85</xdr:col>
      <xdr:colOff>127000</xdr:colOff>
      <xdr:row>39</xdr:row>
      <xdr:rowOff>43338</xdr:rowOff>
    </xdr:to>
    <xdr:cxnSp macro="">
      <xdr:nvCxnSpPr>
        <xdr:cNvPr id="515" name="直線コネクタ 514"/>
        <xdr:cNvCxnSpPr/>
      </xdr:nvCxnSpPr>
      <xdr:spPr>
        <a:xfrm>
          <a:off x="15481300" y="6729758"/>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43208</xdr:rowOff>
    </xdr:from>
    <xdr:to>
      <xdr:col>81</xdr:col>
      <xdr:colOff>50800</xdr:colOff>
      <xdr:row>39</xdr:row>
      <xdr:rowOff>44191</xdr:rowOff>
    </xdr:to>
    <xdr:cxnSp macro="">
      <xdr:nvCxnSpPr>
        <xdr:cNvPr id="518" name="直線コネクタ 517"/>
        <xdr:cNvCxnSpPr/>
      </xdr:nvCxnSpPr>
      <xdr:spPr>
        <a:xfrm flipV="1">
          <a:off x="14592300" y="672975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43760</xdr:rowOff>
    </xdr:from>
    <xdr:to>
      <xdr:col>76</xdr:col>
      <xdr:colOff>114300</xdr:colOff>
      <xdr:row>39</xdr:row>
      <xdr:rowOff>44191</xdr:rowOff>
    </xdr:to>
    <xdr:cxnSp macro="">
      <xdr:nvCxnSpPr>
        <xdr:cNvPr id="521" name="直線コネクタ 520"/>
        <xdr:cNvCxnSpPr/>
      </xdr:nvCxnSpPr>
      <xdr:spPr>
        <a:xfrm>
          <a:off x="13703300" y="6730310"/>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43760</xdr:rowOff>
    </xdr:from>
    <xdr:to>
      <xdr:col>71</xdr:col>
      <xdr:colOff>177800</xdr:colOff>
      <xdr:row>39</xdr:row>
      <xdr:rowOff>44393</xdr:rowOff>
    </xdr:to>
    <xdr:cxnSp macro="">
      <xdr:nvCxnSpPr>
        <xdr:cNvPr id="524" name="直線コネクタ 523"/>
        <xdr:cNvCxnSpPr/>
      </xdr:nvCxnSpPr>
      <xdr:spPr>
        <a:xfrm flipV="1">
          <a:off x="12814300" y="6730310"/>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163988</xdr:rowOff>
    </xdr:from>
    <xdr:to>
      <xdr:col>85</xdr:col>
      <xdr:colOff>177800</xdr:colOff>
      <xdr:row>39</xdr:row>
      <xdr:rowOff>94138</xdr:rowOff>
    </xdr:to>
    <xdr:sp macro="" textlink="">
      <xdr:nvSpPr>
        <xdr:cNvPr id="534" name="楕円 533"/>
        <xdr:cNvSpPr/>
      </xdr:nvSpPr>
      <xdr:spPr>
        <a:xfrm>
          <a:off x="16268700" y="66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78565" cy="259045"/>
    <xdr:sp macro="" textlink="">
      <xdr:nvSpPr>
        <xdr:cNvPr id="535" name="災害復旧事業費該当値テキスト"/>
        <xdr:cNvSpPr txBox="1"/>
      </xdr:nvSpPr>
      <xdr:spPr>
        <a:xfrm>
          <a:off x="16370300" y="665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163858</xdr:rowOff>
    </xdr:from>
    <xdr:to>
      <xdr:col>81</xdr:col>
      <xdr:colOff>101600</xdr:colOff>
      <xdr:row>39</xdr:row>
      <xdr:rowOff>94008</xdr:rowOff>
    </xdr:to>
    <xdr:sp macro="" textlink="">
      <xdr:nvSpPr>
        <xdr:cNvPr id="536" name="楕円 535"/>
        <xdr:cNvSpPr/>
      </xdr:nvSpPr>
      <xdr:spPr>
        <a:xfrm>
          <a:off x="15430500" y="66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85135</xdr:rowOff>
    </xdr:from>
    <xdr:ext cx="378565" cy="259045"/>
    <xdr:sp macro="" textlink="">
      <xdr:nvSpPr>
        <xdr:cNvPr id="537" name="テキスト ボックス 536"/>
        <xdr:cNvSpPr txBox="1"/>
      </xdr:nvSpPr>
      <xdr:spPr>
        <a:xfrm>
          <a:off x="15292017" y="677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164841</xdr:rowOff>
    </xdr:from>
    <xdr:to>
      <xdr:col>76</xdr:col>
      <xdr:colOff>165100</xdr:colOff>
      <xdr:row>39</xdr:row>
      <xdr:rowOff>94991</xdr:rowOff>
    </xdr:to>
    <xdr:sp macro="" textlink="">
      <xdr:nvSpPr>
        <xdr:cNvPr id="538" name="楕円 537"/>
        <xdr:cNvSpPr/>
      </xdr:nvSpPr>
      <xdr:spPr>
        <a:xfrm>
          <a:off x="14541500" y="66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86118</xdr:rowOff>
    </xdr:from>
    <xdr:ext cx="313932" cy="259045"/>
    <xdr:sp macro="" textlink="">
      <xdr:nvSpPr>
        <xdr:cNvPr id="539" name="テキスト ボックス 538"/>
        <xdr:cNvSpPr txBox="1"/>
      </xdr:nvSpPr>
      <xdr:spPr>
        <a:xfrm>
          <a:off x="14435333" y="6772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164410</xdr:rowOff>
    </xdr:from>
    <xdr:to>
      <xdr:col>72</xdr:col>
      <xdr:colOff>38100</xdr:colOff>
      <xdr:row>39</xdr:row>
      <xdr:rowOff>94560</xdr:rowOff>
    </xdr:to>
    <xdr:sp macro="" textlink="">
      <xdr:nvSpPr>
        <xdr:cNvPr id="540" name="楕円 539"/>
        <xdr:cNvSpPr/>
      </xdr:nvSpPr>
      <xdr:spPr>
        <a:xfrm>
          <a:off x="13652500" y="667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85687</xdr:rowOff>
    </xdr:from>
    <xdr:ext cx="378565" cy="259045"/>
    <xdr:sp macro="" textlink="">
      <xdr:nvSpPr>
        <xdr:cNvPr id="541" name="テキスト ボックス 540"/>
        <xdr:cNvSpPr txBox="1"/>
      </xdr:nvSpPr>
      <xdr:spPr>
        <a:xfrm>
          <a:off x="13514017" y="677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165043</xdr:rowOff>
    </xdr:from>
    <xdr:to>
      <xdr:col>67</xdr:col>
      <xdr:colOff>101600</xdr:colOff>
      <xdr:row>39</xdr:row>
      <xdr:rowOff>95193</xdr:rowOff>
    </xdr:to>
    <xdr:sp macro="" textlink="">
      <xdr:nvSpPr>
        <xdr:cNvPr id="542" name="楕円 541"/>
        <xdr:cNvSpPr/>
      </xdr:nvSpPr>
      <xdr:spPr>
        <a:xfrm>
          <a:off x="12763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86320</xdr:rowOff>
    </xdr:from>
    <xdr:ext cx="313932" cy="259045"/>
    <xdr:sp macro="" textlink="">
      <xdr:nvSpPr>
        <xdr:cNvPr id="543" name="テキスト ボックス 542"/>
        <xdr:cNvSpPr txBox="1"/>
      </xdr:nvSpPr>
      <xdr:spPr>
        <a:xfrm>
          <a:off x="12657333" y="677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70968</xdr:rowOff>
    </xdr:from>
    <xdr:to>
      <xdr:col>85</xdr:col>
      <xdr:colOff>127000</xdr:colOff>
      <xdr:row>77</xdr:row>
      <xdr:rowOff>77242</xdr:rowOff>
    </xdr:to>
    <xdr:cxnSp macro="">
      <xdr:nvCxnSpPr>
        <xdr:cNvPr id="621" name="直線コネクタ 620"/>
        <xdr:cNvCxnSpPr/>
      </xdr:nvCxnSpPr>
      <xdr:spPr>
        <a:xfrm>
          <a:off x="15481300" y="13272618"/>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70968</xdr:rowOff>
    </xdr:from>
    <xdr:to>
      <xdr:col>81</xdr:col>
      <xdr:colOff>50800</xdr:colOff>
      <xdr:row>77</xdr:row>
      <xdr:rowOff>90132</xdr:rowOff>
    </xdr:to>
    <xdr:cxnSp macro="">
      <xdr:nvCxnSpPr>
        <xdr:cNvPr id="624" name="直線コネクタ 623"/>
        <xdr:cNvCxnSpPr/>
      </xdr:nvCxnSpPr>
      <xdr:spPr>
        <a:xfrm flipV="1">
          <a:off x="14592300" y="13272618"/>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90132</xdr:rowOff>
    </xdr:from>
    <xdr:to>
      <xdr:col>76</xdr:col>
      <xdr:colOff>114300</xdr:colOff>
      <xdr:row>77</xdr:row>
      <xdr:rowOff>90551</xdr:rowOff>
    </xdr:to>
    <xdr:cxnSp macro="">
      <xdr:nvCxnSpPr>
        <xdr:cNvPr id="627" name="直線コネクタ 626"/>
        <xdr:cNvCxnSpPr/>
      </xdr:nvCxnSpPr>
      <xdr:spPr>
        <a:xfrm flipV="1">
          <a:off x="13703300" y="1329178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90551</xdr:rowOff>
    </xdr:from>
    <xdr:to>
      <xdr:col>71</xdr:col>
      <xdr:colOff>177800</xdr:colOff>
      <xdr:row>77</xdr:row>
      <xdr:rowOff>93560</xdr:rowOff>
    </xdr:to>
    <xdr:cxnSp macro="">
      <xdr:nvCxnSpPr>
        <xdr:cNvPr id="630" name="直線コネクタ 629"/>
        <xdr:cNvCxnSpPr/>
      </xdr:nvCxnSpPr>
      <xdr:spPr>
        <a:xfrm flipV="1">
          <a:off x="12814300" y="13292201"/>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26442</xdr:rowOff>
    </xdr:from>
    <xdr:to>
      <xdr:col>85</xdr:col>
      <xdr:colOff>177800</xdr:colOff>
      <xdr:row>77</xdr:row>
      <xdr:rowOff>128042</xdr:rowOff>
    </xdr:to>
    <xdr:sp macro="" textlink="">
      <xdr:nvSpPr>
        <xdr:cNvPr id="640" name="楕円 639"/>
        <xdr:cNvSpPr/>
      </xdr:nvSpPr>
      <xdr:spPr>
        <a:xfrm>
          <a:off x="16268700" y="132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4869</xdr:rowOff>
    </xdr:from>
    <xdr:ext cx="534377" cy="259045"/>
    <xdr:sp macro="" textlink="">
      <xdr:nvSpPr>
        <xdr:cNvPr id="641" name="公債費該当値テキスト"/>
        <xdr:cNvSpPr txBox="1"/>
      </xdr:nvSpPr>
      <xdr:spPr>
        <a:xfrm>
          <a:off x="16370300" y="132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20168</xdr:rowOff>
    </xdr:from>
    <xdr:to>
      <xdr:col>81</xdr:col>
      <xdr:colOff>101600</xdr:colOff>
      <xdr:row>77</xdr:row>
      <xdr:rowOff>121768</xdr:rowOff>
    </xdr:to>
    <xdr:sp macro="" textlink="">
      <xdr:nvSpPr>
        <xdr:cNvPr id="642" name="楕円 641"/>
        <xdr:cNvSpPr/>
      </xdr:nvSpPr>
      <xdr:spPr>
        <a:xfrm>
          <a:off x="15430500" y="132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112895</xdr:rowOff>
    </xdr:from>
    <xdr:ext cx="534377" cy="259045"/>
    <xdr:sp macro="" textlink="">
      <xdr:nvSpPr>
        <xdr:cNvPr id="643" name="テキスト ボックス 642"/>
        <xdr:cNvSpPr txBox="1"/>
      </xdr:nvSpPr>
      <xdr:spPr>
        <a:xfrm>
          <a:off x="15214111" y="133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39332</xdr:rowOff>
    </xdr:from>
    <xdr:to>
      <xdr:col>76</xdr:col>
      <xdr:colOff>165100</xdr:colOff>
      <xdr:row>77</xdr:row>
      <xdr:rowOff>140932</xdr:rowOff>
    </xdr:to>
    <xdr:sp macro="" textlink="">
      <xdr:nvSpPr>
        <xdr:cNvPr id="644" name="楕円 643"/>
        <xdr:cNvSpPr/>
      </xdr:nvSpPr>
      <xdr:spPr>
        <a:xfrm>
          <a:off x="14541500" y="132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132059</xdr:rowOff>
    </xdr:from>
    <xdr:ext cx="534377" cy="259045"/>
    <xdr:sp macro="" textlink="">
      <xdr:nvSpPr>
        <xdr:cNvPr id="645" name="テキスト ボックス 644"/>
        <xdr:cNvSpPr txBox="1"/>
      </xdr:nvSpPr>
      <xdr:spPr>
        <a:xfrm>
          <a:off x="14325111" y="133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39751</xdr:rowOff>
    </xdr:from>
    <xdr:to>
      <xdr:col>72</xdr:col>
      <xdr:colOff>38100</xdr:colOff>
      <xdr:row>77</xdr:row>
      <xdr:rowOff>141351</xdr:rowOff>
    </xdr:to>
    <xdr:sp macro="" textlink="">
      <xdr:nvSpPr>
        <xdr:cNvPr id="646" name="楕円 645"/>
        <xdr:cNvSpPr/>
      </xdr:nvSpPr>
      <xdr:spPr>
        <a:xfrm>
          <a:off x="13652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132478</xdr:rowOff>
    </xdr:from>
    <xdr:ext cx="534377" cy="259045"/>
    <xdr:sp macro="" textlink="">
      <xdr:nvSpPr>
        <xdr:cNvPr id="647" name="テキスト ボックス 646"/>
        <xdr:cNvSpPr txBox="1"/>
      </xdr:nvSpPr>
      <xdr:spPr>
        <a:xfrm>
          <a:off x="13436111" y="133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42760</xdr:rowOff>
    </xdr:from>
    <xdr:to>
      <xdr:col>67</xdr:col>
      <xdr:colOff>101600</xdr:colOff>
      <xdr:row>77</xdr:row>
      <xdr:rowOff>144360</xdr:rowOff>
    </xdr:to>
    <xdr:sp macro="" textlink="">
      <xdr:nvSpPr>
        <xdr:cNvPr id="648" name="楕円 647"/>
        <xdr:cNvSpPr/>
      </xdr:nvSpPr>
      <xdr:spPr>
        <a:xfrm>
          <a:off x="12763500" y="132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135487</xdr:rowOff>
    </xdr:from>
    <xdr:ext cx="534377" cy="259045"/>
    <xdr:sp macro="" textlink="">
      <xdr:nvSpPr>
        <xdr:cNvPr id="649" name="テキスト ボックス 648"/>
        <xdr:cNvSpPr txBox="1"/>
      </xdr:nvSpPr>
      <xdr:spPr>
        <a:xfrm>
          <a:off x="12547111" y="133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112610</xdr:rowOff>
    </xdr:from>
    <xdr:to>
      <xdr:col>85</xdr:col>
      <xdr:colOff>127000</xdr:colOff>
      <xdr:row>98</xdr:row>
      <xdr:rowOff>51766</xdr:rowOff>
    </xdr:to>
    <xdr:cxnSp macro="">
      <xdr:nvCxnSpPr>
        <xdr:cNvPr id="678" name="直線コネクタ 677"/>
        <xdr:cNvCxnSpPr/>
      </xdr:nvCxnSpPr>
      <xdr:spPr>
        <a:xfrm flipV="1">
          <a:off x="15481300" y="16743260"/>
          <a:ext cx="838200" cy="1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51766</xdr:rowOff>
    </xdr:from>
    <xdr:to>
      <xdr:col>81</xdr:col>
      <xdr:colOff>50800</xdr:colOff>
      <xdr:row>98</xdr:row>
      <xdr:rowOff>59258</xdr:rowOff>
    </xdr:to>
    <xdr:cxnSp macro="">
      <xdr:nvCxnSpPr>
        <xdr:cNvPr id="681" name="直線コネクタ 680"/>
        <xdr:cNvCxnSpPr/>
      </xdr:nvCxnSpPr>
      <xdr:spPr>
        <a:xfrm flipV="1">
          <a:off x="14592300" y="16853866"/>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59258</xdr:rowOff>
    </xdr:from>
    <xdr:to>
      <xdr:col>76</xdr:col>
      <xdr:colOff>114300</xdr:colOff>
      <xdr:row>98</xdr:row>
      <xdr:rowOff>135395</xdr:rowOff>
    </xdr:to>
    <xdr:cxnSp macro="">
      <xdr:nvCxnSpPr>
        <xdr:cNvPr id="684" name="直線コネクタ 683"/>
        <xdr:cNvCxnSpPr/>
      </xdr:nvCxnSpPr>
      <xdr:spPr>
        <a:xfrm flipV="1">
          <a:off x="13703300" y="16861358"/>
          <a:ext cx="889000" cy="7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135395</xdr:rowOff>
    </xdr:from>
    <xdr:to>
      <xdr:col>71</xdr:col>
      <xdr:colOff>177800</xdr:colOff>
      <xdr:row>99</xdr:row>
      <xdr:rowOff>43841</xdr:rowOff>
    </xdr:to>
    <xdr:cxnSp macro="">
      <xdr:nvCxnSpPr>
        <xdr:cNvPr id="687" name="直線コネクタ 686"/>
        <xdr:cNvCxnSpPr/>
      </xdr:nvCxnSpPr>
      <xdr:spPr>
        <a:xfrm flipV="1">
          <a:off x="12814300" y="16937495"/>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61810</xdr:rowOff>
    </xdr:from>
    <xdr:to>
      <xdr:col>85</xdr:col>
      <xdr:colOff>177800</xdr:colOff>
      <xdr:row>97</xdr:row>
      <xdr:rowOff>163410</xdr:rowOff>
    </xdr:to>
    <xdr:sp macro="" textlink="">
      <xdr:nvSpPr>
        <xdr:cNvPr id="697" name="楕円 696"/>
        <xdr:cNvSpPr/>
      </xdr:nvSpPr>
      <xdr:spPr>
        <a:xfrm>
          <a:off x="162687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84687</xdr:rowOff>
    </xdr:from>
    <xdr:ext cx="534377" cy="259045"/>
    <xdr:sp macro="" textlink="">
      <xdr:nvSpPr>
        <xdr:cNvPr id="698" name="積立金該当値テキスト"/>
        <xdr:cNvSpPr txBox="1"/>
      </xdr:nvSpPr>
      <xdr:spPr>
        <a:xfrm>
          <a:off x="16370300" y="165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966</xdr:rowOff>
    </xdr:from>
    <xdr:to>
      <xdr:col>81</xdr:col>
      <xdr:colOff>101600</xdr:colOff>
      <xdr:row>98</xdr:row>
      <xdr:rowOff>102566</xdr:rowOff>
    </xdr:to>
    <xdr:sp macro="" textlink="">
      <xdr:nvSpPr>
        <xdr:cNvPr id="699" name="楕円 698"/>
        <xdr:cNvSpPr/>
      </xdr:nvSpPr>
      <xdr:spPr>
        <a:xfrm>
          <a:off x="15430500" y="16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93693</xdr:rowOff>
    </xdr:from>
    <xdr:ext cx="534377" cy="259045"/>
    <xdr:sp macro="" textlink="">
      <xdr:nvSpPr>
        <xdr:cNvPr id="700" name="テキスト ボックス 699"/>
        <xdr:cNvSpPr txBox="1"/>
      </xdr:nvSpPr>
      <xdr:spPr>
        <a:xfrm>
          <a:off x="15214111" y="168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8458</xdr:rowOff>
    </xdr:from>
    <xdr:to>
      <xdr:col>76</xdr:col>
      <xdr:colOff>165100</xdr:colOff>
      <xdr:row>98</xdr:row>
      <xdr:rowOff>110058</xdr:rowOff>
    </xdr:to>
    <xdr:sp macro="" textlink="">
      <xdr:nvSpPr>
        <xdr:cNvPr id="701" name="楕円 700"/>
        <xdr:cNvSpPr/>
      </xdr:nvSpPr>
      <xdr:spPr>
        <a:xfrm>
          <a:off x="14541500" y="168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101185</xdr:rowOff>
    </xdr:from>
    <xdr:ext cx="534377" cy="259045"/>
    <xdr:sp macro="" textlink="">
      <xdr:nvSpPr>
        <xdr:cNvPr id="702" name="テキスト ボックス 701"/>
        <xdr:cNvSpPr txBox="1"/>
      </xdr:nvSpPr>
      <xdr:spPr>
        <a:xfrm>
          <a:off x="14325111" y="169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84595</xdr:rowOff>
    </xdr:from>
    <xdr:to>
      <xdr:col>72</xdr:col>
      <xdr:colOff>38100</xdr:colOff>
      <xdr:row>99</xdr:row>
      <xdr:rowOff>14745</xdr:rowOff>
    </xdr:to>
    <xdr:sp macro="" textlink="">
      <xdr:nvSpPr>
        <xdr:cNvPr id="703" name="楕円 702"/>
        <xdr:cNvSpPr/>
      </xdr:nvSpPr>
      <xdr:spPr>
        <a:xfrm>
          <a:off x="13652500" y="168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5872</xdr:rowOff>
    </xdr:from>
    <xdr:ext cx="469744" cy="259045"/>
    <xdr:sp macro="" textlink="">
      <xdr:nvSpPr>
        <xdr:cNvPr id="704" name="テキスト ボックス 703"/>
        <xdr:cNvSpPr txBox="1"/>
      </xdr:nvSpPr>
      <xdr:spPr>
        <a:xfrm>
          <a:off x="13468428" y="1697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164491</xdr:rowOff>
    </xdr:from>
    <xdr:to>
      <xdr:col>67</xdr:col>
      <xdr:colOff>101600</xdr:colOff>
      <xdr:row>99</xdr:row>
      <xdr:rowOff>94641</xdr:rowOff>
    </xdr:to>
    <xdr:sp macro="" textlink="">
      <xdr:nvSpPr>
        <xdr:cNvPr id="705" name="楕円 704"/>
        <xdr:cNvSpPr/>
      </xdr:nvSpPr>
      <xdr:spPr>
        <a:xfrm>
          <a:off x="12763500" y="16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85768</xdr:rowOff>
    </xdr:from>
    <xdr:ext cx="313932" cy="259045"/>
    <xdr:sp macro="" textlink="">
      <xdr:nvSpPr>
        <xdr:cNvPr id="706" name="テキスト ボックス 705"/>
        <xdr:cNvSpPr txBox="1"/>
      </xdr:nvSpPr>
      <xdr:spPr>
        <a:xfrm>
          <a:off x="12657333" y="17059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98209</xdr:rowOff>
    </xdr:from>
    <xdr:to>
      <xdr:col>116</xdr:col>
      <xdr:colOff>63500</xdr:colOff>
      <xdr:row>37</xdr:row>
      <xdr:rowOff>165932</xdr:rowOff>
    </xdr:to>
    <xdr:cxnSp macro="">
      <xdr:nvCxnSpPr>
        <xdr:cNvPr id="731" name="直線コネクタ 730"/>
        <xdr:cNvCxnSpPr/>
      </xdr:nvCxnSpPr>
      <xdr:spPr>
        <a:xfrm>
          <a:off x="21323300" y="6441859"/>
          <a:ext cx="8382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98209</xdr:rowOff>
    </xdr:from>
    <xdr:to>
      <xdr:col>111</xdr:col>
      <xdr:colOff>177800</xdr:colOff>
      <xdr:row>37</xdr:row>
      <xdr:rowOff>171018</xdr:rowOff>
    </xdr:to>
    <xdr:cxnSp macro="">
      <xdr:nvCxnSpPr>
        <xdr:cNvPr id="734" name="直線コネクタ 733"/>
        <xdr:cNvCxnSpPr/>
      </xdr:nvCxnSpPr>
      <xdr:spPr>
        <a:xfrm flipV="1">
          <a:off x="20434300" y="6441859"/>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167018</xdr:rowOff>
    </xdr:from>
    <xdr:to>
      <xdr:col>107</xdr:col>
      <xdr:colOff>50800</xdr:colOff>
      <xdr:row>37</xdr:row>
      <xdr:rowOff>171018</xdr:rowOff>
    </xdr:to>
    <xdr:cxnSp macro="">
      <xdr:nvCxnSpPr>
        <xdr:cNvPr id="737" name="直線コネクタ 736"/>
        <xdr:cNvCxnSpPr/>
      </xdr:nvCxnSpPr>
      <xdr:spPr>
        <a:xfrm>
          <a:off x="19545300" y="6510668"/>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159874</xdr:rowOff>
    </xdr:from>
    <xdr:to>
      <xdr:col>102</xdr:col>
      <xdr:colOff>114300</xdr:colOff>
      <xdr:row>37</xdr:row>
      <xdr:rowOff>167018</xdr:rowOff>
    </xdr:to>
    <xdr:cxnSp macro="">
      <xdr:nvCxnSpPr>
        <xdr:cNvPr id="740" name="直線コネクタ 739"/>
        <xdr:cNvCxnSpPr/>
      </xdr:nvCxnSpPr>
      <xdr:spPr>
        <a:xfrm>
          <a:off x="18656300" y="650352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4" name="テキスト ボックス 743"/>
        <xdr:cNvSpPr txBox="1"/>
      </xdr:nvSpPr>
      <xdr:spPr>
        <a:xfrm>
          <a:off x="18467017" y="654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115132</xdr:rowOff>
    </xdr:from>
    <xdr:to>
      <xdr:col>116</xdr:col>
      <xdr:colOff>114300</xdr:colOff>
      <xdr:row>38</xdr:row>
      <xdr:rowOff>45282</xdr:rowOff>
    </xdr:to>
    <xdr:sp macro="" textlink="">
      <xdr:nvSpPr>
        <xdr:cNvPr id="750" name="楕円 749"/>
        <xdr:cNvSpPr/>
      </xdr:nvSpPr>
      <xdr:spPr>
        <a:xfrm>
          <a:off x="22110700" y="64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378565" cy="259045"/>
    <xdr:sp macro="" textlink="">
      <xdr:nvSpPr>
        <xdr:cNvPr id="751" name="投資及び出資金該当値テキスト"/>
        <xdr:cNvSpPr txBox="1"/>
      </xdr:nvSpPr>
      <xdr:spPr>
        <a:xfrm>
          <a:off x="22212300" y="638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47409</xdr:rowOff>
    </xdr:from>
    <xdr:to>
      <xdr:col>112</xdr:col>
      <xdr:colOff>38100</xdr:colOff>
      <xdr:row>37</xdr:row>
      <xdr:rowOff>149009</xdr:rowOff>
    </xdr:to>
    <xdr:sp macro="" textlink="">
      <xdr:nvSpPr>
        <xdr:cNvPr id="752" name="楕円 751"/>
        <xdr:cNvSpPr/>
      </xdr:nvSpPr>
      <xdr:spPr>
        <a:xfrm>
          <a:off x="21272500" y="63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165536</xdr:rowOff>
    </xdr:from>
    <xdr:ext cx="469744" cy="259045"/>
    <xdr:sp macro="" textlink="">
      <xdr:nvSpPr>
        <xdr:cNvPr id="753" name="テキスト ボックス 752"/>
        <xdr:cNvSpPr txBox="1"/>
      </xdr:nvSpPr>
      <xdr:spPr>
        <a:xfrm>
          <a:off x="21088428" y="616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120218</xdr:rowOff>
    </xdr:from>
    <xdr:to>
      <xdr:col>107</xdr:col>
      <xdr:colOff>101600</xdr:colOff>
      <xdr:row>38</xdr:row>
      <xdr:rowOff>50368</xdr:rowOff>
    </xdr:to>
    <xdr:sp macro="" textlink="">
      <xdr:nvSpPr>
        <xdr:cNvPr id="754" name="楕円 753"/>
        <xdr:cNvSpPr/>
      </xdr:nvSpPr>
      <xdr:spPr>
        <a:xfrm>
          <a:off x="20383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41495</xdr:rowOff>
    </xdr:from>
    <xdr:ext cx="378565" cy="259045"/>
    <xdr:sp macro="" textlink="">
      <xdr:nvSpPr>
        <xdr:cNvPr id="755" name="テキスト ボックス 754"/>
        <xdr:cNvSpPr txBox="1"/>
      </xdr:nvSpPr>
      <xdr:spPr>
        <a:xfrm>
          <a:off x="20245017" y="65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116218</xdr:rowOff>
    </xdr:from>
    <xdr:to>
      <xdr:col>102</xdr:col>
      <xdr:colOff>165100</xdr:colOff>
      <xdr:row>38</xdr:row>
      <xdr:rowOff>46368</xdr:rowOff>
    </xdr:to>
    <xdr:sp macro="" textlink="">
      <xdr:nvSpPr>
        <xdr:cNvPr id="756" name="楕円 755"/>
        <xdr:cNvSpPr/>
      </xdr:nvSpPr>
      <xdr:spPr>
        <a:xfrm>
          <a:off x="19494500" y="6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37495</xdr:rowOff>
    </xdr:from>
    <xdr:ext cx="378565" cy="259045"/>
    <xdr:sp macro="" textlink="">
      <xdr:nvSpPr>
        <xdr:cNvPr id="757" name="テキスト ボックス 756"/>
        <xdr:cNvSpPr txBox="1"/>
      </xdr:nvSpPr>
      <xdr:spPr>
        <a:xfrm>
          <a:off x="19356017" y="655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109074</xdr:rowOff>
    </xdr:from>
    <xdr:to>
      <xdr:col>98</xdr:col>
      <xdr:colOff>38100</xdr:colOff>
      <xdr:row>38</xdr:row>
      <xdr:rowOff>39224</xdr:rowOff>
    </xdr:to>
    <xdr:sp macro="" textlink="">
      <xdr:nvSpPr>
        <xdr:cNvPr id="758" name="楕円 757"/>
        <xdr:cNvSpPr/>
      </xdr:nvSpPr>
      <xdr:spPr>
        <a:xfrm>
          <a:off x="18605500" y="64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55751</xdr:rowOff>
    </xdr:from>
    <xdr:ext cx="378565" cy="259045"/>
    <xdr:sp macro="" textlink="">
      <xdr:nvSpPr>
        <xdr:cNvPr id="759" name="テキスト ボックス 758"/>
        <xdr:cNvSpPr txBox="1"/>
      </xdr:nvSpPr>
      <xdr:spPr>
        <a:xfrm>
          <a:off x="18467017" y="622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76355</xdr:rowOff>
    </xdr:from>
    <xdr:to>
      <xdr:col>116</xdr:col>
      <xdr:colOff>63500</xdr:colOff>
      <xdr:row>78</xdr:row>
      <xdr:rowOff>91602</xdr:rowOff>
    </xdr:to>
    <xdr:cxnSp macro="">
      <xdr:nvCxnSpPr>
        <xdr:cNvPr id="842" name="直線コネクタ 841"/>
        <xdr:cNvCxnSpPr/>
      </xdr:nvCxnSpPr>
      <xdr:spPr>
        <a:xfrm flipV="1">
          <a:off x="21323300" y="13449455"/>
          <a:ext cx="8382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11821</xdr:rowOff>
    </xdr:from>
    <xdr:to>
      <xdr:col>111</xdr:col>
      <xdr:colOff>177800</xdr:colOff>
      <xdr:row>78</xdr:row>
      <xdr:rowOff>91602</xdr:rowOff>
    </xdr:to>
    <xdr:cxnSp macro="">
      <xdr:nvCxnSpPr>
        <xdr:cNvPr id="845" name="直線コネクタ 844"/>
        <xdr:cNvCxnSpPr/>
      </xdr:nvCxnSpPr>
      <xdr:spPr>
        <a:xfrm>
          <a:off x="20434300" y="13213471"/>
          <a:ext cx="889000" cy="25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11821</xdr:rowOff>
    </xdr:from>
    <xdr:to>
      <xdr:col>107</xdr:col>
      <xdr:colOff>50800</xdr:colOff>
      <xdr:row>77</xdr:row>
      <xdr:rowOff>81590</xdr:rowOff>
    </xdr:to>
    <xdr:cxnSp macro="">
      <xdr:nvCxnSpPr>
        <xdr:cNvPr id="848" name="直線コネクタ 847"/>
        <xdr:cNvCxnSpPr/>
      </xdr:nvCxnSpPr>
      <xdr:spPr>
        <a:xfrm flipV="1">
          <a:off x="19545300" y="13213471"/>
          <a:ext cx="889000" cy="6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59644</xdr:rowOff>
    </xdr:from>
    <xdr:to>
      <xdr:col>102</xdr:col>
      <xdr:colOff>114300</xdr:colOff>
      <xdr:row>77</xdr:row>
      <xdr:rowOff>81590</xdr:rowOff>
    </xdr:to>
    <xdr:cxnSp macro="">
      <xdr:nvCxnSpPr>
        <xdr:cNvPr id="851" name="直線コネクタ 850"/>
        <xdr:cNvCxnSpPr/>
      </xdr:nvCxnSpPr>
      <xdr:spPr>
        <a:xfrm>
          <a:off x="18656300" y="1326129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25555</xdr:rowOff>
    </xdr:from>
    <xdr:to>
      <xdr:col>116</xdr:col>
      <xdr:colOff>114300</xdr:colOff>
      <xdr:row>78</xdr:row>
      <xdr:rowOff>127155</xdr:rowOff>
    </xdr:to>
    <xdr:sp macro="" textlink="">
      <xdr:nvSpPr>
        <xdr:cNvPr id="861" name="楕円 860"/>
        <xdr:cNvSpPr/>
      </xdr:nvSpPr>
      <xdr:spPr>
        <a:xfrm>
          <a:off x="221107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111932</xdr:rowOff>
    </xdr:from>
    <xdr:ext cx="534377" cy="259045"/>
    <xdr:sp macro="" textlink="">
      <xdr:nvSpPr>
        <xdr:cNvPr id="862" name="繰出金該当値テキスト"/>
        <xdr:cNvSpPr txBox="1"/>
      </xdr:nvSpPr>
      <xdr:spPr>
        <a:xfrm>
          <a:off x="22212300" y="133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40802</xdr:rowOff>
    </xdr:from>
    <xdr:to>
      <xdr:col>112</xdr:col>
      <xdr:colOff>38100</xdr:colOff>
      <xdr:row>78</xdr:row>
      <xdr:rowOff>142402</xdr:rowOff>
    </xdr:to>
    <xdr:sp macro="" textlink="">
      <xdr:nvSpPr>
        <xdr:cNvPr id="863" name="楕円 862"/>
        <xdr:cNvSpPr/>
      </xdr:nvSpPr>
      <xdr:spPr>
        <a:xfrm>
          <a:off x="21272500" y="134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133529</xdr:rowOff>
    </xdr:from>
    <xdr:ext cx="534377" cy="259045"/>
    <xdr:sp macro="" textlink="">
      <xdr:nvSpPr>
        <xdr:cNvPr id="864" name="テキスト ボックス 863"/>
        <xdr:cNvSpPr txBox="1"/>
      </xdr:nvSpPr>
      <xdr:spPr>
        <a:xfrm>
          <a:off x="21056111" y="1350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132471</xdr:rowOff>
    </xdr:from>
    <xdr:to>
      <xdr:col>107</xdr:col>
      <xdr:colOff>101600</xdr:colOff>
      <xdr:row>77</xdr:row>
      <xdr:rowOff>62621</xdr:rowOff>
    </xdr:to>
    <xdr:sp macro="" textlink="">
      <xdr:nvSpPr>
        <xdr:cNvPr id="865" name="楕円 864"/>
        <xdr:cNvSpPr/>
      </xdr:nvSpPr>
      <xdr:spPr>
        <a:xfrm>
          <a:off x="20383500" y="131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53748</xdr:rowOff>
    </xdr:from>
    <xdr:ext cx="534377" cy="259045"/>
    <xdr:sp macro="" textlink="">
      <xdr:nvSpPr>
        <xdr:cNvPr id="866" name="テキスト ボックス 865"/>
        <xdr:cNvSpPr txBox="1"/>
      </xdr:nvSpPr>
      <xdr:spPr>
        <a:xfrm>
          <a:off x="20167111" y="132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30790</xdr:rowOff>
    </xdr:from>
    <xdr:to>
      <xdr:col>102</xdr:col>
      <xdr:colOff>165100</xdr:colOff>
      <xdr:row>77</xdr:row>
      <xdr:rowOff>132390</xdr:rowOff>
    </xdr:to>
    <xdr:sp macro="" textlink="">
      <xdr:nvSpPr>
        <xdr:cNvPr id="867" name="楕円 866"/>
        <xdr:cNvSpPr/>
      </xdr:nvSpPr>
      <xdr:spPr>
        <a:xfrm>
          <a:off x="19494500" y="132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123517</xdr:rowOff>
    </xdr:from>
    <xdr:ext cx="534377" cy="259045"/>
    <xdr:sp macro="" textlink="">
      <xdr:nvSpPr>
        <xdr:cNvPr id="868" name="テキスト ボックス 867"/>
        <xdr:cNvSpPr txBox="1"/>
      </xdr:nvSpPr>
      <xdr:spPr>
        <a:xfrm>
          <a:off x="19278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8844</xdr:rowOff>
    </xdr:from>
    <xdr:to>
      <xdr:col>98</xdr:col>
      <xdr:colOff>38100</xdr:colOff>
      <xdr:row>77</xdr:row>
      <xdr:rowOff>110444</xdr:rowOff>
    </xdr:to>
    <xdr:sp macro="" textlink="">
      <xdr:nvSpPr>
        <xdr:cNvPr id="869" name="楕円 868"/>
        <xdr:cNvSpPr/>
      </xdr:nvSpPr>
      <xdr:spPr>
        <a:xfrm>
          <a:off x="18605500" y="132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101571</xdr:rowOff>
    </xdr:from>
    <xdr:ext cx="534377" cy="259045"/>
    <xdr:sp macro="" textlink="">
      <xdr:nvSpPr>
        <xdr:cNvPr id="870" name="テキスト ボックス 869"/>
        <xdr:cNvSpPr txBox="1"/>
      </xdr:nvSpPr>
      <xdr:spPr>
        <a:xfrm>
          <a:off x="18389111" y="133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物件費の一人当たりのコストは、</a:t>
          </a:r>
          <a:r>
            <a:rPr kumimoji="1" lang="en-US" altLang="ja-JP" sz="1100">
              <a:solidFill>
                <a:schemeClr val="dk1"/>
              </a:solidFill>
              <a:effectLst/>
              <a:latin typeface="+mn-lt"/>
              <a:ea typeface="+mn-ea"/>
              <a:cs typeface="+mn-cs"/>
            </a:rPr>
            <a:t>105,390</a:t>
          </a:r>
          <a:r>
            <a:rPr kumimoji="1" lang="ja-JP" altLang="en-US" sz="1100">
              <a:solidFill>
                <a:schemeClr val="dk1"/>
              </a:solidFill>
              <a:effectLst/>
              <a:latin typeface="+mn-lt"/>
              <a:ea typeface="+mn-ea"/>
              <a:cs typeface="+mn-cs"/>
            </a:rPr>
            <a:t>円となっており、類似団体と比較して一人当たりのコストが高くなっている。これは、、主にふるさと納税事業に注力しているため、事業の拡大に伴い委託料や使用料が増加しているものである。但し、ふるさと納税事業以外にも人口増による物件費の経常的費用の増は見込まれるため、扶助費や補助費等とともに注視する必要がある。また、普</a:t>
          </a:r>
          <a:r>
            <a:rPr kumimoji="1" lang="ja-JP" altLang="ja-JP" sz="1100">
              <a:solidFill>
                <a:schemeClr val="dk1"/>
              </a:solidFill>
              <a:effectLst/>
              <a:latin typeface="+mn-lt"/>
              <a:ea typeface="+mn-ea"/>
              <a:cs typeface="+mn-cs"/>
            </a:rPr>
            <a:t>通建設事業費の一人当たりのコスト</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47,375</a:t>
          </a:r>
          <a:r>
            <a:rPr kumimoji="1" lang="ja-JP" altLang="ja-JP" sz="1100">
              <a:solidFill>
                <a:schemeClr val="dk1"/>
              </a:solidFill>
              <a:effectLst/>
              <a:latin typeface="+mn-lt"/>
              <a:ea typeface="+mn-ea"/>
              <a:cs typeface="+mn-cs"/>
            </a:rPr>
            <a:t>円となっており、昨年度と比較して</a:t>
          </a:r>
          <a:r>
            <a:rPr kumimoji="1" lang="en-US" altLang="ja-JP" sz="1100">
              <a:solidFill>
                <a:schemeClr val="dk1"/>
              </a:solidFill>
              <a:effectLst/>
              <a:latin typeface="+mn-lt"/>
              <a:ea typeface="+mn-ea"/>
              <a:cs typeface="+mn-cs"/>
            </a:rPr>
            <a:t>61.3%</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。これは、主に新設中学校</a:t>
          </a:r>
          <a:r>
            <a:rPr kumimoji="1" lang="ja-JP" altLang="en-US" sz="1100">
              <a:solidFill>
                <a:schemeClr val="dk1"/>
              </a:solidFill>
              <a:effectLst/>
              <a:latin typeface="+mn-lt"/>
              <a:ea typeface="+mn-ea"/>
              <a:cs typeface="+mn-cs"/>
            </a:rPr>
            <a:t>整備事業や給食室改修事業が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年度で終了</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今後、新規整備費用</a:t>
          </a:r>
          <a:r>
            <a:rPr kumimoji="1" lang="ja-JP" altLang="en-US" sz="1100">
              <a:solidFill>
                <a:schemeClr val="dk1"/>
              </a:solidFill>
              <a:effectLst/>
              <a:latin typeface="+mn-lt"/>
              <a:ea typeface="+mn-ea"/>
              <a:cs typeface="+mn-cs"/>
            </a:rPr>
            <a:t>において、学校建設時ほど</a:t>
          </a:r>
          <a:r>
            <a:rPr kumimoji="1" lang="ja-JP" altLang="ja-JP" sz="1100">
              <a:solidFill>
                <a:schemeClr val="dk1"/>
              </a:solidFill>
              <a:effectLst/>
              <a:latin typeface="+mn-lt"/>
              <a:ea typeface="+mn-ea"/>
              <a:cs typeface="+mn-cs"/>
            </a:rPr>
            <a:t>の上昇はないかもしれないが、周辺整備事業等が引き続き行われることに加え、更新整備に係る経費も増加してくることが予想されるため事業の取捨選択を徹底し、事業費の減少を目指す。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32,899
18.93
13,559,049
12,918,343
292,801
6,365,347
13,878,559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158641</xdr:rowOff>
    </xdr:from>
    <xdr:to>
      <xdr:col>24</xdr:col>
      <xdr:colOff>63500</xdr:colOff>
      <xdr:row>38</xdr:row>
      <xdr:rowOff>44014</xdr:rowOff>
    </xdr:to>
    <xdr:cxnSp macro="">
      <xdr:nvCxnSpPr>
        <xdr:cNvPr id="63" name="直線コネクタ 62"/>
        <xdr:cNvCxnSpPr/>
      </xdr:nvCxnSpPr>
      <xdr:spPr>
        <a:xfrm flipV="1">
          <a:off x="3797300" y="6502291"/>
          <a:ext cx="8382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146884</xdr:rowOff>
    </xdr:from>
    <xdr:to>
      <xdr:col>19</xdr:col>
      <xdr:colOff>177800</xdr:colOff>
      <xdr:row>38</xdr:row>
      <xdr:rowOff>44014</xdr:rowOff>
    </xdr:to>
    <xdr:cxnSp macro="">
      <xdr:nvCxnSpPr>
        <xdr:cNvPr id="66" name="直線コネクタ 65"/>
        <xdr:cNvCxnSpPr/>
      </xdr:nvCxnSpPr>
      <xdr:spPr>
        <a:xfrm>
          <a:off x="2908300" y="649053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50872</xdr:rowOff>
    </xdr:from>
    <xdr:to>
      <xdr:col>15</xdr:col>
      <xdr:colOff>50800</xdr:colOff>
      <xdr:row>37</xdr:row>
      <xdr:rowOff>146884</xdr:rowOff>
    </xdr:to>
    <xdr:cxnSp macro="">
      <xdr:nvCxnSpPr>
        <xdr:cNvPr id="69" name="直線コネクタ 68"/>
        <xdr:cNvCxnSpPr/>
      </xdr:nvCxnSpPr>
      <xdr:spPr>
        <a:xfrm>
          <a:off x="2019300" y="639452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136761</xdr:rowOff>
    </xdr:from>
    <xdr:to>
      <xdr:col>10</xdr:col>
      <xdr:colOff>114300</xdr:colOff>
      <xdr:row>37</xdr:row>
      <xdr:rowOff>50872</xdr:rowOff>
    </xdr:to>
    <xdr:cxnSp macro="">
      <xdr:nvCxnSpPr>
        <xdr:cNvPr id="72" name="直線コネクタ 71"/>
        <xdr:cNvCxnSpPr/>
      </xdr:nvCxnSpPr>
      <xdr:spPr>
        <a:xfrm>
          <a:off x="1130300" y="6308961"/>
          <a:ext cx="889000" cy="8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107841</xdr:rowOff>
    </xdr:from>
    <xdr:to>
      <xdr:col>24</xdr:col>
      <xdr:colOff>114300</xdr:colOff>
      <xdr:row>38</xdr:row>
      <xdr:rowOff>37991</xdr:rowOff>
    </xdr:to>
    <xdr:sp macro="" textlink="">
      <xdr:nvSpPr>
        <xdr:cNvPr id="82" name="楕円 81"/>
        <xdr:cNvSpPr/>
      </xdr:nvSpPr>
      <xdr:spPr>
        <a:xfrm>
          <a:off x="45847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86268</xdr:rowOff>
    </xdr:from>
    <xdr:ext cx="469744" cy="259045"/>
    <xdr:sp macro="" textlink="">
      <xdr:nvSpPr>
        <xdr:cNvPr id="83" name="議会費該当値テキスト"/>
        <xdr:cNvSpPr txBox="1"/>
      </xdr:nvSpPr>
      <xdr:spPr>
        <a:xfrm>
          <a:off x="4686300" y="64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164664</xdr:rowOff>
    </xdr:from>
    <xdr:to>
      <xdr:col>20</xdr:col>
      <xdr:colOff>38100</xdr:colOff>
      <xdr:row>38</xdr:row>
      <xdr:rowOff>94814</xdr:rowOff>
    </xdr:to>
    <xdr:sp macro="" textlink="">
      <xdr:nvSpPr>
        <xdr:cNvPr id="84" name="楕円 83"/>
        <xdr:cNvSpPr/>
      </xdr:nvSpPr>
      <xdr:spPr>
        <a:xfrm>
          <a:off x="37465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85941</xdr:rowOff>
    </xdr:from>
    <xdr:ext cx="469744" cy="259045"/>
    <xdr:sp macro="" textlink="">
      <xdr:nvSpPr>
        <xdr:cNvPr id="85" name="テキスト ボックス 84"/>
        <xdr:cNvSpPr txBox="1"/>
      </xdr:nvSpPr>
      <xdr:spPr>
        <a:xfrm>
          <a:off x="3562428" y="66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96084</xdr:rowOff>
    </xdr:from>
    <xdr:to>
      <xdr:col>15</xdr:col>
      <xdr:colOff>101600</xdr:colOff>
      <xdr:row>38</xdr:row>
      <xdr:rowOff>26234</xdr:rowOff>
    </xdr:to>
    <xdr:sp macro="" textlink="">
      <xdr:nvSpPr>
        <xdr:cNvPr id="86" name="楕円 85"/>
        <xdr:cNvSpPr/>
      </xdr:nvSpPr>
      <xdr:spPr>
        <a:xfrm>
          <a:off x="2857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17362</xdr:rowOff>
    </xdr:from>
    <xdr:ext cx="469744" cy="259045"/>
    <xdr:sp macro="" textlink="">
      <xdr:nvSpPr>
        <xdr:cNvPr id="87" name="テキスト ボックス 86"/>
        <xdr:cNvSpPr txBox="1"/>
      </xdr:nvSpPr>
      <xdr:spPr>
        <a:xfrm>
          <a:off x="2673428" y="653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xdr:rowOff>
    </xdr:from>
    <xdr:to>
      <xdr:col>10</xdr:col>
      <xdr:colOff>165100</xdr:colOff>
      <xdr:row>37</xdr:row>
      <xdr:rowOff>101672</xdr:rowOff>
    </xdr:to>
    <xdr:sp macro="" textlink="">
      <xdr:nvSpPr>
        <xdr:cNvPr id="88" name="楕円 87"/>
        <xdr:cNvSpPr/>
      </xdr:nvSpPr>
      <xdr:spPr>
        <a:xfrm>
          <a:off x="1968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92799</xdr:rowOff>
    </xdr:from>
    <xdr:ext cx="469744" cy="259045"/>
    <xdr:sp macro="" textlink="">
      <xdr:nvSpPr>
        <xdr:cNvPr id="89" name="テキスト ボックス 88"/>
        <xdr:cNvSpPr txBox="1"/>
      </xdr:nvSpPr>
      <xdr:spPr>
        <a:xfrm>
          <a:off x="1784428" y="643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85961</xdr:rowOff>
    </xdr:from>
    <xdr:to>
      <xdr:col>6</xdr:col>
      <xdr:colOff>38100</xdr:colOff>
      <xdr:row>37</xdr:row>
      <xdr:rowOff>16111</xdr:rowOff>
    </xdr:to>
    <xdr:sp macro="" textlink="">
      <xdr:nvSpPr>
        <xdr:cNvPr id="90" name="楕円 89"/>
        <xdr:cNvSpPr/>
      </xdr:nvSpPr>
      <xdr:spPr>
        <a:xfrm>
          <a:off x="1079500" y="62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7238</xdr:rowOff>
    </xdr:from>
    <xdr:ext cx="469744" cy="259045"/>
    <xdr:sp macro="" textlink="">
      <xdr:nvSpPr>
        <xdr:cNvPr id="91" name="テキスト ボックス 90"/>
        <xdr:cNvSpPr txBox="1"/>
      </xdr:nvSpPr>
      <xdr:spPr>
        <a:xfrm>
          <a:off x="895428" y="635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160263</xdr:rowOff>
    </xdr:from>
    <xdr:to>
      <xdr:col>24</xdr:col>
      <xdr:colOff>63500</xdr:colOff>
      <xdr:row>56</xdr:row>
      <xdr:rowOff>18531</xdr:rowOff>
    </xdr:to>
    <xdr:cxnSp macro="">
      <xdr:nvCxnSpPr>
        <xdr:cNvPr id="123" name="直線コネクタ 122"/>
        <xdr:cNvCxnSpPr/>
      </xdr:nvCxnSpPr>
      <xdr:spPr>
        <a:xfrm flipV="1">
          <a:off x="3797300" y="9418563"/>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18531</xdr:rowOff>
    </xdr:from>
    <xdr:to>
      <xdr:col>19</xdr:col>
      <xdr:colOff>177800</xdr:colOff>
      <xdr:row>57</xdr:row>
      <xdr:rowOff>107413</xdr:rowOff>
    </xdr:to>
    <xdr:cxnSp macro="">
      <xdr:nvCxnSpPr>
        <xdr:cNvPr id="126" name="直線コネクタ 125"/>
        <xdr:cNvCxnSpPr/>
      </xdr:nvCxnSpPr>
      <xdr:spPr>
        <a:xfrm flipV="1">
          <a:off x="2908300" y="9619731"/>
          <a:ext cx="889000" cy="2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107413</xdr:rowOff>
    </xdr:from>
    <xdr:to>
      <xdr:col>15</xdr:col>
      <xdr:colOff>50800</xdr:colOff>
      <xdr:row>58</xdr:row>
      <xdr:rowOff>27664</xdr:rowOff>
    </xdr:to>
    <xdr:cxnSp macro="">
      <xdr:nvCxnSpPr>
        <xdr:cNvPr id="129" name="直線コネクタ 128"/>
        <xdr:cNvCxnSpPr/>
      </xdr:nvCxnSpPr>
      <xdr:spPr>
        <a:xfrm flipV="1">
          <a:off x="2019300" y="9880063"/>
          <a:ext cx="889000" cy="9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27664</xdr:rowOff>
    </xdr:from>
    <xdr:to>
      <xdr:col>10</xdr:col>
      <xdr:colOff>114300</xdr:colOff>
      <xdr:row>59</xdr:row>
      <xdr:rowOff>67724</xdr:rowOff>
    </xdr:to>
    <xdr:cxnSp macro="">
      <xdr:nvCxnSpPr>
        <xdr:cNvPr id="132" name="直線コネクタ 131"/>
        <xdr:cNvCxnSpPr/>
      </xdr:nvCxnSpPr>
      <xdr:spPr>
        <a:xfrm flipV="1">
          <a:off x="1130300" y="9971764"/>
          <a:ext cx="889000" cy="2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109463</xdr:rowOff>
    </xdr:from>
    <xdr:to>
      <xdr:col>24</xdr:col>
      <xdr:colOff>114300</xdr:colOff>
      <xdr:row>55</xdr:row>
      <xdr:rowOff>39613</xdr:rowOff>
    </xdr:to>
    <xdr:sp macro="" textlink="">
      <xdr:nvSpPr>
        <xdr:cNvPr id="142" name="楕円 141"/>
        <xdr:cNvSpPr/>
      </xdr:nvSpPr>
      <xdr:spPr>
        <a:xfrm>
          <a:off x="4584700" y="93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132340</xdr:rowOff>
    </xdr:from>
    <xdr:ext cx="599010" cy="259045"/>
    <xdr:sp macro="" textlink="">
      <xdr:nvSpPr>
        <xdr:cNvPr id="143" name="総務費該当値テキスト"/>
        <xdr:cNvSpPr txBox="1"/>
      </xdr:nvSpPr>
      <xdr:spPr>
        <a:xfrm>
          <a:off x="4686300" y="921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139181</xdr:rowOff>
    </xdr:from>
    <xdr:to>
      <xdr:col>20</xdr:col>
      <xdr:colOff>38100</xdr:colOff>
      <xdr:row>56</xdr:row>
      <xdr:rowOff>69331</xdr:rowOff>
    </xdr:to>
    <xdr:sp macro="" textlink="">
      <xdr:nvSpPr>
        <xdr:cNvPr id="144" name="楕円 143"/>
        <xdr:cNvSpPr/>
      </xdr:nvSpPr>
      <xdr:spPr>
        <a:xfrm>
          <a:off x="3746500" y="95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85858</xdr:rowOff>
    </xdr:from>
    <xdr:ext cx="534377" cy="259045"/>
    <xdr:sp macro="" textlink="">
      <xdr:nvSpPr>
        <xdr:cNvPr id="145" name="テキスト ボックス 144"/>
        <xdr:cNvSpPr txBox="1"/>
      </xdr:nvSpPr>
      <xdr:spPr>
        <a:xfrm>
          <a:off x="3530111" y="93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56613</xdr:rowOff>
    </xdr:from>
    <xdr:to>
      <xdr:col>15</xdr:col>
      <xdr:colOff>101600</xdr:colOff>
      <xdr:row>57</xdr:row>
      <xdr:rowOff>158213</xdr:rowOff>
    </xdr:to>
    <xdr:sp macro="" textlink="">
      <xdr:nvSpPr>
        <xdr:cNvPr id="146" name="楕円 145"/>
        <xdr:cNvSpPr/>
      </xdr:nvSpPr>
      <xdr:spPr>
        <a:xfrm>
          <a:off x="2857500" y="982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3290</xdr:rowOff>
    </xdr:from>
    <xdr:ext cx="534377" cy="259045"/>
    <xdr:sp macro="" textlink="">
      <xdr:nvSpPr>
        <xdr:cNvPr id="147" name="テキスト ボックス 146"/>
        <xdr:cNvSpPr txBox="1"/>
      </xdr:nvSpPr>
      <xdr:spPr>
        <a:xfrm>
          <a:off x="2641111" y="960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148314</xdr:rowOff>
    </xdr:from>
    <xdr:to>
      <xdr:col>10</xdr:col>
      <xdr:colOff>165100</xdr:colOff>
      <xdr:row>58</xdr:row>
      <xdr:rowOff>78464</xdr:rowOff>
    </xdr:to>
    <xdr:sp macro="" textlink="">
      <xdr:nvSpPr>
        <xdr:cNvPr id="148" name="楕円 147"/>
        <xdr:cNvSpPr/>
      </xdr:nvSpPr>
      <xdr:spPr>
        <a:xfrm>
          <a:off x="1968500" y="99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69591</xdr:rowOff>
    </xdr:from>
    <xdr:ext cx="534377" cy="259045"/>
    <xdr:sp macro="" textlink="">
      <xdr:nvSpPr>
        <xdr:cNvPr id="149" name="テキスト ボックス 148"/>
        <xdr:cNvSpPr txBox="1"/>
      </xdr:nvSpPr>
      <xdr:spPr>
        <a:xfrm>
          <a:off x="1752111" y="100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16924</xdr:rowOff>
    </xdr:from>
    <xdr:to>
      <xdr:col>6</xdr:col>
      <xdr:colOff>38100</xdr:colOff>
      <xdr:row>59</xdr:row>
      <xdr:rowOff>118524</xdr:rowOff>
    </xdr:to>
    <xdr:sp macro="" textlink="">
      <xdr:nvSpPr>
        <xdr:cNvPr id="150" name="楕円 149"/>
        <xdr:cNvSpPr/>
      </xdr:nvSpPr>
      <xdr:spPr>
        <a:xfrm>
          <a:off x="1079500" y="101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109651</xdr:rowOff>
    </xdr:from>
    <xdr:ext cx="534377" cy="259045"/>
    <xdr:sp macro="" textlink="">
      <xdr:nvSpPr>
        <xdr:cNvPr id="151" name="テキスト ボックス 150"/>
        <xdr:cNvSpPr txBox="1"/>
      </xdr:nvSpPr>
      <xdr:spPr>
        <a:xfrm>
          <a:off x="863111" y="102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123216</xdr:rowOff>
    </xdr:from>
    <xdr:to>
      <xdr:col>24</xdr:col>
      <xdr:colOff>63500</xdr:colOff>
      <xdr:row>77</xdr:row>
      <xdr:rowOff>149186</xdr:rowOff>
    </xdr:to>
    <xdr:cxnSp macro="">
      <xdr:nvCxnSpPr>
        <xdr:cNvPr id="181" name="直線コネクタ 180"/>
        <xdr:cNvCxnSpPr/>
      </xdr:nvCxnSpPr>
      <xdr:spPr>
        <a:xfrm flipV="1">
          <a:off x="3797300" y="13324866"/>
          <a:ext cx="838200" cy="2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133186</xdr:rowOff>
    </xdr:from>
    <xdr:to>
      <xdr:col>19</xdr:col>
      <xdr:colOff>177800</xdr:colOff>
      <xdr:row>77</xdr:row>
      <xdr:rowOff>149186</xdr:rowOff>
    </xdr:to>
    <xdr:cxnSp macro="">
      <xdr:nvCxnSpPr>
        <xdr:cNvPr id="184" name="直線コネクタ 183"/>
        <xdr:cNvCxnSpPr/>
      </xdr:nvCxnSpPr>
      <xdr:spPr>
        <a:xfrm>
          <a:off x="2908300" y="13334836"/>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133186</xdr:rowOff>
    </xdr:from>
    <xdr:to>
      <xdr:col>15</xdr:col>
      <xdr:colOff>50800</xdr:colOff>
      <xdr:row>78</xdr:row>
      <xdr:rowOff>51612</xdr:rowOff>
    </xdr:to>
    <xdr:cxnSp macro="">
      <xdr:nvCxnSpPr>
        <xdr:cNvPr id="187" name="直線コネクタ 186"/>
        <xdr:cNvCxnSpPr/>
      </xdr:nvCxnSpPr>
      <xdr:spPr>
        <a:xfrm flipV="1">
          <a:off x="2019300" y="13334836"/>
          <a:ext cx="889000" cy="8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150901</xdr:rowOff>
    </xdr:from>
    <xdr:to>
      <xdr:col>10</xdr:col>
      <xdr:colOff>114300</xdr:colOff>
      <xdr:row>78</xdr:row>
      <xdr:rowOff>51612</xdr:rowOff>
    </xdr:to>
    <xdr:cxnSp macro="">
      <xdr:nvCxnSpPr>
        <xdr:cNvPr id="190" name="直線コネクタ 189"/>
        <xdr:cNvCxnSpPr/>
      </xdr:nvCxnSpPr>
      <xdr:spPr>
        <a:xfrm>
          <a:off x="1130300" y="13352551"/>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72416</xdr:rowOff>
    </xdr:from>
    <xdr:to>
      <xdr:col>24</xdr:col>
      <xdr:colOff>114300</xdr:colOff>
      <xdr:row>78</xdr:row>
      <xdr:rowOff>2566</xdr:rowOff>
    </xdr:to>
    <xdr:sp macro="" textlink="">
      <xdr:nvSpPr>
        <xdr:cNvPr id="200" name="楕円 199"/>
        <xdr:cNvSpPr/>
      </xdr:nvSpPr>
      <xdr:spPr>
        <a:xfrm>
          <a:off x="4584700" y="132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50843</xdr:rowOff>
    </xdr:from>
    <xdr:ext cx="599010" cy="259045"/>
    <xdr:sp macro="" textlink="">
      <xdr:nvSpPr>
        <xdr:cNvPr id="201" name="民生費該当値テキスト"/>
        <xdr:cNvSpPr txBox="1"/>
      </xdr:nvSpPr>
      <xdr:spPr>
        <a:xfrm>
          <a:off x="4686300" y="1325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98386</xdr:rowOff>
    </xdr:from>
    <xdr:to>
      <xdr:col>20</xdr:col>
      <xdr:colOff>38100</xdr:colOff>
      <xdr:row>78</xdr:row>
      <xdr:rowOff>28536</xdr:rowOff>
    </xdr:to>
    <xdr:sp macro="" textlink="">
      <xdr:nvSpPr>
        <xdr:cNvPr id="202" name="楕円 201"/>
        <xdr:cNvSpPr/>
      </xdr:nvSpPr>
      <xdr:spPr>
        <a:xfrm>
          <a:off x="3746500" y="133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19663</xdr:rowOff>
    </xdr:from>
    <xdr:ext cx="599010" cy="259045"/>
    <xdr:sp macro="" textlink="">
      <xdr:nvSpPr>
        <xdr:cNvPr id="203" name="テキスト ボックス 202"/>
        <xdr:cNvSpPr txBox="1"/>
      </xdr:nvSpPr>
      <xdr:spPr>
        <a:xfrm>
          <a:off x="3497795" y="1339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82386</xdr:rowOff>
    </xdr:from>
    <xdr:to>
      <xdr:col>15</xdr:col>
      <xdr:colOff>101600</xdr:colOff>
      <xdr:row>78</xdr:row>
      <xdr:rowOff>12536</xdr:rowOff>
    </xdr:to>
    <xdr:sp macro="" textlink="">
      <xdr:nvSpPr>
        <xdr:cNvPr id="204" name="楕円 203"/>
        <xdr:cNvSpPr/>
      </xdr:nvSpPr>
      <xdr:spPr>
        <a:xfrm>
          <a:off x="2857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3663</xdr:rowOff>
    </xdr:from>
    <xdr:ext cx="599010" cy="259045"/>
    <xdr:sp macro="" textlink="">
      <xdr:nvSpPr>
        <xdr:cNvPr id="205" name="テキスト ボックス 204"/>
        <xdr:cNvSpPr txBox="1"/>
      </xdr:nvSpPr>
      <xdr:spPr>
        <a:xfrm>
          <a:off x="2608795" y="133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812</xdr:rowOff>
    </xdr:from>
    <xdr:to>
      <xdr:col>10</xdr:col>
      <xdr:colOff>165100</xdr:colOff>
      <xdr:row>78</xdr:row>
      <xdr:rowOff>102412</xdr:rowOff>
    </xdr:to>
    <xdr:sp macro="" textlink="">
      <xdr:nvSpPr>
        <xdr:cNvPr id="206" name="楕円 205"/>
        <xdr:cNvSpPr/>
      </xdr:nvSpPr>
      <xdr:spPr>
        <a:xfrm>
          <a:off x="1968500" y="133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93539</xdr:rowOff>
    </xdr:from>
    <xdr:ext cx="599010" cy="259045"/>
    <xdr:sp macro="" textlink="">
      <xdr:nvSpPr>
        <xdr:cNvPr id="207" name="テキスト ボックス 206"/>
        <xdr:cNvSpPr txBox="1"/>
      </xdr:nvSpPr>
      <xdr:spPr>
        <a:xfrm>
          <a:off x="1719795" y="1346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100101</xdr:rowOff>
    </xdr:from>
    <xdr:to>
      <xdr:col>6</xdr:col>
      <xdr:colOff>38100</xdr:colOff>
      <xdr:row>78</xdr:row>
      <xdr:rowOff>30251</xdr:rowOff>
    </xdr:to>
    <xdr:sp macro="" textlink="">
      <xdr:nvSpPr>
        <xdr:cNvPr id="208" name="楕円 207"/>
        <xdr:cNvSpPr/>
      </xdr:nvSpPr>
      <xdr:spPr>
        <a:xfrm>
          <a:off x="1079500" y="133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21378</xdr:rowOff>
    </xdr:from>
    <xdr:ext cx="599010" cy="259045"/>
    <xdr:sp macro="" textlink="">
      <xdr:nvSpPr>
        <xdr:cNvPr id="209" name="テキスト ボックス 208"/>
        <xdr:cNvSpPr txBox="1"/>
      </xdr:nvSpPr>
      <xdr:spPr>
        <a:xfrm>
          <a:off x="830795" y="13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54547</xdr:rowOff>
    </xdr:from>
    <xdr:to>
      <xdr:col>24</xdr:col>
      <xdr:colOff>63500</xdr:colOff>
      <xdr:row>98</xdr:row>
      <xdr:rowOff>94895</xdr:rowOff>
    </xdr:to>
    <xdr:cxnSp macro="">
      <xdr:nvCxnSpPr>
        <xdr:cNvPr id="241" name="直線コネクタ 240"/>
        <xdr:cNvCxnSpPr/>
      </xdr:nvCxnSpPr>
      <xdr:spPr>
        <a:xfrm>
          <a:off x="3797300" y="16856647"/>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23440</xdr:rowOff>
    </xdr:from>
    <xdr:to>
      <xdr:col>19</xdr:col>
      <xdr:colOff>177800</xdr:colOff>
      <xdr:row>98</xdr:row>
      <xdr:rowOff>54547</xdr:rowOff>
    </xdr:to>
    <xdr:cxnSp macro="">
      <xdr:nvCxnSpPr>
        <xdr:cNvPr id="244" name="直線コネクタ 243"/>
        <xdr:cNvCxnSpPr/>
      </xdr:nvCxnSpPr>
      <xdr:spPr>
        <a:xfrm>
          <a:off x="2908300" y="16825540"/>
          <a:ext cx="8890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6606</xdr:rowOff>
    </xdr:from>
    <xdr:to>
      <xdr:col>15</xdr:col>
      <xdr:colOff>50800</xdr:colOff>
      <xdr:row>98</xdr:row>
      <xdr:rowOff>23440</xdr:rowOff>
    </xdr:to>
    <xdr:cxnSp macro="">
      <xdr:nvCxnSpPr>
        <xdr:cNvPr id="247" name="直線コネクタ 246"/>
        <xdr:cNvCxnSpPr/>
      </xdr:nvCxnSpPr>
      <xdr:spPr>
        <a:xfrm>
          <a:off x="2019300" y="16808706"/>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160666</xdr:rowOff>
    </xdr:from>
    <xdr:to>
      <xdr:col>10</xdr:col>
      <xdr:colOff>114300</xdr:colOff>
      <xdr:row>98</xdr:row>
      <xdr:rowOff>6606</xdr:rowOff>
    </xdr:to>
    <xdr:cxnSp macro="">
      <xdr:nvCxnSpPr>
        <xdr:cNvPr id="250" name="直線コネクタ 249"/>
        <xdr:cNvCxnSpPr/>
      </xdr:nvCxnSpPr>
      <xdr:spPr>
        <a:xfrm>
          <a:off x="1130300" y="16791316"/>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44095</xdr:rowOff>
    </xdr:from>
    <xdr:to>
      <xdr:col>24</xdr:col>
      <xdr:colOff>114300</xdr:colOff>
      <xdr:row>98</xdr:row>
      <xdr:rowOff>145695</xdr:rowOff>
    </xdr:to>
    <xdr:sp macro="" textlink="">
      <xdr:nvSpPr>
        <xdr:cNvPr id="260" name="楕円 259"/>
        <xdr:cNvSpPr/>
      </xdr:nvSpPr>
      <xdr:spPr>
        <a:xfrm>
          <a:off x="4584700" y="168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22522</xdr:rowOff>
    </xdr:from>
    <xdr:ext cx="534377" cy="259045"/>
    <xdr:sp macro="" textlink="">
      <xdr:nvSpPr>
        <xdr:cNvPr id="261" name="衛生費該当値テキスト"/>
        <xdr:cNvSpPr txBox="1"/>
      </xdr:nvSpPr>
      <xdr:spPr>
        <a:xfrm>
          <a:off x="4686300" y="168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3747</xdr:rowOff>
    </xdr:from>
    <xdr:to>
      <xdr:col>20</xdr:col>
      <xdr:colOff>38100</xdr:colOff>
      <xdr:row>98</xdr:row>
      <xdr:rowOff>105347</xdr:rowOff>
    </xdr:to>
    <xdr:sp macro="" textlink="">
      <xdr:nvSpPr>
        <xdr:cNvPr id="262" name="楕円 261"/>
        <xdr:cNvSpPr/>
      </xdr:nvSpPr>
      <xdr:spPr>
        <a:xfrm>
          <a:off x="3746500" y="168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121874</xdr:rowOff>
    </xdr:from>
    <xdr:ext cx="534377" cy="259045"/>
    <xdr:sp macro="" textlink="">
      <xdr:nvSpPr>
        <xdr:cNvPr id="263" name="テキスト ボックス 262"/>
        <xdr:cNvSpPr txBox="1"/>
      </xdr:nvSpPr>
      <xdr:spPr>
        <a:xfrm>
          <a:off x="3530111" y="165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144090</xdr:rowOff>
    </xdr:from>
    <xdr:to>
      <xdr:col>15</xdr:col>
      <xdr:colOff>101600</xdr:colOff>
      <xdr:row>98</xdr:row>
      <xdr:rowOff>74240</xdr:rowOff>
    </xdr:to>
    <xdr:sp macro="" textlink="">
      <xdr:nvSpPr>
        <xdr:cNvPr id="264" name="楕円 263"/>
        <xdr:cNvSpPr/>
      </xdr:nvSpPr>
      <xdr:spPr>
        <a:xfrm>
          <a:off x="2857500" y="167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90767</xdr:rowOff>
    </xdr:from>
    <xdr:ext cx="534377" cy="259045"/>
    <xdr:sp macro="" textlink="">
      <xdr:nvSpPr>
        <xdr:cNvPr id="265" name="テキスト ボックス 264"/>
        <xdr:cNvSpPr txBox="1"/>
      </xdr:nvSpPr>
      <xdr:spPr>
        <a:xfrm>
          <a:off x="2641111" y="165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127256</xdr:rowOff>
    </xdr:from>
    <xdr:to>
      <xdr:col>10</xdr:col>
      <xdr:colOff>165100</xdr:colOff>
      <xdr:row>98</xdr:row>
      <xdr:rowOff>57406</xdr:rowOff>
    </xdr:to>
    <xdr:sp macro="" textlink="">
      <xdr:nvSpPr>
        <xdr:cNvPr id="266" name="楕円 265"/>
        <xdr:cNvSpPr/>
      </xdr:nvSpPr>
      <xdr:spPr>
        <a:xfrm>
          <a:off x="1968500" y="167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48533</xdr:rowOff>
    </xdr:from>
    <xdr:ext cx="534377" cy="259045"/>
    <xdr:sp macro="" textlink="">
      <xdr:nvSpPr>
        <xdr:cNvPr id="267" name="テキスト ボックス 266"/>
        <xdr:cNvSpPr txBox="1"/>
      </xdr:nvSpPr>
      <xdr:spPr>
        <a:xfrm>
          <a:off x="1752111" y="168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109866</xdr:rowOff>
    </xdr:from>
    <xdr:to>
      <xdr:col>6</xdr:col>
      <xdr:colOff>38100</xdr:colOff>
      <xdr:row>98</xdr:row>
      <xdr:rowOff>40016</xdr:rowOff>
    </xdr:to>
    <xdr:sp macro="" textlink="">
      <xdr:nvSpPr>
        <xdr:cNvPr id="268" name="楕円 267"/>
        <xdr:cNvSpPr/>
      </xdr:nvSpPr>
      <xdr:spPr>
        <a:xfrm>
          <a:off x="1079500" y="167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56543</xdr:rowOff>
    </xdr:from>
    <xdr:ext cx="534377" cy="259045"/>
    <xdr:sp macro="" textlink="">
      <xdr:nvSpPr>
        <xdr:cNvPr id="269" name="テキスト ボックス 268"/>
        <xdr:cNvSpPr txBox="1"/>
      </xdr:nvSpPr>
      <xdr:spPr>
        <a:xfrm>
          <a:off x="863111" y="165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15978</xdr:rowOff>
    </xdr:from>
    <xdr:to>
      <xdr:col>55</xdr:col>
      <xdr:colOff>0</xdr:colOff>
      <xdr:row>59</xdr:row>
      <xdr:rowOff>53060</xdr:rowOff>
    </xdr:to>
    <xdr:cxnSp macro="">
      <xdr:nvCxnSpPr>
        <xdr:cNvPr id="359" name="直線コネクタ 358"/>
        <xdr:cNvCxnSpPr/>
      </xdr:nvCxnSpPr>
      <xdr:spPr>
        <a:xfrm flipV="1">
          <a:off x="9639300" y="10131528"/>
          <a:ext cx="8382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34772</xdr:rowOff>
    </xdr:from>
    <xdr:to>
      <xdr:col>50</xdr:col>
      <xdr:colOff>114300</xdr:colOff>
      <xdr:row>59</xdr:row>
      <xdr:rowOff>53060</xdr:rowOff>
    </xdr:to>
    <xdr:cxnSp macro="">
      <xdr:nvCxnSpPr>
        <xdr:cNvPr id="362" name="直線コネクタ 361"/>
        <xdr:cNvCxnSpPr/>
      </xdr:nvCxnSpPr>
      <xdr:spPr>
        <a:xfrm>
          <a:off x="8750300" y="1015032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30886</xdr:rowOff>
    </xdr:from>
    <xdr:to>
      <xdr:col>45</xdr:col>
      <xdr:colOff>177800</xdr:colOff>
      <xdr:row>59</xdr:row>
      <xdr:rowOff>34772</xdr:rowOff>
    </xdr:to>
    <xdr:cxnSp macro="">
      <xdr:nvCxnSpPr>
        <xdr:cNvPr id="365" name="直線コネクタ 364"/>
        <xdr:cNvCxnSpPr/>
      </xdr:nvCxnSpPr>
      <xdr:spPr>
        <a:xfrm>
          <a:off x="7861300" y="1014643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20583</xdr:rowOff>
    </xdr:from>
    <xdr:to>
      <xdr:col>41</xdr:col>
      <xdr:colOff>50800</xdr:colOff>
      <xdr:row>59</xdr:row>
      <xdr:rowOff>30886</xdr:rowOff>
    </xdr:to>
    <xdr:cxnSp macro="">
      <xdr:nvCxnSpPr>
        <xdr:cNvPr id="368" name="直線コネクタ 367"/>
        <xdr:cNvCxnSpPr/>
      </xdr:nvCxnSpPr>
      <xdr:spPr>
        <a:xfrm>
          <a:off x="6972300" y="10136133"/>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136628</xdr:rowOff>
    </xdr:from>
    <xdr:to>
      <xdr:col>55</xdr:col>
      <xdr:colOff>50800</xdr:colOff>
      <xdr:row>59</xdr:row>
      <xdr:rowOff>66778</xdr:rowOff>
    </xdr:to>
    <xdr:sp macro="" textlink="">
      <xdr:nvSpPr>
        <xdr:cNvPr id="378" name="楕円 377"/>
        <xdr:cNvSpPr/>
      </xdr:nvSpPr>
      <xdr:spPr>
        <a:xfrm>
          <a:off x="10426700" y="100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51555</xdr:rowOff>
    </xdr:from>
    <xdr:ext cx="469744" cy="259045"/>
    <xdr:sp macro="" textlink="">
      <xdr:nvSpPr>
        <xdr:cNvPr id="379" name="農林水産業費該当値テキスト"/>
        <xdr:cNvSpPr txBox="1"/>
      </xdr:nvSpPr>
      <xdr:spPr>
        <a:xfrm>
          <a:off x="10528300" y="99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2260</xdr:rowOff>
    </xdr:from>
    <xdr:to>
      <xdr:col>50</xdr:col>
      <xdr:colOff>165100</xdr:colOff>
      <xdr:row>59</xdr:row>
      <xdr:rowOff>103860</xdr:rowOff>
    </xdr:to>
    <xdr:sp macro="" textlink="">
      <xdr:nvSpPr>
        <xdr:cNvPr id="380" name="楕円 379"/>
        <xdr:cNvSpPr/>
      </xdr:nvSpPr>
      <xdr:spPr>
        <a:xfrm>
          <a:off x="9588500" y="101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94987</xdr:rowOff>
    </xdr:from>
    <xdr:ext cx="469744" cy="259045"/>
    <xdr:sp macro="" textlink="">
      <xdr:nvSpPr>
        <xdr:cNvPr id="381" name="テキスト ボックス 380"/>
        <xdr:cNvSpPr txBox="1"/>
      </xdr:nvSpPr>
      <xdr:spPr>
        <a:xfrm>
          <a:off x="9404428" y="102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155422</xdr:rowOff>
    </xdr:from>
    <xdr:to>
      <xdr:col>46</xdr:col>
      <xdr:colOff>38100</xdr:colOff>
      <xdr:row>59</xdr:row>
      <xdr:rowOff>85572</xdr:rowOff>
    </xdr:to>
    <xdr:sp macro="" textlink="">
      <xdr:nvSpPr>
        <xdr:cNvPr id="382" name="楕円 381"/>
        <xdr:cNvSpPr/>
      </xdr:nvSpPr>
      <xdr:spPr>
        <a:xfrm>
          <a:off x="8699500" y="100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76699</xdr:rowOff>
    </xdr:from>
    <xdr:ext cx="469744" cy="259045"/>
    <xdr:sp macro="" textlink="">
      <xdr:nvSpPr>
        <xdr:cNvPr id="383" name="テキスト ボックス 382"/>
        <xdr:cNvSpPr txBox="1"/>
      </xdr:nvSpPr>
      <xdr:spPr>
        <a:xfrm>
          <a:off x="8515428" y="101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151536</xdr:rowOff>
    </xdr:from>
    <xdr:to>
      <xdr:col>41</xdr:col>
      <xdr:colOff>101600</xdr:colOff>
      <xdr:row>59</xdr:row>
      <xdr:rowOff>81686</xdr:rowOff>
    </xdr:to>
    <xdr:sp macro="" textlink="">
      <xdr:nvSpPr>
        <xdr:cNvPr id="384" name="楕円 383"/>
        <xdr:cNvSpPr/>
      </xdr:nvSpPr>
      <xdr:spPr>
        <a:xfrm>
          <a:off x="7810500" y="100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72813</xdr:rowOff>
    </xdr:from>
    <xdr:ext cx="469744" cy="259045"/>
    <xdr:sp macro="" textlink="">
      <xdr:nvSpPr>
        <xdr:cNvPr id="385" name="テキスト ボックス 384"/>
        <xdr:cNvSpPr txBox="1"/>
      </xdr:nvSpPr>
      <xdr:spPr>
        <a:xfrm>
          <a:off x="7626428" y="101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141233</xdr:rowOff>
    </xdr:from>
    <xdr:to>
      <xdr:col>36</xdr:col>
      <xdr:colOff>165100</xdr:colOff>
      <xdr:row>59</xdr:row>
      <xdr:rowOff>71383</xdr:rowOff>
    </xdr:to>
    <xdr:sp macro="" textlink="">
      <xdr:nvSpPr>
        <xdr:cNvPr id="386" name="楕円 385"/>
        <xdr:cNvSpPr/>
      </xdr:nvSpPr>
      <xdr:spPr>
        <a:xfrm>
          <a:off x="6921500" y="100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62510</xdr:rowOff>
    </xdr:from>
    <xdr:ext cx="469744" cy="259045"/>
    <xdr:sp macro="" textlink="">
      <xdr:nvSpPr>
        <xdr:cNvPr id="387" name="テキスト ボックス 386"/>
        <xdr:cNvSpPr txBox="1"/>
      </xdr:nvSpPr>
      <xdr:spPr>
        <a:xfrm>
          <a:off x="6737428" y="101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70118</xdr:rowOff>
    </xdr:from>
    <xdr:to>
      <xdr:col>55</xdr:col>
      <xdr:colOff>0</xdr:colOff>
      <xdr:row>79</xdr:row>
      <xdr:rowOff>72676</xdr:rowOff>
    </xdr:to>
    <xdr:cxnSp macro="">
      <xdr:nvCxnSpPr>
        <xdr:cNvPr id="418" name="直線コネクタ 417"/>
        <xdr:cNvCxnSpPr/>
      </xdr:nvCxnSpPr>
      <xdr:spPr>
        <a:xfrm>
          <a:off x="9639300" y="13614668"/>
          <a:ext cx="8382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70118</xdr:rowOff>
    </xdr:from>
    <xdr:to>
      <xdr:col>50</xdr:col>
      <xdr:colOff>114300</xdr:colOff>
      <xdr:row>79</xdr:row>
      <xdr:rowOff>71653</xdr:rowOff>
    </xdr:to>
    <xdr:cxnSp macro="">
      <xdr:nvCxnSpPr>
        <xdr:cNvPr id="421" name="直線コネクタ 420"/>
        <xdr:cNvCxnSpPr/>
      </xdr:nvCxnSpPr>
      <xdr:spPr>
        <a:xfrm flipV="1">
          <a:off x="8750300" y="1361466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64263</xdr:rowOff>
    </xdr:from>
    <xdr:to>
      <xdr:col>45</xdr:col>
      <xdr:colOff>177800</xdr:colOff>
      <xdr:row>79</xdr:row>
      <xdr:rowOff>71653</xdr:rowOff>
    </xdr:to>
    <xdr:cxnSp macro="">
      <xdr:nvCxnSpPr>
        <xdr:cNvPr id="424" name="直線コネクタ 423"/>
        <xdr:cNvCxnSpPr/>
      </xdr:nvCxnSpPr>
      <xdr:spPr>
        <a:xfrm>
          <a:off x="7861300" y="13608813"/>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61443</xdr:rowOff>
    </xdr:from>
    <xdr:to>
      <xdr:col>41</xdr:col>
      <xdr:colOff>50800</xdr:colOff>
      <xdr:row>79</xdr:row>
      <xdr:rowOff>64263</xdr:rowOff>
    </xdr:to>
    <xdr:cxnSp macro="">
      <xdr:nvCxnSpPr>
        <xdr:cNvPr id="427" name="直線コネクタ 426"/>
        <xdr:cNvCxnSpPr/>
      </xdr:nvCxnSpPr>
      <xdr:spPr>
        <a:xfrm>
          <a:off x="6972300" y="13605993"/>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21876</xdr:rowOff>
    </xdr:from>
    <xdr:to>
      <xdr:col>55</xdr:col>
      <xdr:colOff>50800</xdr:colOff>
      <xdr:row>79</xdr:row>
      <xdr:rowOff>123476</xdr:rowOff>
    </xdr:to>
    <xdr:sp macro="" textlink="">
      <xdr:nvSpPr>
        <xdr:cNvPr id="437" name="楕円 436"/>
        <xdr:cNvSpPr/>
      </xdr:nvSpPr>
      <xdr:spPr>
        <a:xfrm>
          <a:off x="10426700" y="135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123235</xdr:rowOff>
    </xdr:from>
    <xdr:ext cx="469744" cy="259045"/>
    <xdr:sp macro="" textlink="">
      <xdr:nvSpPr>
        <xdr:cNvPr id="438" name="商工費該当値テキスト"/>
        <xdr:cNvSpPr txBox="1"/>
      </xdr:nvSpPr>
      <xdr:spPr>
        <a:xfrm>
          <a:off x="10528300" y="134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19318</xdr:rowOff>
    </xdr:from>
    <xdr:to>
      <xdr:col>50</xdr:col>
      <xdr:colOff>165100</xdr:colOff>
      <xdr:row>79</xdr:row>
      <xdr:rowOff>120918</xdr:rowOff>
    </xdr:to>
    <xdr:sp macro="" textlink="">
      <xdr:nvSpPr>
        <xdr:cNvPr id="439" name="楕円 438"/>
        <xdr:cNvSpPr/>
      </xdr:nvSpPr>
      <xdr:spPr>
        <a:xfrm>
          <a:off x="9588500" y="13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112045</xdr:rowOff>
    </xdr:from>
    <xdr:ext cx="469744" cy="259045"/>
    <xdr:sp macro="" textlink="">
      <xdr:nvSpPr>
        <xdr:cNvPr id="440" name="テキスト ボックス 439"/>
        <xdr:cNvSpPr txBox="1"/>
      </xdr:nvSpPr>
      <xdr:spPr>
        <a:xfrm>
          <a:off x="9404428" y="1365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20853</xdr:rowOff>
    </xdr:from>
    <xdr:to>
      <xdr:col>46</xdr:col>
      <xdr:colOff>38100</xdr:colOff>
      <xdr:row>79</xdr:row>
      <xdr:rowOff>122453</xdr:rowOff>
    </xdr:to>
    <xdr:sp macro="" textlink="">
      <xdr:nvSpPr>
        <xdr:cNvPr id="441" name="楕円 440"/>
        <xdr:cNvSpPr/>
      </xdr:nvSpPr>
      <xdr:spPr>
        <a:xfrm>
          <a:off x="8699500" y="135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113580</xdr:rowOff>
    </xdr:from>
    <xdr:ext cx="469744" cy="259045"/>
    <xdr:sp macro="" textlink="">
      <xdr:nvSpPr>
        <xdr:cNvPr id="442" name="テキスト ボックス 441"/>
        <xdr:cNvSpPr txBox="1"/>
      </xdr:nvSpPr>
      <xdr:spPr>
        <a:xfrm>
          <a:off x="8515428" y="1365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13463</xdr:rowOff>
    </xdr:from>
    <xdr:to>
      <xdr:col>41</xdr:col>
      <xdr:colOff>101600</xdr:colOff>
      <xdr:row>79</xdr:row>
      <xdr:rowOff>115063</xdr:rowOff>
    </xdr:to>
    <xdr:sp macro="" textlink="">
      <xdr:nvSpPr>
        <xdr:cNvPr id="443" name="楕円 442"/>
        <xdr:cNvSpPr/>
      </xdr:nvSpPr>
      <xdr:spPr>
        <a:xfrm>
          <a:off x="7810500" y="135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106190</xdr:rowOff>
    </xdr:from>
    <xdr:ext cx="469744" cy="259045"/>
    <xdr:sp macro="" textlink="">
      <xdr:nvSpPr>
        <xdr:cNvPr id="444" name="テキスト ボックス 443"/>
        <xdr:cNvSpPr txBox="1"/>
      </xdr:nvSpPr>
      <xdr:spPr>
        <a:xfrm>
          <a:off x="7626428" y="136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10643</xdr:rowOff>
    </xdr:from>
    <xdr:to>
      <xdr:col>36</xdr:col>
      <xdr:colOff>165100</xdr:colOff>
      <xdr:row>79</xdr:row>
      <xdr:rowOff>112243</xdr:rowOff>
    </xdr:to>
    <xdr:sp macro="" textlink="">
      <xdr:nvSpPr>
        <xdr:cNvPr id="445" name="楕円 444"/>
        <xdr:cNvSpPr/>
      </xdr:nvSpPr>
      <xdr:spPr>
        <a:xfrm>
          <a:off x="6921500" y="135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103370</xdr:rowOff>
    </xdr:from>
    <xdr:ext cx="469744" cy="259045"/>
    <xdr:sp macro="" textlink="">
      <xdr:nvSpPr>
        <xdr:cNvPr id="446" name="テキスト ボックス 445"/>
        <xdr:cNvSpPr txBox="1"/>
      </xdr:nvSpPr>
      <xdr:spPr>
        <a:xfrm>
          <a:off x="6737428" y="1364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36224</xdr:rowOff>
    </xdr:from>
    <xdr:to>
      <xdr:col>55</xdr:col>
      <xdr:colOff>0</xdr:colOff>
      <xdr:row>98</xdr:row>
      <xdr:rowOff>45140</xdr:rowOff>
    </xdr:to>
    <xdr:cxnSp macro="">
      <xdr:nvCxnSpPr>
        <xdr:cNvPr id="473" name="直線コネクタ 472"/>
        <xdr:cNvCxnSpPr/>
      </xdr:nvCxnSpPr>
      <xdr:spPr>
        <a:xfrm>
          <a:off x="9639300" y="16838324"/>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30434</xdr:rowOff>
    </xdr:from>
    <xdr:to>
      <xdr:col>50</xdr:col>
      <xdr:colOff>114300</xdr:colOff>
      <xdr:row>98</xdr:row>
      <xdr:rowOff>36224</xdr:rowOff>
    </xdr:to>
    <xdr:cxnSp macro="">
      <xdr:nvCxnSpPr>
        <xdr:cNvPr id="476" name="直線コネクタ 475"/>
        <xdr:cNvCxnSpPr/>
      </xdr:nvCxnSpPr>
      <xdr:spPr>
        <a:xfrm>
          <a:off x="8750300" y="16832534"/>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30434</xdr:rowOff>
    </xdr:from>
    <xdr:to>
      <xdr:col>45</xdr:col>
      <xdr:colOff>177800</xdr:colOff>
      <xdr:row>98</xdr:row>
      <xdr:rowOff>59172</xdr:rowOff>
    </xdr:to>
    <xdr:cxnSp macro="">
      <xdr:nvCxnSpPr>
        <xdr:cNvPr id="479" name="直線コネクタ 478"/>
        <xdr:cNvCxnSpPr/>
      </xdr:nvCxnSpPr>
      <xdr:spPr>
        <a:xfrm flipV="1">
          <a:off x="7861300" y="16832534"/>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30009</xdr:rowOff>
    </xdr:from>
    <xdr:to>
      <xdr:col>41</xdr:col>
      <xdr:colOff>50800</xdr:colOff>
      <xdr:row>98</xdr:row>
      <xdr:rowOff>59172</xdr:rowOff>
    </xdr:to>
    <xdr:cxnSp macro="">
      <xdr:nvCxnSpPr>
        <xdr:cNvPr id="482" name="直線コネクタ 481"/>
        <xdr:cNvCxnSpPr/>
      </xdr:nvCxnSpPr>
      <xdr:spPr>
        <a:xfrm>
          <a:off x="6972300" y="16832109"/>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165790</xdr:rowOff>
    </xdr:from>
    <xdr:to>
      <xdr:col>55</xdr:col>
      <xdr:colOff>50800</xdr:colOff>
      <xdr:row>98</xdr:row>
      <xdr:rowOff>95940</xdr:rowOff>
    </xdr:to>
    <xdr:sp macro="" textlink="">
      <xdr:nvSpPr>
        <xdr:cNvPr id="492" name="楕円 491"/>
        <xdr:cNvSpPr/>
      </xdr:nvSpPr>
      <xdr:spPr>
        <a:xfrm>
          <a:off x="10426700" y="167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125167</xdr:rowOff>
    </xdr:from>
    <xdr:ext cx="534377" cy="259045"/>
    <xdr:sp macro="" textlink="">
      <xdr:nvSpPr>
        <xdr:cNvPr id="493" name="土木費該当値テキスト"/>
        <xdr:cNvSpPr txBox="1"/>
      </xdr:nvSpPr>
      <xdr:spPr>
        <a:xfrm>
          <a:off x="10528300" y="165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156874</xdr:rowOff>
    </xdr:from>
    <xdr:to>
      <xdr:col>50</xdr:col>
      <xdr:colOff>165100</xdr:colOff>
      <xdr:row>98</xdr:row>
      <xdr:rowOff>87024</xdr:rowOff>
    </xdr:to>
    <xdr:sp macro="" textlink="">
      <xdr:nvSpPr>
        <xdr:cNvPr id="494" name="楕円 493"/>
        <xdr:cNvSpPr/>
      </xdr:nvSpPr>
      <xdr:spPr>
        <a:xfrm>
          <a:off x="9588500" y="167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103551</xdr:rowOff>
    </xdr:from>
    <xdr:ext cx="534377" cy="259045"/>
    <xdr:sp macro="" textlink="">
      <xdr:nvSpPr>
        <xdr:cNvPr id="495" name="テキスト ボックス 494"/>
        <xdr:cNvSpPr txBox="1"/>
      </xdr:nvSpPr>
      <xdr:spPr>
        <a:xfrm>
          <a:off x="9372111" y="165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151084</xdr:rowOff>
    </xdr:from>
    <xdr:to>
      <xdr:col>46</xdr:col>
      <xdr:colOff>38100</xdr:colOff>
      <xdr:row>98</xdr:row>
      <xdr:rowOff>81234</xdr:rowOff>
    </xdr:to>
    <xdr:sp macro="" textlink="">
      <xdr:nvSpPr>
        <xdr:cNvPr id="496" name="楕円 495"/>
        <xdr:cNvSpPr/>
      </xdr:nvSpPr>
      <xdr:spPr>
        <a:xfrm>
          <a:off x="8699500" y="167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97761</xdr:rowOff>
    </xdr:from>
    <xdr:ext cx="534377" cy="259045"/>
    <xdr:sp macro="" textlink="">
      <xdr:nvSpPr>
        <xdr:cNvPr id="497" name="テキスト ボックス 496"/>
        <xdr:cNvSpPr txBox="1"/>
      </xdr:nvSpPr>
      <xdr:spPr>
        <a:xfrm>
          <a:off x="8483111" y="165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8372</xdr:rowOff>
    </xdr:from>
    <xdr:to>
      <xdr:col>41</xdr:col>
      <xdr:colOff>101600</xdr:colOff>
      <xdr:row>98</xdr:row>
      <xdr:rowOff>109972</xdr:rowOff>
    </xdr:to>
    <xdr:sp macro="" textlink="">
      <xdr:nvSpPr>
        <xdr:cNvPr id="498" name="楕円 497"/>
        <xdr:cNvSpPr/>
      </xdr:nvSpPr>
      <xdr:spPr>
        <a:xfrm>
          <a:off x="7810500" y="168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101099</xdr:rowOff>
    </xdr:from>
    <xdr:ext cx="534377" cy="259045"/>
    <xdr:sp macro="" textlink="">
      <xdr:nvSpPr>
        <xdr:cNvPr id="499" name="テキスト ボックス 498"/>
        <xdr:cNvSpPr txBox="1"/>
      </xdr:nvSpPr>
      <xdr:spPr>
        <a:xfrm>
          <a:off x="7594111" y="1690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150659</xdr:rowOff>
    </xdr:from>
    <xdr:to>
      <xdr:col>36</xdr:col>
      <xdr:colOff>165100</xdr:colOff>
      <xdr:row>98</xdr:row>
      <xdr:rowOff>80809</xdr:rowOff>
    </xdr:to>
    <xdr:sp macro="" textlink="">
      <xdr:nvSpPr>
        <xdr:cNvPr id="500" name="楕円 499"/>
        <xdr:cNvSpPr/>
      </xdr:nvSpPr>
      <xdr:spPr>
        <a:xfrm>
          <a:off x="6921500" y="167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97336</xdr:rowOff>
    </xdr:from>
    <xdr:ext cx="534377" cy="259045"/>
    <xdr:sp macro="" textlink="">
      <xdr:nvSpPr>
        <xdr:cNvPr id="501" name="テキスト ボックス 500"/>
        <xdr:cNvSpPr txBox="1"/>
      </xdr:nvSpPr>
      <xdr:spPr>
        <a:xfrm>
          <a:off x="6705111" y="165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4940</xdr:rowOff>
    </xdr:from>
    <xdr:to>
      <xdr:col>85</xdr:col>
      <xdr:colOff>127000</xdr:colOff>
      <xdr:row>38</xdr:row>
      <xdr:rowOff>7683</xdr:rowOff>
    </xdr:to>
    <xdr:cxnSp macro="">
      <xdr:nvCxnSpPr>
        <xdr:cNvPr id="531" name="直線コネクタ 530"/>
        <xdr:cNvCxnSpPr/>
      </xdr:nvCxnSpPr>
      <xdr:spPr>
        <a:xfrm flipV="1">
          <a:off x="15481300" y="652004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133299</xdr:rowOff>
    </xdr:from>
    <xdr:to>
      <xdr:col>81</xdr:col>
      <xdr:colOff>50800</xdr:colOff>
      <xdr:row>38</xdr:row>
      <xdr:rowOff>7683</xdr:rowOff>
    </xdr:to>
    <xdr:cxnSp macro="">
      <xdr:nvCxnSpPr>
        <xdr:cNvPr id="534" name="直線コネクタ 533"/>
        <xdr:cNvCxnSpPr/>
      </xdr:nvCxnSpPr>
      <xdr:spPr>
        <a:xfrm>
          <a:off x="14592300" y="6305499"/>
          <a:ext cx="889000" cy="2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133299</xdr:rowOff>
    </xdr:from>
    <xdr:to>
      <xdr:col>76</xdr:col>
      <xdr:colOff>114300</xdr:colOff>
      <xdr:row>37</xdr:row>
      <xdr:rowOff>49136</xdr:rowOff>
    </xdr:to>
    <xdr:cxnSp macro="">
      <xdr:nvCxnSpPr>
        <xdr:cNvPr id="537" name="直線コネクタ 536"/>
        <xdr:cNvCxnSpPr/>
      </xdr:nvCxnSpPr>
      <xdr:spPr>
        <a:xfrm flipV="1">
          <a:off x="13703300" y="6305499"/>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49136</xdr:rowOff>
    </xdr:from>
    <xdr:to>
      <xdr:col>71</xdr:col>
      <xdr:colOff>177800</xdr:colOff>
      <xdr:row>38</xdr:row>
      <xdr:rowOff>45936</xdr:rowOff>
    </xdr:to>
    <xdr:cxnSp macro="">
      <xdr:nvCxnSpPr>
        <xdr:cNvPr id="540" name="直線コネクタ 539"/>
        <xdr:cNvCxnSpPr/>
      </xdr:nvCxnSpPr>
      <xdr:spPr>
        <a:xfrm flipV="1">
          <a:off x="12814300" y="6392786"/>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125590</xdr:rowOff>
    </xdr:from>
    <xdr:to>
      <xdr:col>85</xdr:col>
      <xdr:colOff>177800</xdr:colOff>
      <xdr:row>38</xdr:row>
      <xdr:rowOff>55741</xdr:rowOff>
    </xdr:to>
    <xdr:sp macro="" textlink="">
      <xdr:nvSpPr>
        <xdr:cNvPr id="550" name="楕円 549"/>
        <xdr:cNvSpPr/>
      </xdr:nvSpPr>
      <xdr:spPr>
        <a:xfrm>
          <a:off x="16268700" y="6469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104017</xdr:rowOff>
    </xdr:from>
    <xdr:ext cx="534377" cy="259045"/>
    <xdr:sp macro="" textlink="">
      <xdr:nvSpPr>
        <xdr:cNvPr id="551" name="消防費該当値テキスト"/>
        <xdr:cNvSpPr txBox="1"/>
      </xdr:nvSpPr>
      <xdr:spPr>
        <a:xfrm>
          <a:off x="16370300" y="64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128334</xdr:rowOff>
    </xdr:from>
    <xdr:to>
      <xdr:col>81</xdr:col>
      <xdr:colOff>101600</xdr:colOff>
      <xdr:row>38</xdr:row>
      <xdr:rowOff>58483</xdr:rowOff>
    </xdr:to>
    <xdr:sp macro="" textlink="">
      <xdr:nvSpPr>
        <xdr:cNvPr id="552" name="楕円 551"/>
        <xdr:cNvSpPr/>
      </xdr:nvSpPr>
      <xdr:spPr>
        <a:xfrm>
          <a:off x="15430500" y="6471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49610</xdr:rowOff>
    </xdr:from>
    <xdr:ext cx="534377" cy="259045"/>
    <xdr:sp macro="" textlink="">
      <xdr:nvSpPr>
        <xdr:cNvPr id="553" name="テキスト ボックス 552"/>
        <xdr:cNvSpPr txBox="1"/>
      </xdr:nvSpPr>
      <xdr:spPr>
        <a:xfrm>
          <a:off x="15214111" y="65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82499</xdr:rowOff>
    </xdr:from>
    <xdr:to>
      <xdr:col>76</xdr:col>
      <xdr:colOff>165100</xdr:colOff>
      <xdr:row>37</xdr:row>
      <xdr:rowOff>12649</xdr:rowOff>
    </xdr:to>
    <xdr:sp macro="" textlink="">
      <xdr:nvSpPr>
        <xdr:cNvPr id="554" name="楕円 553"/>
        <xdr:cNvSpPr/>
      </xdr:nvSpPr>
      <xdr:spPr>
        <a:xfrm>
          <a:off x="14541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29176</xdr:rowOff>
    </xdr:from>
    <xdr:ext cx="534377" cy="259045"/>
    <xdr:sp macro="" textlink="">
      <xdr:nvSpPr>
        <xdr:cNvPr id="555" name="テキスト ボックス 554"/>
        <xdr:cNvSpPr txBox="1"/>
      </xdr:nvSpPr>
      <xdr:spPr>
        <a:xfrm>
          <a:off x="14325111" y="60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169786</xdr:rowOff>
    </xdr:from>
    <xdr:to>
      <xdr:col>72</xdr:col>
      <xdr:colOff>38100</xdr:colOff>
      <xdr:row>37</xdr:row>
      <xdr:rowOff>99936</xdr:rowOff>
    </xdr:to>
    <xdr:sp macro="" textlink="">
      <xdr:nvSpPr>
        <xdr:cNvPr id="556" name="楕円 555"/>
        <xdr:cNvSpPr/>
      </xdr:nvSpPr>
      <xdr:spPr>
        <a:xfrm>
          <a:off x="13652500" y="6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116463</xdr:rowOff>
    </xdr:from>
    <xdr:ext cx="534377" cy="259045"/>
    <xdr:sp macro="" textlink="">
      <xdr:nvSpPr>
        <xdr:cNvPr id="557" name="テキスト ボックス 556"/>
        <xdr:cNvSpPr txBox="1"/>
      </xdr:nvSpPr>
      <xdr:spPr>
        <a:xfrm>
          <a:off x="13436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166586</xdr:rowOff>
    </xdr:from>
    <xdr:to>
      <xdr:col>67</xdr:col>
      <xdr:colOff>101600</xdr:colOff>
      <xdr:row>38</xdr:row>
      <xdr:rowOff>96736</xdr:rowOff>
    </xdr:to>
    <xdr:sp macro="" textlink="">
      <xdr:nvSpPr>
        <xdr:cNvPr id="558" name="楕円 557"/>
        <xdr:cNvSpPr/>
      </xdr:nvSpPr>
      <xdr:spPr>
        <a:xfrm>
          <a:off x="12763500" y="65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87863</xdr:rowOff>
    </xdr:from>
    <xdr:ext cx="534377" cy="259045"/>
    <xdr:sp macro="" textlink="">
      <xdr:nvSpPr>
        <xdr:cNvPr id="559" name="テキスト ボックス 558"/>
        <xdr:cNvSpPr txBox="1"/>
      </xdr:nvSpPr>
      <xdr:spPr>
        <a:xfrm>
          <a:off x="12547111" y="66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73820</xdr:rowOff>
    </xdr:from>
    <xdr:to>
      <xdr:col>85</xdr:col>
      <xdr:colOff>127000</xdr:colOff>
      <xdr:row>58</xdr:row>
      <xdr:rowOff>61769</xdr:rowOff>
    </xdr:to>
    <xdr:cxnSp macro="">
      <xdr:nvCxnSpPr>
        <xdr:cNvPr id="591" name="直線コネクタ 590"/>
        <xdr:cNvCxnSpPr/>
      </xdr:nvCxnSpPr>
      <xdr:spPr>
        <a:xfrm>
          <a:off x="15481300" y="9160670"/>
          <a:ext cx="838200" cy="8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73820</xdr:rowOff>
    </xdr:from>
    <xdr:to>
      <xdr:col>81</xdr:col>
      <xdr:colOff>50800</xdr:colOff>
      <xdr:row>56</xdr:row>
      <xdr:rowOff>70968</xdr:rowOff>
    </xdr:to>
    <xdr:cxnSp macro="">
      <xdr:nvCxnSpPr>
        <xdr:cNvPr id="594" name="直線コネクタ 593"/>
        <xdr:cNvCxnSpPr/>
      </xdr:nvCxnSpPr>
      <xdr:spPr>
        <a:xfrm flipV="1">
          <a:off x="14592300" y="9160670"/>
          <a:ext cx="889000" cy="5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70968</xdr:rowOff>
    </xdr:from>
    <xdr:to>
      <xdr:col>76</xdr:col>
      <xdr:colOff>114300</xdr:colOff>
      <xdr:row>57</xdr:row>
      <xdr:rowOff>108414</xdr:rowOff>
    </xdr:to>
    <xdr:cxnSp macro="">
      <xdr:nvCxnSpPr>
        <xdr:cNvPr id="597" name="直線コネクタ 596"/>
        <xdr:cNvCxnSpPr/>
      </xdr:nvCxnSpPr>
      <xdr:spPr>
        <a:xfrm flipV="1">
          <a:off x="13703300" y="9672168"/>
          <a:ext cx="889000" cy="20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93947</xdr:rowOff>
    </xdr:from>
    <xdr:to>
      <xdr:col>71</xdr:col>
      <xdr:colOff>177800</xdr:colOff>
      <xdr:row>57</xdr:row>
      <xdr:rowOff>108414</xdr:rowOff>
    </xdr:to>
    <xdr:cxnSp macro="">
      <xdr:nvCxnSpPr>
        <xdr:cNvPr id="600" name="直線コネクタ 599"/>
        <xdr:cNvCxnSpPr/>
      </xdr:nvCxnSpPr>
      <xdr:spPr>
        <a:xfrm>
          <a:off x="12814300" y="8837897"/>
          <a:ext cx="889000" cy="10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10969</xdr:rowOff>
    </xdr:from>
    <xdr:to>
      <xdr:col>85</xdr:col>
      <xdr:colOff>177800</xdr:colOff>
      <xdr:row>58</xdr:row>
      <xdr:rowOff>112569</xdr:rowOff>
    </xdr:to>
    <xdr:sp macro="" textlink="">
      <xdr:nvSpPr>
        <xdr:cNvPr id="610" name="楕円 609"/>
        <xdr:cNvSpPr/>
      </xdr:nvSpPr>
      <xdr:spPr>
        <a:xfrm>
          <a:off x="16268700" y="99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160846</xdr:rowOff>
    </xdr:from>
    <xdr:ext cx="534377" cy="259045"/>
    <xdr:sp macro="" textlink="">
      <xdr:nvSpPr>
        <xdr:cNvPr id="611" name="教育費該当値テキスト"/>
        <xdr:cNvSpPr txBox="1"/>
      </xdr:nvSpPr>
      <xdr:spPr>
        <a:xfrm>
          <a:off x="16370300" y="99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23020</xdr:rowOff>
    </xdr:from>
    <xdr:to>
      <xdr:col>81</xdr:col>
      <xdr:colOff>101600</xdr:colOff>
      <xdr:row>53</xdr:row>
      <xdr:rowOff>124620</xdr:rowOff>
    </xdr:to>
    <xdr:sp macro="" textlink="">
      <xdr:nvSpPr>
        <xdr:cNvPr id="612" name="楕円 611"/>
        <xdr:cNvSpPr/>
      </xdr:nvSpPr>
      <xdr:spPr>
        <a:xfrm>
          <a:off x="15430500" y="91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141147</xdr:rowOff>
    </xdr:from>
    <xdr:ext cx="599010" cy="259045"/>
    <xdr:sp macro="" textlink="">
      <xdr:nvSpPr>
        <xdr:cNvPr id="613" name="テキスト ボックス 612"/>
        <xdr:cNvSpPr txBox="1"/>
      </xdr:nvSpPr>
      <xdr:spPr>
        <a:xfrm>
          <a:off x="15181795" y="888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20168</xdr:rowOff>
    </xdr:from>
    <xdr:to>
      <xdr:col>76</xdr:col>
      <xdr:colOff>165100</xdr:colOff>
      <xdr:row>56</xdr:row>
      <xdr:rowOff>121768</xdr:rowOff>
    </xdr:to>
    <xdr:sp macro="" textlink="">
      <xdr:nvSpPr>
        <xdr:cNvPr id="614" name="楕円 613"/>
        <xdr:cNvSpPr/>
      </xdr:nvSpPr>
      <xdr:spPr>
        <a:xfrm>
          <a:off x="14541500" y="96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138295</xdr:rowOff>
    </xdr:from>
    <xdr:ext cx="534377" cy="259045"/>
    <xdr:sp macro="" textlink="">
      <xdr:nvSpPr>
        <xdr:cNvPr id="615" name="テキスト ボックス 614"/>
        <xdr:cNvSpPr txBox="1"/>
      </xdr:nvSpPr>
      <xdr:spPr>
        <a:xfrm>
          <a:off x="14325111" y="93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57614</xdr:rowOff>
    </xdr:from>
    <xdr:to>
      <xdr:col>72</xdr:col>
      <xdr:colOff>38100</xdr:colOff>
      <xdr:row>57</xdr:row>
      <xdr:rowOff>159214</xdr:rowOff>
    </xdr:to>
    <xdr:sp macro="" textlink="">
      <xdr:nvSpPr>
        <xdr:cNvPr id="616" name="楕円 615"/>
        <xdr:cNvSpPr/>
      </xdr:nvSpPr>
      <xdr:spPr>
        <a:xfrm>
          <a:off x="13652500" y="9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4291</xdr:rowOff>
    </xdr:from>
    <xdr:ext cx="534377" cy="259045"/>
    <xdr:sp macro="" textlink="">
      <xdr:nvSpPr>
        <xdr:cNvPr id="617" name="テキスト ボックス 616"/>
        <xdr:cNvSpPr txBox="1"/>
      </xdr:nvSpPr>
      <xdr:spPr>
        <a:xfrm>
          <a:off x="13436111" y="96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43147</xdr:rowOff>
    </xdr:from>
    <xdr:to>
      <xdr:col>67</xdr:col>
      <xdr:colOff>101600</xdr:colOff>
      <xdr:row>51</xdr:row>
      <xdr:rowOff>144747</xdr:rowOff>
    </xdr:to>
    <xdr:sp macro="" textlink="">
      <xdr:nvSpPr>
        <xdr:cNvPr id="618" name="楕円 617"/>
        <xdr:cNvSpPr/>
      </xdr:nvSpPr>
      <xdr:spPr>
        <a:xfrm>
          <a:off x="12763500" y="87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161274</xdr:rowOff>
    </xdr:from>
    <xdr:ext cx="599010" cy="259045"/>
    <xdr:sp macro="" textlink="">
      <xdr:nvSpPr>
        <xdr:cNvPr id="619" name="テキスト ボックス 618"/>
        <xdr:cNvSpPr txBox="1"/>
      </xdr:nvSpPr>
      <xdr:spPr>
        <a:xfrm>
          <a:off x="12514795" y="856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43208</xdr:rowOff>
    </xdr:from>
    <xdr:to>
      <xdr:col>85</xdr:col>
      <xdr:colOff>127000</xdr:colOff>
      <xdr:row>79</xdr:row>
      <xdr:rowOff>43337</xdr:rowOff>
    </xdr:to>
    <xdr:cxnSp macro="">
      <xdr:nvCxnSpPr>
        <xdr:cNvPr id="648" name="直線コネクタ 647"/>
        <xdr:cNvCxnSpPr/>
      </xdr:nvCxnSpPr>
      <xdr:spPr>
        <a:xfrm>
          <a:off x="15481300" y="13587758"/>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43208</xdr:rowOff>
    </xdr:from>
    <xdr:to>
      <xdr:col>81</xdr:col>
      <xdr:colOff>50800</xdr:colOff>
      <xdr:row>79</xdr:row>
      <xdr:rowOff>44191</xdr:rowOff>
    </xdr:to>
    <xdr:cxnSp macro="">
      <xdr:nvCxnSpPr>
        <xdr:cNvPr id="651" name="直線コネクタ 650"/>
        <xdr:cNvCxnSpPr/>
      </xdr:nvCxnSpPr>
      <xdr:spPr>
        <a:xfrm flipV="1">
          <a:off x="14592300" y="1358775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43760</xdr:rowOff>
    </xdr:from>
    <xdr:to>
      <xdr:col>76</xdr:col>
      <xdr:colOff>114300</xdr:colOff>
      <xdr:row>79</xdr:row>
      <xdr:rowOff>44191</xdr:rowOff>
    </xdr:to>
    <xdr:cxnSp macro="">
      <xdr:nvCxnSpPr>
        <xdr:cNvPr id="654" name="直線コネクタ 653"/>
        <xdr:cNvCxnSpPr/>
      </xdr:nvCxnSpPr>
      <xdr:spPr>
        <a:xfrm>
          <a:off x="13703300" y="13588310"/>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43760</xdr:rowOff>
    </xdr:from>
    <xdr:to>
      <xdr:col>71</xdr:col>
      <xdr:colOff>177800</xdr:colOff>
      <xdr:row>79</xdr:row>
      <xdr:rowOff>44393</xdr:rowOff>
    </xdr:to>
    <xdr:cxnSp macro="">
      <xdr:nvCxnSpPr>
        <xdr:cNvPr id="657" name="直線コネクタ 656"/>
        <xdr:cNvCxnSpPr/>
      </xdr:nvCxnSpPr>
      <xdr:spPr>
        <a:xfrm flipV="1">
          <a:off x="12814300" y="13588310"/>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163987</xdr:rowOff>
    </xdr:from>
    <xdr:to>
      <xdr:col>85</xdr:col>
      <xdr:colOff>177800</xdr:colOff>
      <xdr:row>79</xdr:row>
      <xdr:rowOff>94137</xdr:rowOff>
    </xdr:to>
    <xdr:sp macro="" textlink="">
      <xdr:nvSpPr>
        <xdr:cNvPr id="667" name="楕円 666"/>
        <xdr:cNvSpPr/>
      </xdr:nvSpPr>
      <xdr:spPr>
        <a:xfrm>
          <a:off x="16268700" y="135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135811</xdr:rowOff>
    </xdr:from>
    <xdr:ext cx="378565" cy="259045"/>
    <xdr:sp macro="" textlink="">
      <xdr:nvSpPr>
        <xdr:cNvPr id="668" name="災害復旧費該当値テキスト"/>
        <xdr:cNvSpPr txBox="1"/>
      </xdr:nvSpPr>
      <xdr:spPr>
        <a:xfrm>
          <a:off x="16370300" y="1350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163858</xdr:rowOff>
    </xdr:from>
    <xdr:to>
      <xdr:col>81</xdr:col>
      <xdr:colOff>101600</xdr:colOff>
      <xdr:row>79</xdr:row>
      <xdr:rowOff>94008</xdr:rowOff>
    </xdr:to>
    <xdr:sp macro="" textlink="">
      <xdr:nvSpPr>
        <xdr:cNvPr id="669" name="楕円 668"/>
        <xdr:cNvSpPr/>
      </xdr:nvSpPr>
      <xdr:spPr>
        <a:xfrm>
          <a:off x="15430500" y="135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85135</xdr:rowOff>
    </xdr:from>
    <xdr:ext cx="378565" cy="259045"/>
    <xdr:sp macro="" textlink="">
      <xdr:nvSpPr>
        <xdr:cNvPr id="670" name="テキスト ボックス 669"/>
        <xdr:cNvSpPr txBox="1"/>
      </xdr:nvSpPr>
      <xdr:spPr>
        <a:xfrm>
          <a:off x="15292017" y="1362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164841</xdr:rowOff>
    </xdr:from>
    <xdr:to>
      <xdr:col>76</xdr:col>
      <xdr:colOff>165100</xdr:colOff>
      <xdr:row>79</xdr:row>
      <xdr:rowOff>94991</xdr:rowOff>
    </xdr:to>
    <xdr:sp macro="" textlink="">
      <xdr:nvSpPr>
        <xdr:cNvPr id="671" name="楕円 670"/>
        <xdr:cNvSpPr/>
      </xdr:nvSpPr>
      <xdr:spPr>
        <a:xfrm>
          <a:off x="14541500" y="135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86118</xdr:rowOff>
    </xdr:from>
    <xdr:ext cx="313932" cy="259045"/>
    <xdr:sp macro="" textlink="">
      <xdr:nvSpPr>
        <xdr:cNvPr id="672" name="テキスト ボックス 671"/>
        <xdr:cNvSpPr txBox="1"/>
      </xdr:nvSpPr>
      <xdr:spPr>
        <a:xfrm>
          <a:off x="14435333" y="13630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164410</xdr:rowOff>
    </xdr:from>
    <xdr:to>
      <xdr:col>72</xdr:col>
      <xdr:colOff>38100</xdr:colOff>
      <xdr:row>79</xdr:row>
      <xdr:rowOff>94560</xdr:rowOff>
    </xdr:to>
    <xdr:sp macro="" textlink="">
      <xdr:nvSpPr>
        <xdr:cNvPr id="673" name="楕円 672"/>
        <xdr:cNvSpPr/>
      </xdr:nvSpPr>
      <xdr:spPr>
        <a:xfrm>
          <a:off x="13652500" y="135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85687</xdr:rowOff>
    </xdr:from>
    <xdr:ext cx="378565" cy="259045"/>
    <xdr:sp macro="" textlink="">
      <xdr:nvSpPr>
        <xdr:cNvPr id="674" name="テキスト ボックス 673"/>
        <xdr:cNvSpPr txBox="1"/>
      </xdr:nvSpPr>
      <xdr:spPr>
        <a:xfrm>
          <a:off x="13514017" y="1363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165043</xdr:rowOff>
    </xdr:from>
    <xdr:to>
      <xdr:col>67</xdr:col>
      <xdr:colOff>101600</xdr:colOff>
      <xdr:row>79</xdr:row>
      <xdr:rowOff>95193</xdr:rowOff>
    </xdr:to>
    <xdr:sp macro="" textlink="">
      <xdr:nvSpPr>
        <xdr:cNvPr id="675" name="楕円 674"/>
        <xdr:cNvSpPr/>
      </xdr:nvSpPr>
      <xdr:spPr>
        <a:xfrm>
          <a:off x="12763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86320</xdr:rowOff>
    </xdr:from>
    <xdr:ext cx="313932" cy="259045"/>
    <xdr:sp macro="" textlink="">
      <xdr:nvSpPr>
        <xdr:cNvPr id="676" name="テキスト ボックス 675"/>
        <xdr:cNvSpPr txBox="1"/>
      </xdr:nvSpPr>
      <xdr:spPr>
        <a:xfrm>
          <a:off x="12657333" y="1363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70968</xdr:rowOff>
    </xdr:from>
    <xdr:to>
      <xdr:col>85</xdr:col>
      <xdr:colOff>127000</xdr:colOff>
      <xdr:row>97</xdr:row>
      <xdr:rowOff>77242</xdr:rowOff>
    </xdr:to>
    <xdr:cxnSp macro="">
      <xdr:nvCxnSpPr>
        <xdr:cNvPr id="705" name="直線コネクタ 704"/>
        <xdr:cNvCxnSpPr/>
      </xdr:nvCxnSpPr>
      <xdr:spPr>
        <a:xfrm>
          <a:off x="15481300" y="16701618"/>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70968</xdr:rowOff>
    </xdr:from>
    <xdr:to>
      <xdr:col>81</xdr:col>
      <xdr:colOff>50800</xdr:colOff>
      <xdr:row>97</xdr:row>
      <xdr:rowOff>90132</xdr:rowOff>
    </xdr:to>
    <xdr:cxnSp macro="">
      <xdr:nvCxnSpPr>
        <xdr:cNvPr id="708" name="直線コネクタ 707"/>
        <xdr:cNvCxnSpPr/>
      </xdr:nvCxnSpPr>
      <xdr:spPr>
        <a:xfrm flipV="1">
          <a:off x="14592300" y="16701618"/>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90132</xdr:rowOff>
    </xdr:from>
    <xdr:to>
      <xdr:col>76</xdr:col>
      <xdr:colOff>114300</xdr:colOff>
      <xdr:row>97</xdr:row>
      <xdr:rowOff>90551</xdr:rowOff>
    </xdr:to>
    <xdr:cxnSp macro="">
      <xdr:nvCxnSpPr>
        <xdr:cNvPr id="711" name="直線コネクタ 710"/>
        <xdr:cNvCxnSpPr/>
      </xdr:nvCxnSpPr>
      <xdr:spPr>
        <a:xfrm flipV="1">
          <a:off x="13703300" y="1672078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90551</xdr:rowOff>
    </xdr:from>
    <xdr:to>
      <xdr:col>71</xdr:col>
      <xdr:colOff>177800</xdr:colOff>
      <xdr:row>97</xdr:row>
      <xdr:rowOff>93560</xdr:rowOff>
    </xdr:to>
    <xdr:cxnSp macro="">
      <xdr:nvCxnSpPr>
        <xdr:cNvPr id="714" name="直線コネクタ 713"/>
        <xdr:cNvCxnSpPr/>
      </xdr:nvCxnSpPr>
      <xdr:spPr>
        <a:xfrm flipV="1">
          <a:off x="12814300" y="16721201"/>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26442</xdr:rowOff>
    </xdr:from>
    <xdr:to>
      <xdr:col>85</xdr:col>
      <xdr:colOff>177800</xdr:colOff>
      <xdr:row>97</xdr:row>
      <xdr:rowOff>128042</xdr:rowOff>
    </xdr:to>
    <xdr:sp macro="" textlink="">
      <xdr:nvSpPr>
        <xdr:cNvPr id="724" name="楕円 723"/>
        <xdr:cNvSpPr/>
      </xdr:nvSpPr>
      <xdr:spPr>
        <a:xfrm>
          <a:off x="16268700" y="166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4869</xdr:rowOff>
    </xdr:from>
    <xdr:ext cx="534377" cy="259045"/>
    <xdr:sp macro="" textlink="">
      <xdr:nvSpPr>
        <xdr:cNvPr id="725" name="公債費該当値テキスト"/>
        <xdr:cNvSpPr txBox="1"/>
      </xdr:nvSpPr>
      <xdr:spPr>
        <a:xfrm>
          <a:off x="16370300" y="16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20168</xdr:rowOff>
    </xdr:from>
    <xdr:to>
      <xdr:col>81</xdr:col>
      <xdr:colOff>101600</xdr:colOff>
      <xdr:row>97</xdr:row>
      <xdr:rowOff>121768</xdr:rowOff>
    </xdr:to>
    <xdr:sp macro="" textlink="">
      <xdr:nvSpPr>
        <xdr:cNvPr id="726" name="楕円 725"/>
        <xdr:cNvSpPr/>
      </xdr:nvSpPr>
      <xdr:spPr>
        <a:xfrm>
          <a:off x="15430500" y="16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112895</xdr:rowOff>
    </xdr:from>
    <xdr:ext cx="534377" cy="259045"/>
    <xdr:sp macro="" textlink="">
      <xdr:nvSpPr>
        <xdr:cNvPr id="727" name="テキスト ボックス 726"/>
        <xdr:cNvSpPr txBox="1"/>
      </xdr:nvSpPr>
      <xdr:spPr>
        <a:xfrm>
          <a:off x="15214111" y="1674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39332</xdr:rowOff>
    </xdr:from>
    <xdr:to>
      <xdr:col>76</xdr:col>
      <xdr:colOff>165100</xdr:colOff>
      <xdr:row>97</xdr:row>
      <xdr:rowOff>140932</xdr:rowOff>
    </xdr:to>
    <xdr:sp macro="" textlink="">
      <xdr:nvSpPr>
        <xdr:cNvPr id="728" name="楕円 727"/>
        <xdr:cNvSpPr/>
      </xdr:nvSpPr>
      <xdr:spPr>
        <a:xfrm>
          <a:off x="14541500" y="166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132059</xdr:rowOff>
    </xdr:from>
    <xdr:ext cx="534377" cy="259045"/>
    <xdr:sp macro="" textlink="">
      <xdr:nvSpPr>
        <xdr:cNvPr id="729" name="テキスト ボックス 728"/>
        <xdr:cNvSpPr txBox="1"/>
      </xdr:nvSpPr>
      <xdr:spPr>
        <a:xfrm>
          <a:off x="14325111"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39751</xdr:rowOff>
    </xdr:from>
    <xdr:to>
      <xdr:col>72</xdr:col>
      <xdr:colOff>38100</xdr:colOff>
      <xdr:row>97</xdr:row>
      <xdr:rowOff>141351</xdr:rowOff>
    </xdr:to>
    <xdr:sp macro="" textlink="">
      <xdr:nvSpPr>
        <xdr:cNvPr id="730" name="楕円 729"/>
        <xdr:cNvSpPr/>
      </xdr:nvSpPr>
      <xdr:spPr>
        <a:xfrm>
          <a:off x="13652500" y="1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132478</xdr:rowOff>
    </xdr:from>
    <xdr:ext cx="534377" cy="259045"/>
    <xdr:sp macro="" textlink="">
      <xdr:nvSpPr>
        <xdr:cNvPr id="731" name="テキスト ボックス 730"/>
        <xdr:cNvSpPr txBox="1"/>
      </xdr:nvSpPr>
      <xdr:spPr>
        <a:xfrm>
          <a:off x="13436111" y="167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42760</xdr:rowOff>
    </xdr:from>
    <xdr:to>
      <xdr:col>67</xdr:col>
      <xdr:colOff>101600</xdr:colOff>
      <xdr:row>97</xdr:row>
      <xdr:rowOff>144360</xdr:rowOff>
    </xdr:to>
    <xdr:sp macro="" textlink="">
      <xdr:nvSpPr>
        <xdr:cNvPr id="732" name="楕円 731"/>
        <xdr:cNvSpPr/>
      </xdr:nvSpPr>
      <xdr:spPr>
        <a:xfrm>
          <a:off x="12763500" y="166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135487</xdr:rowOff>
    </xdr:from>
    <xdr:ext cx="534377" cy="259045"/>
    <xdr:sp macro="" textlink="">
      <xdr:nvSpPr>
        <xdr:cNvPr id="733" name="テキスト ボックス 732"/>
        <xdr:cNvSpPr txBox="1"/>
      </xdr:nvSpPr>
      <xdr:spPr>
        <a:xfrm>
          <a:off x="12547111" y="1676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27229</xdr:rowOff>
    </xdr:from>
    <xdr:to>
      <xdr:col>116</xdr:col>
      <xdr:colOff>63500</xdr:colOff>
      <xdr:row>37</xdr:row>
      <xdr:rowOff>113182</xdr:rowOff>
    </xdr:to>
    <xdr:cxnSp macro="">
      <xdr:nvCxnSpPr>
        <xdr:cNvPr id="760" name="直線コネクタ 759"/>
        <xdr:cNvCxnSpPr/>
      </xdr:nvCxnSpPr>
      <xdr:spPr>
        <a:xfrm flipV="1">
          <a:off x="21323300" y="6027979"/>
          <a:ext cx="8382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61" name="諸支出金平均値テキスト"/>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110896</xdr:rowOff>
    </xdr:from>
    <xdr:to>
      <xdr:col>111</xdr:col>
      <xdr:colOff>177800</xdr:colOff>
      <xdr:row>37</xdr:row>
      <xdr:rowOff>113182</xdr:rowOff>
    </xdr:to>
    <xdr:cxnSp macro="">
      <xdr:nvCxnSpPr>
        <xdr:cNvPr id="763" name="直線コネクタ 762"/>
        <xdr:cNvCxnSpPr/>
      </xdr:nvCxnSpPr>
      <xdr:spPr>
        <a:xfrm>
          <a:off x="20434300" y="64545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169740</xdr:rowOff>
    </xdr:from>
    <xdr:ext cx="313932" cy="259045"/>
    <xdr:sp macro="" textlink="">
      <xdr:nvSpPr>
        <xdr:cNvPr id="765" name="テキスト ボックス 764"/>
        <xdr:cNvSpPr txBox="1"/>
      </xdr:nvSpPr>
      <xdr:spPr>
        <a:xfrm>
          <a:off x="21166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34087</xdr:rowOff>
    </xdr:from>
    <xdr:to>
      <xdr:col>107</xdr:col>
      <xdr:colOff>50800</xdr:colOff>
      <xdr:row>37</xdr:row>
      <xdr:rowOff>110896</xdr:rowOff>
    </xdr:to>
    <xdr:cxnSp macro="">
      <xdr:nvCxnSpPr>
        <xdr:cNvPr id="766" name="直線コネクタ 765"/>
        <xdr:cNvCxnSpPr/>
      </xdr:nvCxnSpPr>
      <xdr:spPr>
        <a:xfrm>
          <a:off x="19545300" y="6377737"/>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157852</xdr:rowOff>
    </xdr:from>
    <xdr:ext cx="313932" cy="259045"/>
    <xdr:sp macro="" textlink="">
      <xdr:nvSpPr>
        <xdr:cNvPr id="768" name="テキスト ボックス 767"/>
        <xdr:cNvSpPr txBox="1"/>
      </xdr:nvSpPr>
      <xdr:spPr>
        <a:xfrm>
          <a:off x="20277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34087</xdr:rowOff>
    </xdr:from>
    <xdr:to>
      <xdr:col>102</xdr:col>
      <xdr:colOff>114300</xdr:colOff>
      <xdr:row>38</xdr:row>
      <xdr:rowOff>49175</xdr:rowOff>
    </xdr:to>
    <xdr:cxnSp macro="">
      <xdr:nvCxnSpPr>
        <xdr:cNvPr id="769" name="直線コネクタ 768"/>
        <xdr:cNvCxnSpPr/>
      </xdr:nvCxnSpPr>
      <xdr:spPr>
        <a:xfrm flipV="1">
          <a:off x="18656300" y="6377737"/>
          <a:ext cx="889000" cy="18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155109</xdr:rowOff>
    </xdr:from>
    <xdr:ext cx="313932" cy="259045"/>
    <xdr:sp macro="" textlink="">
      <xdr:nvSpPr>
        <xdr:cNvPr id="771" name="テキスト ボックス 770"/>
        <xdr:cNvSpPr txBox="1"/>
      </xdr:nvSpPr>
      <xdr:spPr>
        <a:xfrm>
          <a:off x="19388333" y="6670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149165</xdr:rowOff>
    </xdr:from>
    <xdr:ext cx="313932" cy="259045"/>
    <xdr:sp macro="" textlink="">
      <xdr:nvSpPr>
        <xdr:cNvPr id="773" name="テキスト ボックス 772"/>
        <xdr:cNvSpPr txBox="1"/>
      </xdr:nvSpPr>
      <xdr:spPr>
        <a:xfrm>
          <a:off x="18499333" y="6664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147879</xdr:rowOff>
    </xdr:from>
    <xdr:to>
      <xdr:col>116</xdr:col>
      <xdr:colOff>114300</xdr:colOff>
      <xdr:row>35</xdr:row>
      <xdr:rowOff>78029</xdr:rowOff>
    </xdr:to>
    <xdr:sp macro="" textlink="">
      <xdr:nvSpPr>
        <xdr:cNvPr id="779" name="楕円 778"/>
        <xdr:cNvSpPr/>
      </xdr:nvSpPr>
      <xdr:spPr>
        <a:xfrm>
          <a:off x="22110700" y="59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170756</xdr:rowOff>
    </xdr:from>
    <xdr:ext cx="469744" cy="259045"/>
    <xdr:sp macro="" textlink="">
      <xdr:nvSpPr>
        <xdr:cNvPr id="780" name="諸支出金該当値テキスト"/>
        <xdr:cNvSpPr txBox="1"/>
      </xdr:nvSpPr>
      <xdr:spPr>
        <a:xfrm>
          <a:off x="22212300" y="58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62382</xdr:rowOff>
    </xdr:from>
    <xdr:to>
      <xdr:col>112</xdr:col>
      <xdr:colOff>38100</xdr:colOff>
      <xdr:row>37</xdr:row>
      <xdr:rowOff>163982</xdr:rowOff>
    </xdr:to>
    <xdr:sp macro="" textlink="">
      <xdr:nvSpPr>
        <xdr:cNvPr id="781" name="楕円 780"/>
        <xdr:cNvSpPr/>
      </xdr:nvSpPr>
      <xdr:spPr>
        <a:xfrm>
          <a:off x="212725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9059</xdr:rowOff>
    </xdr:from>
    <xdr:ext cx="378565" cy="259045"/>
    <xdr:sp macro="" textlink="">
      <xdr:nvSpPr>
        <xdr:cNvPr id="782" name="テキスト ボックス 781"/>
        <xdr:cNvSpPr txBox="1"/>
      </xdr:nvSpPr>
      <xdr:spPr>
        <a:xfrm>
          <a:off x="21134017" y="61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60096</xdr:rowOff>
    </xdr:from>
    <xdr:to>
      <xdr:col>107</xdr:col>
      <xdr:colOff>101600</xdr:colOff>
      <xdr:row>37</xdr:row>
      <xdr:rowOff>161696</xdr:rowOff>
    </xdr:to>
    <xdr:sp macro="" textlink="">
      <xdr:nvSpPr>
        <xdr:cNvPr id="783" name="楕円 782"/>
        <xdr:cNvSpPr/>
      </xdr:nvSpPr>
      <xdr:spPr>
        <a:xfrm>
          <a:off x="20383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6773</xdr:rowOff>
    </xdr:from>
    <xdr:ext cx="378565" cy="259045"/>
    <xdr:sp macro="" textlink="">
      <xdr:nvSpPr>
        <xdr:cNvPr id="784" name="テキスト ボックス 783"/>
        <xdr:cNvSpPr txBox="1"/>
      </xdr:nvSpPr>
      <xdr:spPr>
        <a:xfrm>
          <a:off x="20245017" y="61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154737</xdr:rowOff>
    </xdr:from>
    <xdr:to>
      <xdr:col>102</xdr:col>
      <xdr:colOff>165100</xdr:colOff>
      <xdr:row>37</xdr:row>
      <xdr:rowOff>84887</xdr:rowOff>
    </xdr:to>
    <xdr:sp macro="" textlink="">
      <xdr:nvSpPr>
        <xdr:cNvPr id="785" name="楕円 784"/>
        <xdr:cNvSpPr/>
      </xdr:nvSpPr>
      <xdr:spPr>
        <a:xfrm>
          <a:off x="194945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101414</xdr:rowOff>
    </xdr:from>
    <xdr:ext cx="378565" cy="259045"/>
    <xdr:sp macro="" textlink="">
      <xdr:nvSpPr>
        <xdr:cNvPr id="786" name="テキスト ボックス 785"/>
        <xdr:cNvSpPr txBox="1"/>
      </xdr:nvSpPr>
      <xdr:spPr>
        <a:xfrm>
          <a:off x="19356017" y="6102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169825</xdr:rowOff>
    </xdr:from>
    <xdr:to>
      <xdr:col>98</xdr:col>
      <xdr:colOff>38100</xdr:colOff>
      <xdr:row>38</xdr:row>
      <xdr:rowOff>99975</xdr:rowOff>
    </xdr:to>
    <xdr:sp macro="" textlink="">
      <xdr:nvSpPr>
        <xdr:cNvPr id="787" name="楕円 786"/>
        <xdr:cNvSpPr/>
      </xdr:nvSpPr>
      <xdr:spPr>
        <a:xfrm>
          <a:off x="18605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116502</xdr:rowOff>
    </xdr:from>
    <xdr:ext cx="378565" cy="259045"/>
    <xdr:sp macro="" textlink="">
      <xdr:nvSpPr>
        <xdr:cNvPr id="788" name="テキスト ボックス 787"/>
        <xdr:cNvSpPr txBox="1"/>
      </xdr:nvSpPr>
      <xdr:spPr>
        <a:xfrm>
          <a:off x="18467017" y="6288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費の一人当たりのコストは、前年度と比較して</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103,111</a:t>
          </a:r>
          <a:r>
            <a:rPr kumimoji="1" lang="ja-JP" altLang="ja-JP" sz="1100">
              <a:solidFill>
                <a:schemeClr val="dk1"/>
              </a:solidFill>
              <a:effectLst/>
              <a:latin typeface="+mn-lt"/>
              <a:ea typeface="+mn-ea"/>
              <a:cs typeface="+mn-cs"/>
            </a:rPr>
            <a:t>円となっており、全国平均及び福岡県平均を上回っている。</a:t>
          </a:r>
          <a:r>
            <a:rPr kumimoji="1" lang="ja-JP" altLang="en-US" sz="1100">
              <a:solidFill>
                <a:schemeClr val="dk1"/>
              </a:solidFill>
              <a:effectLst/>
              <a:latin typeface="+mn-lt"/>
              <a:ea typeface="+mn-ea"/>
              <a:cs typeface="+mn-cs"/>
            </a:rPr>
            <a:t>これは、ふるさと納税事業の拡大によるものである。農林水産業</a:t>
          </a:r>
          <a:r>
            <a:rPr kumimoji="1" lang="ja-JP" altLang="ja-JP" sz="1100">
              <a:solidFill>
                <a:schemeClr val="dk1"/>
              </a:solidFill>
              <a:effectLst/>
              <a:latin typeface="+mn-lt"/>
              <a:ea typeface="+mn-ea"/>
              <a:cs typeface="+mn-cs"/>
            </a:rPr>
            <a:t>費の一人当たりコストは、前年度と比較して</a:t>
          </a:r>
          <a:r>
            <a:rPr kumimoji="1" lang="en-US" altLang="ja-JP" sz="1100">
              <a:solidFill>
                <a:schemeClr val="dk1"/>
              </a:solidFill>
              <a:effectLst/>
              <a:latin typeface="+mn-lt"/>
              <a:ea typeface="+mn-ea"/>
              <a:cs typeface="+mn-cs"/>
            </a:rPr>
            <a:t>80.9%</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5,077</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農業施設の新設改良費や荒廃森林再生事業費の増</a:t>
          </a:r>
          <a:r>
            <a:rPr kumimoji="1" lang="ja-JP" altLang="ja-JP" sz="1100">
              <a:solidFill>
                <a:schemeClr val="dk1"/>
              </a:solidFill>
              <a:effectLst/>
              <a:latin typeface="+mn-lt"/>
              <a:ea typeface="+mn-ea"/>
              <a:cs typeface="+mn-cs"/>
            </a:rPr>
            <a:t>が要因である</a:t>
          </a:r>
          <a:r>
            <a:rPr kumimoji="1" lang="ja-JP" altLang="en-US" sz="1100">
              <a:solidFill>
                <a:schemeClr val="dk1"/>
              </a:solidFill>
              <a:effectLst/>
              <a:latin typeface="+mn-lt"/>
              <a:ea typeface="+mn-ea"/>
              <a:cs typeface="+mn-cs"/>
            </a:rPr>
            <a:t>。諸支出金の一人当たりのコストは、前年度と比較して</a:t>
          </a:r>
          <a:r>
            <a:rPr kumimoji="1" lang="en-US" altLang="ja-JP" sz="1100">
              <a:solidFill>
                <a:schemeClr val="dk1"/>
              </a:solidFill>
              <a:effectLst/>
              <a:latin typeface="+mn-lt"/>
              <a:ea typeface="+mn-ea"/>
              <a:cs typeface="+mn-cs"/>
            </a:rPr>
            <a:t>216.6%</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1,371</a:t>
          </a:r>
          <a:r>
            <a:rPr kumimoji="1" lang="ja-JP" altLang="en-US" sz="1100">
              <a:solidFill>
                <a:schemeClr val="dk1"/>
              </a:solidFill>
              <a:effectLst/>
              <a:latin typeface="+mn-lt"/>
              <a:ea typeface="+mn-ea"/>
              <a:cs typeface="+mn-cs"/>
            </a:rPr>
            <a:t>円となっている。これは、普通財産購入費の増が要因である。教育費が減となっているものは、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新設中学校整備事業や給食室改修</a:t>
          </a:r>
          <a:r>
            <a:rPr kumimoji="1" lang="ja-JP" altLang="ja-JP" sz="1100">
              <a:solidFill>
                <a:schemeClr val="dk1"/>
              </a:solidFill>
              <a:effectLst/>
              <a:latin typeface="+mn-lt"/>
              <a:ea typeface="+mn-ea"/>
              <a:cs typeface="+mn-cs"/>
            </a:rPr>
            <a:t>事業が完了し</a:t>
          </a:r>
          <a:r>
            <a:rPr kumimoji="1" lang="ja-JP" altLang="en-US" sz="1100">
              <a:solidFill>
                <a:schemeClr val="dk1"/>
              </a:solidFill>
              <a:effectLst/>
              <a:latin typeface="+mn-lt"/>
              <a:ea typeface="+mn-ea"/>
              <a:cs typeface="+mn-cs"/>
            </a:rPr>
            <a:t>たためである。</a:t>
          </a:r>
          <a:r>
            <a:rPr kumimoji="1" lang="ja-JP" altLang="ja-JP" sz="1100">
              <a:solidFill>
                <a:schemeClr val="dk1"/>
              </a:solidFill>
              <a:effectLst/>
              <a:latin typeface="+mn-lt"/>
              <a:ea typeface="+mn-ea"/>
              <a:cs typeface="+mn-cs"/>
            </a:rPr>
            <a:t>臨時的経費は減少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が、経常経費は今後増加していくことが予想される。</a:t>
          </a:r>
          <a:r>
            <a:rPr kumimoji="1" lang="ja-JP" altLang="en-US" sz="1100">
              <a:solidFill>
                <a:schemeClr val="dk1"/>
              </a:solidFill>
              <a:effectLst/>
              <a:latin typeface="+mn-lt"/>
              <a:ea typeface="+mn-ea"/>
              <a:cs typeface="+mn-cs"/>
            </a:rPr>
            <a:t>また、今後は学校建設時に借り入れた地方債の元金償還が開始されることから、公債費が増となることが予想される。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rgbClr val="FFFF00"/>
              </a:solidFill>
              <a:effectLst/>
              <a:latin typeface="+mn-lt"/>
              <a:ea typeface="+mn-ea"/>
              <a:cs typeface="+mn-cs"/>
            </a:rPr>
            <a:t>　</a:t>
          </a:r>
          <a:r>
            <a:rPr kumimoji="1" lang="ja-JP" altLang="ja-JP" sz="800" b="0" i="0" baseline="0">
              <a:solidFill>
                <a:schemeClr val="tx1"/>
              </a:solidFill>
              <a:effectLst/>
              <a:latin typeface="+mn-lt"/>
              <a:ea typeface="+mn-ea"/>
              <a:cs typeface="+mn-cs"/>
            </a:rPr>
            <a:t>平成</a:t>
          </a:r>
          <a:r>
            <a:rPr kumimoji="1" lang="en-US" altLang="ja-JP" sz="800" b="0" i="0" baseline="0">
              <a:solidFill>
                <a:schemeClr val="tx1"/>
              </a:solidFill>
              <a:effectLst/>
              <a:latin typeface="+mn-lt"/>
              <a:ea typeface="+mn-ea"/>
              <a:cs typeface="+mn-cs"/>
            </a:rPr>
            <a:t>26</a:t>
          </a:r>
          <a:r>
            <a:rPr kumimoji="1" lang="ja-JP" altLang="ja-JP" sz="800" b="0" i="0" baseline="0">
              <a:solidFill>
                <a:schemeClr val="tx1"/>
              </a:solidFill>
              <a:effectLst/>
              <a:latin typeface="+mn-lt"/>
              <a:ea typeface="+mn-ea"/>
              <a:cs typeface="+mn-cs"/>
            </a:rPr>
            <a:t>年度から</a:t>
          </a:r>
          <a:r>
            <a:rPr kumimoji="1" lang="en-US" altLang="ja-JP" sz="800" b="0" i="0" baseline="0">
              <a:solidFill>
                <a:schemeClr val="tx1"/>
              </a:solidFill>
              <a:effectLst/>
              <a:latin typeface="+mn-lt"/>
              <a:ea typeface="+mn-ea"/>
              <a:cs typeface="+mn-cs"/>
            </a:rPr>
            <a:t>27</a:t>
          </a:r>
          <a:r>
            <a:rPr kumimoji="1" lang="ja-JP" altLang="ja-JP" sz="800" b="0" i="0" baseline="0">
              <a:solidFill>
                <a:schemeClr val="tx1"/>
              </a:solidFill>
              <a:effectLst/>
              <a:latin typeface="+mn-lt"/>
              <a:ea typeface="+mn-ea"/>
              <a:cs typeface="+mn-cs"/>
            </a:rPr>
            <a:t>年度にかけては</a:t>
          </a:r>
          <a:r>
            <a:rPr kumimoji="1" lang="ja-JP" altLang="en-US" sz="800" b="0" i="0" baseline="0">
              <a:solidFill>
                <a:schemeClr val="tx1"/>
              </a:solidFill>
              <a:effectLst/>
              <a:latin typeface="+mn-lt"/>
              <a:ea typeface="+mn-ea"/>
              <a:cs typeface="+mn-cs"/>
            </a:rPr>
            <a:t>新設</a:t>
          </a:r>
          <a:r>
            <a:rPr kumimoji="1" lang="ja-JP" altLang="ja-JP" sz="800" b="0" i="0" baseline="0">
              <a:solidFill>
                <a:schemeClr val="tx1"/>
              </a:solidFill>
              <a:effectLst/>
              <a:latin typeface="+mn-lt"/>
              <a:ea typeface="+mn-ea"/>
              <a:cs typeface="+mn-cs"/>
            </a:rPr>
            <a:t>小学校整備事業等を実施、平成</a:t>
          </a:r>
          <a:r>
            <a:rPr kumimoji="1" lang="en-US" altLang="ja-JP" sz="800" b="0" i="0" baseline="0">
              <a:solidFill>
                <a:schemeClr val="tx1"/>
              </a:solidFill>
              <a:effectLst/>
              <a:latin typeface="+mn-lt"/>
              <a:ea typeface="+mn-ea"/>
              <a:cs typeface="+mn-cs"/>
            </a:rPr>
            <a:t>28</a:t>
          </a:r>
          <a:r>
            <a:rPr kumimoji="1" lang="ja-JP" altLang="ja-JP" sz="800" b="0" i="0" baseline="0">
              <a:solidFill>
                <a:schemeClr val="tx1"/>
              </a:solidFill>
              <a:effectLst/>
              <a:latin typeface="+mn-lt"/>
              <a:ea typeface="+mn-ea"/>
              <a:cs typeface="+mn-cs"/>
            </a:rPr>
            <a:t>年度から</a:t>
          </a:r>
          <a:r>
            <a:rPr kumimoji="1" lang="ja-JP" altLang="en-US" sz="800" b="0" i="0" baseline="0">
              <a:solidFill>
                <a:schemeClr val="tx1"/>
              </a:solidFill>
              <a:effectLst/>
              <a:latin typeface="+mn-lt"/>
              <a:ea typeface="+mn-ea"/>
              <a:cs typeface="+mn-cs"/>
            </a:rPr>
            <a:t>平成</a:t>
          </a:r>
          <a:r>
            <a:rPr kumimoji="1" lang="en-US" altLang="ja-JP" sz="800" b="0" i="0" baseline="0">
              <a:solidFill>
                <a:schemeClr val="tx1"/>
              </a:solidFill>
              <a:effectLst/>
              <a:latin typeface="+mn-lt"/>
              <a:ea typeface="+mn-ea"/>
              <a:cs typeface="+mn-cs"/>
            </a:rPr>
            <a:t>30</a:t>
          </a:r>
          <a:r>
            <a:rPr kumimoji="1" lang="ja-JP" altLang="en-US" sz="800" b="0" i="0" baseline="0">
              <a:solidFill>
                <a:schemeClr val="tx1"/>
              </a:solidFill>
              <a:effectLst/>
              <a:latin typeface="+mn-lt"/>
              <a:ea typeface="+mn-ea"/>
              <a:cs typeface="+mn-cs"/>
            </a:rPr>
            <a:t>年度</a:t>
          </a:r>
          <a:r>
            <a:rPr kumimoji="1" lang="ja-JP" altLang="ja-JP" sz="800" b="0" i="0" baseline="0">
              <a:solidFill>
                <a:schemeClr val="tx1"/>
              </a:solidFill>
              <a:effectLst/>
              <a:latin typeface="+mn-lt"/>
              <a:ea typeface="+mn-ea"/>
              <a:cs typeface="+mn-cs"/>
            </a:rPr>
            <a:t>は新設中学校・周辺整備事業等を実施したことから</a:t>
          </a:r>
          <a:r>
            <a:rPr kumimoji="1" lang="ja-JP" altLang="en-US" sz="800" b="0" i="0" baseline="0">
              <a:solidFill>
                <a:schemeClr val="tx1"/>
              </a:solidFill>
              <a:effectLst/>
              <a:latin typeface="+mn-lt"/>
              <a:ea typeface="+mn-ea"/>
              <a:cs typeface="+mn-cs"/>
            </a:rPr>
            <a:t>、これまで積み立ててきた</a:t>
          </a:r>
          <a:r>
            <a:rPr kumimoji="1" lang="ja-JP" altLang="ja-JP" sz="800" b="0" i="0" baseline="0">
              <a:solidFill>
                <a:schemeClr val="tx1"/>
              </a:solidFill>
              <a:effectLst/>
              <a:latin typeface="+mn-lt"/>
              <a:ea typeface="+mn-ea"/>
              <a:cs typeface="+mn-cs"/>
            </a:rPr>
            <a:t>財政調整基金</a:t>
          </a:r>
          <a:r>
            <a:rPr kumimoji="1" lang="ja-JP" altLang="en-US" sz="800" b="0" i="0" baseline="0">
              <a:solidFill>
                <a:schemeClr val="tx1"/>
              </a:solidFill>
              <a:effectLst/>
              <a:latin typeface="+mn-lt"/>
              <a:ea typeface="+mn-ea"/>
              <a:cs typeface="+mn-cs"/>
            </a:rPr>
            <a:t>等を</a:t>
          </a:r>
          <a:r>
            <a:rPr kumimoji="1" lang="ja-JP" altLang="ja-JP" sz="800" b="0" i="0" baseline="0">
              <a:solidFill>
                <a:schemeClr val="tx1"/>
              </a:solidFill>
              <a:effectLst/>
              <a:latin typeface="+mn-lt"/>
              <a:ea typeface="+mn-ea"/>
              <a:cs typeface="+mn-cs"/>
            </a:rPr>
            <a:t>取り崩し財源不足に対応した。</a:t>
          </a:r>
          <a:r>
            <a:rPr kumimoji="1" lang="ja-JP" altLang="en-US" sz="800" b="0" i="0" baseline="0">
              <a:solidFill>
                <a:schemeClr val="tx1"/>
              </a:solidFill>
              <a:effectLst/>
              <a:latin typeface="+mn-lt"/>
              <a:ea typeface="+mn-ea"/>
              <a:cs typeface="+mn-cs"/>
            </a:rPr>
            <a:t>このため、ふるさと寄付金の活用により財政調整基金の取り崩しを免れた平成</a:t>
          </a:r>
          <a:r>
            <a:rPr kumimoji="1" lang="en-US" altLang="ja-JP" sz="800" b="0" i="0" baseline="0">
              <a:solidFill>
                <a:schemeClr val="tx1"/>
              </a:solidFill>
              <a:effectLst/>
              <a:latin typeface="+mn-lt"/>
              <a:ea typeface="+mn-ea"/>
              <a:cs typeface="+mn-cs"/>
            </a:rPr>
            <a:t>29</a:t>
          </a:r>
          <a:r>
            <a:rPr kumimoji="1" lang="ja-JP" altLang="en-US" sz="800" b="0" i="0" baseline="0">
              <a:solidFill>
                <a:schemeClr val="tx1"/>
              </a:solidFill>
              <a:effectLst/>
              <a:latin typeface="+mn-lt"/>
              <a:ea typeface="+mn-ea"/>
              <a:cs typeface="+mn-cs"/>
            </a:rPr>
            <a:t>年度を除く年度の実質単年度収支は赤字となっている。</a:t>
          </a:r>
          <a:endParaRPr kumimoji="1" lang="en-US" altLang="ja-JP" sz="800" b="0" i="0" baseline="0">
            <a:solidFill>
              <a:schemeClr val="tx1"/>
            </a:solidFill>
            <a:effectLst/>
            <a:latin typeface="+mn-lt"/>
            <a:ea typeface="+mn-ea"/>
            <a:cs typeface="+mn-cs"/>
          </a:endParaRPr>
        </a:p>
        <a:p>
          <a:pPr eaLnBrk="1" fontAlgn="auto" latinLnBrk="0" hangingPunct="1"/>
          <a:r>
            <a:rPr kumimoji="1" lang="ja-JP" altLang="en-US" sz="800" b="0" i="0" baseline="0">
              <a:solidFill>
                <a:schemeClr val="tx1"/>
              </a:solidFill>
              <a:effectLst/>
              <a:latin typeface="+mn-lt"/>
              <a:ea typeface="+mn-ea"/>
              <a:cs typeface="+mn-cs"/>
            </a:rPr>
            <a:t>　令和元年度は、ふるさと寄付金の活用により財政調整基金の取り崩しを回避できたため基金残高は前年度同額以上を維持できた。</a:t>
          </a:r>
          <a:r>
            <a:rPr kumimoji="1" lang="ja-JP" altLang="en-US" sz="800" b="0" i="0" u="none" strike="noStrike" kern="0" cap="none" spc="0" normalizeH="0" baseline="0" noProof="0">
              <a:ln>
                <a:noFill/>
              </a:ln>
              <a:solidFill>
                <a:schemeClr val="tx1"/>
              </a:solidFill>
              <a:effectLst/>
              <a:uLnTx/>
              <a:uFillTx/>
              <a:latin typeface="+mn-lt"/>
              <a:ea typeface="+mn-ea"/>
              <a:cs typeface="+mn-cs"/>
            </a:rPr>
            <a:t>残高の標準財政規模比が減少しているのは、標準財政規模が増加したためである。また、実質単年度収支の赤字は、元年度の収入だけでは支出が賄いきれなかったため単年度収支が赤字となっていることによるものである。</a:t>
          </a:r>
          <a:endParaRPr kumimoji="1" lang="en-US" altLang="ja-JP" sz="800" b="0" i="0" u="none" strike="noStrike" kern="0" cap="none" spc="0" normalizeH="0" baseline="0" noProof="0">
            <a:ln>
              <a:noFill/>
            </a:ln>
            <a:solidFill>
              <a:schemeClr val="tx1"/>
            </a:solidFill>
            <a:effectLst/>
            <a:uLnTx/>
            <a:uFillTx/>
            <a:latin typeface="+mn-lt"/>
            <a:ea typeface="+mn-ea"/>
            <a:cs typeface="+mn-cs"/>
          </a:endParaRPr>
        </a:p>
        <a:p>
          <a:pPr eaLnBrk="1" fontAlgn="auto" latinLnBrk="0" hangingPunct="1"/>
          <a:r>
            <a:rPr kumimoji="1" lang="ja-JP" altLang="en-US" sz="800" b="0" i="0" u="none" strike="noStrike" kern="0" cap="none" spc="0" normalizeH="0" baseline="0" noProof="0">
              <a:ln>
                <a:noFill/>
              </a:ln>
              <a:solidFill>
                <a:schemeClr val="tx1"/>
              </a:solidFill>
              <a:effectLst/>
              <a:uLnTx/>
              <a:uFillTx/>
              <a:latin typeface="+mn-lt"/>
              <a:ea typeface="+mn-ea"/>
              <a:cs typeface="+mn-cs"/>
            </a:rPr>
            <a:t>　</a:t>
          </a:r>
          <a:r>
            <a:rPr kumimoji="1" lang="ja-JP" altLang="ja-JP" sz="800" b="0" i="0" baseline="0">
              <a:solidFill>
                <a:schemeClr val="tx1"/>
              </a:solidFill>
              <a:effectLst/>
              <a:latin typeface="+mn-lt"/>
              <a:ea typeface="+mn-ea"/>
              <a:cs typeface="+mn-cs"/>
            </a:rPr>
            <a:t>今後も</a:t>
          </a:r>
          <a:r>
            <a:rPr kumimoji="1" lang="ja-JP" altLang="en-US" sz="800" b="0" i="0" baseline="0">
              <a:solidFill>
                <a:schemeClr val="tx1"/>
              </a:solidFill>
              <a:effectLst/>
              <a:latin typeface="+mn-lt"/>
              <a:ea typeface="+mn-ea"/>
              <a:cs typeface="+mn-cs"/>
            </a:rPr>
            <a:t>経常経費の増加や新規整備事業の実施、施設の更新等も予定されていることから</a:t>
          </a:r>
          <a:r>
            <a:rPr kumimoji="1" lang="ja-JP" altLang="ja-JP" sz="800" b="0" i="0" baseline="0">
              <a:solidFill>
                <a:schemeClr val="tx1"/>
              </a:solidFill>
              <a:effectLst/>
              <a:latin typeface="+mn-lt"/>
              <a:ea typeface="+mn-ea"/>
              <a:cs typeface="+mn-cs"/>
            </a:rPr>
            <a:t>財政調整基金の取崩しが予想されるため、計画的かつ効率的な財政運営が必要である。</a:t>
          </a:r>
          <a:endParaRPr lang="ja-JP" altLang="ja-JP" sz="1000">
            <a:solidFill>
              <a:schemeClr val="tx1"/>
            </a:solidFill>
            <a:effectLst/>
          </a:endParaRPr>
        </a:p>
        <a:p>
          <a:endParaRPr kumimoji="1" lang="ja-JP" altLang="en-US" sz="10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水道事業会計は、給水戸数増加により水道加入金等の収入が増加したため黒字額が大きくなっている。公共下水道事業会計は、公共下水道の面整備推進に伴う供用開始区域の拡大により、下水道使用料が増加したため黒字額が大きくなっている。以上２会計を除く特別会計については、一般会計からの繰入金により収支を調整しており、黒字額が大きく変動することはない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水道事業会計は、水道加入金の収入の減少が予想されることから黒字額が減少することが考えられる。公共下水道事業会計は、面整備が完了すると受益者負担金収入の減少が予想される。また、面整備による事業費の増加により地方債残高が増加しており、管渠</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施設の</a:t>
          </a:r>
          <a:r>
            <a:rPr kumimoji="1" lang="ja-JP" altLang="en-US" sz="1100" b="0" i="0" baseline="0">
              <a:solidFill>
                <a:schemeClr val="dk1"/>
              </a:solidFill>
              <a:effectLst/>
              <a:latin typeface="+mn-lt"/>
              <a:ea typeface="+mn-ea"/>
              <a:cs typeface="+mn-cs"/>
            </a:rPr>
            <a:t>更新</a:t>
          </a:r>
          <a:r>
            <a:rPr kumimoji="1" lang="ja-JP" altLang="ja-JP" sz="1100" b="0" i="0" baseline="0">
              <a:solidFill>
                <a:schemeClr val="dk1"/>
              </a:solidFill>
              <a:effectLst/>
              <a:latin typeface="+mn-lt"/>
              <a:ea typeface="+mn-ea"/>
              <a:cs typeface="+mn-cs"/>
            </a:rPr>
            <a:t>も必要となるため、黒字額は減少していくと考えられる。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一般会計は、経常経費の増加や新規整備事業の実施、施設の更新等</a:t>
          </a:r>
          <a:r>
            <a:rPr kumimoji="1" lang="ja-JP" altLang="en-US" sz="1100" b="0" i="0" baseline="0">
              <a:solidFill>
                <a:schemeClr val="dk1"/>
              </a:solidFill>
              <a:effectLst/>
              <a:latin typeface="+mn-lt"/>
              <a:ea typeface="+mn-ea"/>
              <a:cs typeface="+mn-cs"/>
            </a:rPr>
            <a:t>による</a:t>
          </a:r>
          <a:r>
            <a:rPr kumimoji="1" lang="ja-JP" altLang="ja-JP" sz="1100" b="0" i="0" baseline="0">
              <a:solidFill>
                <a:schemeClr val="dk1"/>
              </a:solidFill>
              <a:effectLst/>
              <a:latin typeface="+mn-lt"/>
              <a:ea typeface="+mn-ea"/>
              <a:cs typeface="+mn-cs"/>
            </a:rPr>
            <a:t>財源不足は財政調整基金繰入金により調整するため、計画的かつ効率的な財政運営が必要である。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13559049</v>
      </c>
      <c r="BO4" s="431"/>
      <c r="BP4" s="431"/>
      <c r="BQ4" s="431"/>
      <c r="BR4" s="431"/>
      <c r="BS4" s="431"/>
      <c r="BT4" s="431"/>
      <c r="BU4" s="432"/>
      <c r="BV4" s="430">
        <v>15226701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4.5999999999999996</v>
      </c>
      <c r="CU4" s="437"/>
      <c r="CV4" s="437"/>
      <c r="CW4" s="437"/>
      <c r="CX4" s="437"/>
      <c r="CY4" s="437"/>
      <c r="CZ4" s="437"/>
      <c r="DA4" s="438"/>
      <c r="DB4" s="436">
        <v>6.1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12918343</v>
      </c>
      <c r="BO5" s="468"/>
      <c r="BP5" s="468"/>
      <c r="BQ5" s="468"/>
      <c r="BR5" s="468"/>
      <c r="BS5" s="468"/>
      <c r="BT5" s="468"/>
      <c r="BU5" s="469"/>
      <c r="BV5" s="467">
        <v>14750749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90.1</v>
      </c>
      <c r="CU5" s="465"/>
      <c r="CV5" s="465"/>
      <c r="CW5" s="465"/>
      <c r="CX5" s="465"/>
      <c r="CY5" s="465"/>
      <c r="CZ5" s="465"/>
      <c r="DA5" s="466"/>
      <c r="DB5" s="464">
        <v>89.9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640706</v>
      </c>
      <c r="BO6" s="468"/>
      <c r="BP6" s="468"/>
      <c r="BQ6" s="468"/>
      <c r="BR6" s="468"/>
      <c r="BS6" s="468"/>
      <c r="BT6" s="468"/>
      <c r="BU6" s="469"/>
      <c r="BV6" s="467">
        <v>475952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94.7</v>
      </c>
      <c r="CU6" s="505"/>
      <c r="CV6" s="505"/>
      <c r="CW6" s="505"/>
      <c r="CX6" s="505"/>
      <c r="CY6" s="505"/>
      <c r="CZ6" s="505"/>
      <c r="DA6" s="506"/>
      <c r="DB6" s="504">
        <v>95.8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347905</v>
      </c>
      <c r="BO7" s="468"/>
      <c r="BP7" s="468"/>
      <c r="BQ7" s="468"/>
      <c r="BR7" s="468"/>
      <c r="BS7" s="468"/>
      <c r="BT7" s="468"/>
      <c r="BU7" s="469"/>
      <c r="BV7" s="467">
        <v>92345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6365347</v>
      </c>
      <c r="CU7" s="468"/>
      <c r="CV7" s="468"/>
      <c r="CW7" s="468"/>
      <c r="CX7" s="468"/>
      <c r="CY7" s="468"/>
      <c r="CZ7" s="468"/>
      <c r="DA7" s="469"/>
      <c r="DB7" s="467">
        <v>6340417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292801</v>
      </c>
      <c r="BO8" s="468"/>
      <c r="BP8" s="468"/>
      <c r="BQ8" s="468"/>
      <c r="BR8" s="468"/>
      <c r="BS8" s="468"/>
      <c r="BT8" s="468"/>
      <c r="BU8" s="469"/>
      <c r="BV8" s="467">
        <v>383607</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0.89</v>
      </c>
      <c r="CU8" s="508"/>
      <c r="CV8" s="508"/>
      <c r="CW8" s="508"/>
      <c r="CX8" s="508"/>
      <c r="CY8" s="508"/>
      <c r="CZ8" s="508"/>
      <c r="DA8" s="509"/>
      <c r="DB8" s="507">
        <v>0.88</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30344</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-90806</v>
      </c>
      <c r="BO9" s="468"/>
      <c r="BP9" s="468"/>
      <c r="BQ9" s="468"/>
      <c r="BR9" s="468"/>
      <c r="BS9" s="468"/>
      <c r="BT9" s="468"/>
      <c r="BU9" s="469"/>
      <c r="BV9" s="467">
        <v>35379</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8</v>
      </c>
      <c r="CU9" s="465"/>
      <c r="CV9" s="465"/>
      <c r="CW9" s="465"/>
      <c r="CX9" s="465"/>
      <c r="CY9" s="465"/>
      <c r="CZ9" s="465"/>
      <c r="DA9" s="466"/>
      <c r="DB9" s="464">
        <v>8.3000000000000007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24679</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318</v>
      </c>
      <c r="BO10" s="468"/>
      <c r="BP10" s="468"/>
      <c r="BQ10" s="468"/>
      <c r="BR10" s="468"/>
      <c r="BS10" s="468"/>
      <c r="BT10" s="468"/>
      <c r="BU10" s="469"/>
      <c r="BV10" s="467">
        <v>419</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33368</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110</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187741</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32899</v>
      </c>
      <c r="S13" s="552"/>
      <c r="T13" s="552"/>
      <c r="U13" s="552"/>
      <c r="V13" s="553"/>
      <c r="W13" s="483" t="s">
        <v>142</v>
      </c>
      <c r="X13" s="484"/>
      <c r="Y13" s="484"/>
      <c r="Z13" s="484"/>
      <c r="AA13" s="484"/>
      <c r="AB13" s="474"/>
      <c r="AC13" s="518">
        <v>309</v>
      </c>
      <c r="AD13" s="519"/>
      <c r="AE13" s="519"/>
      <c r="AF13" s="519"/>
      <c r="AG13" s="561"/>
      <c r="AH13" s="518">
        <v>330</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-90488</v>
      </c>
      <c r="BO13" s="468"/>
      <c r="BP13" s="468"/>
      <c r="BQ13" s="468"/>
      <c r="BR13" s="468"/>
      <c r="BS13" s="468"/>
      <c r="BT13" s="468"/>
      <c r="BU13" s="469"/>
      <c r="BV13" s="467">
        <v>-151943</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7.3</v>
      </c>
      <c r="CU13" s="465"/>
      <c r="CV13" s="465"/>
      <c r="CW13" s="465"/>
      <c r="CX13" s="465"/>
      <c r="CY13" s="465"/>
      <c r="CZ13" s="465"/>
      <c r="DA13" s="466"/>
      <c r="DB13" s="464">
        <v>7.9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32930</v>
      </c>
      <c r="S14" s="552"/>
      <c r="T14" s="552"/>
      <c r="U14" s="552"/>
      <c r="V14" s="553"/>
      <c r="W14" s="457"/>
      <c r="X14" s="458"/>
      <c r="Y14" s="458"/>
      <c r="Z14" s="458"/>
      <c r="AA14" s="458"/>
      <c r="AB14" s="447"/>
      <c r="AC14" s="554">
        <v>2.2999999999999998</v>
      </c>
      <c r="AD14" s="555"/>
      <c r="AE14" s="555"/>
      <c r="AF14" s="555"/>
      <c r="AG14" s="556"/>
      <c r="AH14" s="554">
        <v>2.9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v>88.2</v>
      </c>
      <c r="CU14" s="566"/>
      <c r="CV14" s="566"/>
      <c r="CW14" s="566"/>
      <c r="CX14" s="566"/>
      <c r="CY14" s="566"/>
      <c r="CZ14" s="566"/>
      <c r="DA14" s="567"/>
      <c r="DB14" s="565">
        <v>88.4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149</v>
      </c>
      <c r="N15" s="559"/>
      <c r="O15" s="559"/>
      <c r="P15" s="559"/>
      <c r="Q15" s="560"/>
      <c r="R15" s="551">
        <v>32505</v>
      </c>
      <c r="S15" s="552"/>
      <c r="T15" s="552"/>
      <c r="U15" s="552"/>
      <c r="V15" s="553"/>
      <c r="W15" s="483" t="s">
        <v>150</v>
      </c>
      <c r="X15" s="484"/>
      <c r="Y15" s="484"/>
      <c r="Z15" s="484"/>
      <c r="AA15" s="484"/>
      <c r="AB15" s="474"/>
      <c r="AC15" s="518">
        <v>2690</v>
      </c>
      <c r="AD15" s="519"/>
      <c r="AE15" s="519"/>
      <c r="AF15" s="519"/>
      <c r="AG15" s="561"/>
      <c r="AH15" s="518">
        <v>2455</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4306892</v>
      </c>
      <c r="BO15" s="431"/>
      <c r="BP15" s="431"/>
      <c r="BQ15" s="431"/>
      <c r="BR15" s="431"/>
      <c r="BS15" s="431"/>
      <c r="BT15" s="431"/>
      <c r="BU15" s="432"/>
      <c r="BV15" s="430">
        <v>4221595</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20.2</v>
      </c>
      <c r="AD16" s="555"/>
      <c r="AE16" s="555"/>
      <c r="AF16" s="555"/>
      <c r="AG16" s="556"/>
      <c r="AH16" s="554">
        <v>21.9</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4793305</v>
      </c>
      <c r="BO16" s="468"/>
      <c r="BP16" s="468"/>
      <c r="BQ16" s="468"/>
      <c r="BR16" s="468"/>
      <c r="BS16" s="468"/>
      <c r="BT16" s="468"/>
      <c r="BU16" s="469"/>
      <c r="BV16" s="467">
        <v>4721163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10299</v>
      </c>
      <c r="AD17" s="519"/>
      <c r="AE17" s="519"/>
      <c r="AF17" s="519"/>
      <c r="AG17" s="561"/>
      <c r="AH17" s="518">
        <v>8408</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5553094</v>
      </c>
      <c r="BO17" s="468"/>
      <c r="BP17" s="468"/>
      <c r="BQ17" s="468"/>
      <c r="BR17" s="468"/>
      <c r="BS17" s="468"/>
      <c r="BT17" s="468"/>
      <c r="BU17" s="469"/>
      <c r="BV17" s="467">
        <v>5445546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160</v>
      </c>
      <c r="C18" s="510"/>
      <c r="D18" s="510"/>
      <c r="E18" s="582"/>
      <c r="F18" s="582"/>
      <c r="G18" s="582"/>
      <c r="H18" s="582"/>
      <c r="I18" s="582"/>
      <c r="J18" s="582"/>
      <c r="K18" s="582"/>
      <c r="L18" s="583">
        <v>18.93</v>
      </c>
      <c r="M18" s="583"/>
      <c r="N18" s="583"/>
      <c r="O18" s="583"/>
      <c r="P18" s="583"/>
      <c r="Q18" s="583"/>
      <c r="R18" s="584"/>
      <c r="S18" s="584"/>
      <c r="T18" s="584"/>
      <c r="U18" s="584"/>
      <c r="V18" s="585"/>
      <c r="W18" s="485"/>
      <c r="X18" s="486"/>
      <c r="Y18" s="486"/>
      <c r="Z18" s="486"/>
      <c r="AA18" s="486"/>
      <c r="AB18" s="477"/>
      <c r="AC18" s="586">
        <v>77.400000000000006</v>
      </c>
      <c r="AD18" s="587"/>
      <c r="AE18" s="587"/>
      <c r="AF18" s="587"/>
      <c r="AG18" s="588"/>
      <c r="AH18" s="586">
        <v>75.099999999999994</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6035711</v>
      </c>
      <c r="BO18" s="468"/>
      <c r="BP18" s="468"/>
      <c r="BQ18" s="468"/>
      <c r="BR18" s="468"/>
      <c r="BS18" s="468"/>
      <c r="BT18" s="468"/>
      <c r="BU18" s="469"/>
      <c r="BV18" s="467">
        <v>5821129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162</v>
      </c>
      <c r="C19" s="510"/>
      <c r="D19" s="510"/>
      <c r="E19" s="582"/>
      <c r="F19" s="582"/>
      <c r="G19" s="582"/>
      <c r="H19" s="582"/>
      <c r="I19" s="582"/>
      <c r="J19" s="582"/>
      <c r="K19" s="582"/>
      <c r="L19" s="590">
        <v>1603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10173251</v>
      </c>
      <c r="BO19" s="468"/>
      <c r="BP19" s="468"/>
      <c r="BQ19" s="468"/>
      <c r="BR19" s="468"/>
      <c r="BS19" s="468"/>
      <c r="BT19" s="468"/>
      <c r="BU19" s="469"/>
      <c r="BV19" s="467">
        <v>9915347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164</v>
      </c>
      <c r="C20" s="510"/>
      <c r="D20" s="510"/>
      <c r="E20" s="582"/>
      <c r="F20" s="582"/>
      <c r="G20" s="582"/>
      <c r="H20" s="582"/>
      <c r="I20" s="582"/>
      <c r="J20" s="582"/>
      <c r="K20" s="582"/>
      <c r="L20" s="590">
        <v>10946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13878559</v>
      </c>
      <c r="BO23" s="468"/>
      <c r="BP23" s="468"/>
      <c r="BQ23" s="468"/>
      <c r="BR23" s="468"/>
      <c r="BS23" s="468"/>
      <c r="BT23" s="468"/>
      <c r="BU23" s="469"/>
      <c r="BV23" s="467">
        <v>13997283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173</v>
      </c>
      <c r="F24" s="497"/>
      <c r="G24" s="497"/>
      <c r="H24" s="497"/>
      <c r="I24" s="497"/>
      <c r="J24" s="497"/>
      <c r="K24" s="498"/>
      <c r="L24" s="518">
        <v>1</v>
      </c>
      <c r="M24" s="519"/>
      <c r="N24" s="519"/>
      <c r="O24" s="519"/>
      <c r="P24" s="561"/>
      <c r="Q24" s="518">
        <v>8320</v>
      </c>
      <c r="R24" s="519"/>
      <c r="S24" s="519"/>
      <c r="T24" s="519"/>
      <c r="U24" s="519"/>
      <c r="V24" s="561"/>
      <c r="W24" s="620"/>
      <c r="X24" s="608"/>
      <c r="Y24" s="609"/>
      <c r="Z24" s="517" t="s">
        <v>174</v>
      </c>
      <c r="AA24" s="497"/>
      <c r="AB24" s="497"/>
      <c r="AC24" s="497"/>
      <c r="AD24" s="497"/>
      <c r="AE24" s="497"/>
      <c r="AF24" s="497"/>
      <c r="AG24" s="498"/>
      <c r="AH24" s="518">
        <v>126</v>
      </c>
      <c r="AI24" s="519"/>
      <c r="AJ24" s="519"/>
      <c r="AK24" s="519"/>
      <c r="AL24" s="561"/>
      <c r="AM24" s="518">
        <v>381150</v>
      </c>
      <c r="AN24" s="519"/>
      <c r="AO24" s="519"/>
      <c r="AP24" s="519"/>
      <c r="AQ24" s="519"/>
      <c r="AR24" s="561"/>
      <c r="AS24" s="518">
        <v>3025</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13542066</v>
      </c>
      <c r="BO24" s="468"/>
      <c r="BP24" s="468"/>
      <c r="BQ24" s="468"/>
      <c r="BR24" s="468"/>
      <c r="BS24" s="468"/>
      <c r="BT24" s="468"/>
      <c r="BU24" s="469"/>
      <c r="BV24" s="467">
        <v>13620356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176</v>
      </c>
      <c r="F25" s="497"/>
      <c r="G25" s="497"/>
      <c r="H25" s="497"/>
      <c r="I25" s="497"/>
      <c r="J25" s="497"/>
      <c r="K25" s="498"/>
      <c r="L25" s="518">
        <v>2</v>
      </c>
      <c r="M25" s="519"/>
      <c r="N25" s="519"/>
      <c r="O25" s="519"/>
      <c r="P25" s="561"/>
      <c r="Q25" s="518">
        <v>6730</v>
      </c>
      <c r="R25" s="519"/>
      <c r="S25" s="519"/>
      <c r="T25" s="519"/>
      <c r="U25" s="519"/>
      <c r="V25" s="561"/>
      <c r="W25" s="620"/>
      <c r="X25" s="608"/>
      <c r="Y25" s="609"/>
      <c r="Z25" s="517" t="s">
        <v>177</v>
      </c>
      <c r="AA25" s="497"/>
      <c r="AB25" s="497"/>
      <c r="AC25" s="497"/>
      <c r="AD25" s="497"/>
      <c r="AE25" s="497"/>
      <c r="AF25" s="497"/>
      <c r="AG25" s="498"/>
      <c r="AH25" s="518" t="s">
        <v>178</v>
      </c>
      <c r="AI25" s="519"/>
      <c r="AJ25" s="519"/>
      <c r="AK25" s="519"/>
      <c r="AL25" s="561"/>
      <c r="AM25" s="518" t="s">
        <v>178</v>
      </c>
      <c r="AN25" s="519"/>
      <c r="AO25" s="519"/>
      <c r="AP25" s="519"/>
      <c r="AQ25" s="519"/>
      <c r="AR25" s="561"/>
      <c r="AS25" s="518" t="s">
        <v>178</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1489402</v>
      </c>
      <c r="BO25" s="431"/>
      <c r="BP25" s="431"/>
      <c r="BQ25" s="431"/>
      <c r="BR25" s="431"/>
      <c r="BS25" s="431"/>
      <c r="BT25" s="431"/>
      <c r="BU25" s="432"/>
      <c r="BV25" s="430">
        <v>1678590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6260</v>
      </c>
      <c r="R26" s="519"/>
      <c r="S26" s="519"/>
      <c r="T26" s="519"/>
      <c r="U26" s="519"/>
      <c r="V26" s="561"/>
      <c r="W26" s="620"/>
      <c r="X26" s="608"/>
      <c r="Y26" s="609"/>
      <c r="Z26" s="517" t="s">
        <v>181</v>
      </c>
      <c r="AA26" s="630"/>
      <c r="AB26" s="630"/>
      <c r="AC26" s="630"/>
      <c r="AD26" s="630"/>
      <c r="AE26" s="630"/>
      <c r="AF26" s="630"/>
      <c r="AG26" s="631"/>
      <c r="AH26" s="518" t="s">
        <v>178</v>
      </c>
      <c r="AI26" s="519"/>
      <c r="AJ26" s="519"/>
      <c r="AK26" s="519"/>
      <c r="AL26" s="561"/>
      <c r="AM26" s="518" t="s">
        <v>178</v>
      </c>
      <c r="AN26" s="519"/>
      <c r="AO26" s="519"/>
      <c r="AP26" s="519"/>
      <c r="AQ26" s="519"/>
      <c r="AR26" s="561"/>
      <c r="AS26" s="518" t="s">
        <v>182</v>
      </c>
      <c r="AT26" s="519"/>
      <c r="AU26" s="519"/>
      <c r="AV26" s="519"/>
      <c r="AW26" s="519"/>
      <c r="AX26" s="520"/>
      <c r="AY26" s="470" t="s">
        <v>183</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184</v>
      </c>
      <c r="F27" s="497"/>
      <c r="G27" s="497"/>
      <c r="H27" s="497"/>
      <c r="I27" s="497"/>
      <c r="J27" s="497"/>
      <c r="K27" s="498"/>
      <c r="L27" s="518">
        <v>1</v>
      </c>
      <c r="M27" s="519"/>
      <c r="N27" s="519"/>
      <c r="O27" s="519"/>
      <c r="P27" s="561"/>
      <c r="Q27" s="518">
        <v>3460</v>
      </c>
      <c r="R27" s="519"/>
      <c r="S27" s="519"/>
      <c r="T27" s="519"/>
      <c r="U27" s="519"/>
      <c r="V27" s="561"/>
      <c r="W27" s="620"/>
      <c r="X27" s="608"/>
      <c r="Y27" s="609"/>
      <c r="Z27" s="517" t="s">
        <v>185</v>
      </c>
      <c r="AA27" s="497"/>
      <c r="AB27" s="497"/>
      <c r="AC27" s="497"/>
      <c r="AD27" s="497"/>
      <c r="AE27" s="497"/>
      <c r="AF27" s="497"/>
      <c r="AG27" s="498"/>
      <c r="AH27" s="518">
        <v>14</v>
      </c>
      <c r="AI27" s="519"/>
      <c r="AJ27" s="519"/>
      <c r="AK27" s="519"/>
      <c r="AL27" s="561"/>
      <c r="AM27" s="518">
        <v>43736</v>
      </c>
      <c r="AN27" s="519"/>
      <c r="AO27" s="519"/>
      <c r="AP27" s="519"/>
      <c r="AQ27" s="519"/>
      <c r="AR27" s="561"/>
      <c r="AS27" s="518">
        <v>3124</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140000</v>
      </c>
      <c r="BO27" s="644"/>
      <c r="BP27" s="644"/>
      <c r="BQ27" s="644"/>
      <c r="BR27" s="644"/>
      <c r="BS27" s="644"/>
      <c r="BT27" s="644"/>
      <c r="BU27" s="645"/>
      <c r="BV27" s="643">
        <v>140000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187</v>
      </c>
      <c r="F28" s="497"/>
      <c r="G28" s="497"/>
      <c r="H28" s="497"/>
      <c r="I28" s="497"/>
      <c r="J28" s="497"/>
      <c r="K28" s="498"/>
      <c r="L28" s="518">
        <v>1</v>
      </c>
      <c r="M28" s="519"/>
      <c r="N28" s="519"/>
      <c r="O28" s="519"/>
      <c r="P28" s="561"/>
      <c r="Q28" s="518">
        <v>2830</v>
      </c>
      <c r="R28" s="519"/>
      <c r="S28" s="519"/>
      <c r="T28" s="519"/>
      <c r="U28" s="519"/>
      <c r="V28" s="561"/>
      <c r="W28" s="620"/>
      <c r="X28" s="608"/>
      <c r="Y28" s="609"/>
      <c r="Z28" s="517" t="s">
        <v>188</v>
      </c>
      <c r="AA28" s="497"/>
      <c r="AB28" s="497"/>
      <c r="AC28" s="497"/>
      <c r="AD28" s="497"/>
      <c r="AE28" s="497"/>
      <c r="AF28" s="497"/>
      <c r="AG28" s="498"/>
      <c r="AH28" s="518" t="s">
        <v>178</v>
      </c>
      <c r="AI28" s="519"/>
      <c r="AJ28" s="519"/>
      <c r="AK28" s="519"/>
      <c r="AL28" s="561"/>
      <c r="AM28" s="518" t="s">
        <v>139</v>
      </c>
      <c r="AN28" s="519"/>
      <c r="AO28" s="519"/>
      <c r="AP28" s="519"/>
      <c r="AQ28" s="519"/>
      <c r="AR28" s="561"/>
      <c r="AS28" s="518" t="s">
        <v>178</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2406956</v>
      </c>
      <c r="BO28" s="431"/>
      <c r="BP28" s="431"/>
      <c r="BQ28" s="431"/>
      <c r="BR28" s="431"/>
      <c r="BS28" s="431"/>
      <c r="BT28" s="431"/>
      <c r="BU28" s="432"/>
      <c r="BV28" s="430">
        <v>2406638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10</v>
      </c>
      <c r="M29" s="519"/>
      <c r="N29" s="519"/>
      <c r="O29" s="519"/>
      <c r="P29" s="561"/>
      <c r="Q29" s="518">
        <v>2640</v>
      </c>
      <c r="R29" s="519"/>
      <c r="S29" s="519"/>
      <c r="T29" s="519"/>
      <c r="U29" s="519"/>
      <c r="V29" s="561"/>
      <c r="W29" s="621"/>
      <c r="X29" s="622"/>
      <c r="Y29" s="623"/>
      <c r="Z29" s="517" t="s">
        <v>191</v>
      </c>
      <c r="AA29" s="497"/>
      <c r="AB29" s="497"/>
      <c r="AC29" s="497"/>
      <c r="AD29" s="497"/>
      <c r="AE29" s="497"/>
      <c r="AF29" s="497"/>
      <c r="AG29" s="498"/>
      <c r="AH29" s="518">
        <v>140</v>
      </c>
      <c r="AI29" s="519"/>
      <c r="AJ29" s="519"/>
      <c r="AK29" s="519"/>
      <c r="AL29" s="561"/>
      <c r="AM29" s="518">
        <v>424886</v>
      </c>
      <c r="AN29" s="519"/>
      <c r="AO29" s="519"/>
      <c r="AP29" s="519"/>
      <c r="AQ29" s="519"/>
      <c r="AR29" s="561"/>
      <c r="AS29" s="518">
        <v>3035</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349422</v>
      </c>
      <c r="BO29" s="468"/>
      <c r="BP29" s="468"/>
      <c r="BQ29" s="468"/>
      <c r="BR29" s="468"/>
      <c r="BS29" s="468"/>
      <c r="BT29" s="468"/>
      <c r="BU29" s="469"/>
      <c r="BV29" s="467">
        <v>349453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96.6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728699</v>
      </c>
      <c r="BO30" s="644"/>
      <c r="BP30" s="644"/>
      <c r="BQ30" s="644"/>
      <c r="BR30" s="644"/>
      <c r="BS30" s="644"/>
      <c r="BT30" s="644"/>
      <c r="BU30" s="645"/>
      <c r="BV30" s="643">
        <v>432229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201</v>
      </c>
      <c r="X33" s="456"/>
      <c r="Y33" s="456"/>
      <c r="Z33" s="456"/>
      <c r="AA33" s="456"/>
      <c r="AB33" s="456"/>
      <c r="AC33" s="456"/>
      <c r="AD33" s="456"/>
      <c r="AE33" s="456"/>
      <c r="AF33" s="456"/>
      <c r="AG33" s="456"/>
      <c r="AH33" s="456"/>
      <c r="AI33" s="456"/>
      <c r="AJ33" s="456"/>
      <c r="AK33" s="456"/>
      <c r="AL33" s="216"/>
      <c r="AM33" s="491" t="s">
        <v>202</v>
      </c>
      <c r="AN33" s="491"/>
      <c r="AO33" s="456" t="s">
        <v>201</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200</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玄界環境組合(一般会計)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新宮町文化振興財団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IF('各会計、関係団体の財政状況及び健全化判断比率'!B31="","",'各会計、関係団体の財政状況及び健全化判断比率'!B31)</f>
        <v>公共下水道事業会計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IF('各会計、関係団体の財政状況及び健全化判断比率'!B33="","",'各会計、関係団体の財政状況及び健全化判断比率'!B33)</f>
        <v>渡船事業特別会計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古賀高等学校組合(一般会計)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新宮町土地開発公社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相島診療所事業特別会計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IF('各会計、関係団体の財政状況及び健全化判断比率'!B34="","",'各会計、関係団体の財政状況及び健全化判断比率'!B34)</f>
        <v>相島漁業集落環境整備事業特別会計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福岡県市町村消防団員等公務災害補償組合(一般会計)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福岡県市町村職員退職手当組合(一般会計)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福岡県市町村職員退職手当組合（基金特別会計）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福岡県自治会館管理組合(一般会計)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糟屋郡自治会館組合(一般会計)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北筑昇華苑組合(一般会計)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粕屋北部消防組合(一般会計)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粕屋北部消防組合(休日診療所事業特別会計)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7lXx2UILj3PTekOFy4p5qAOk4gBQk+SqMWtctqynWzUq8Ib0ZU4WTXvB3ymFWG1dk2TynUdpnjp13erQ289CcA==" saltValue="8iSTXe9AaKZ9khGYq7Rg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48" t="s">
        <v>587</v>
      </c>
      <c r="D34" s="1248"/>
      <c r="E34" s="1249"/>
      <c r="F34" s="32">
        <v>16.850000000000001</v>
      </c>
      <c r="G34" s="33">
        <v>16.28</v>
      </c>
      <c r="H34" s="33">
        <v>15.86</v>
      </c>
      <c r="I34" s="33">
        <v>16.420000000000002</v>
      </c>
      <c r="J34" s="34">
        <v>16.579999999999998</v>
      </c>
      <c r="K34" s="22"/>
      <c r="L34" s="22"/>
      <c r="M34" s="22"/>
      <c r="N34" s="22"/>
      <c r="O34" s="22"/>
      <c r="P34" s="22"/>
    </row>
    <row r="35" spans="1:16" ht="39" customHeight="1" x14ac:dyDescent="0.15">
      <c r="A35" s="22"/>
      <c r="B35" s="35"/>
      <c r="C35" s="1242" t="s">
        <v>588</v>
      </c>
      <c r="D35" s="1243"/>
      <c r="E35" s="1244"/>
      <c r="F35" s="36">
        <v>4.74</v>
      </c>
      <c r="G35" s="37">
        <v>5.44</v>
      </c>
      <c r="H35" s="37">
        <v>5.57</v>
      </c>
      <c r="I35" s="37">
        <v>6.02</v>
      </c>
      <c r="J35" s="38">
        <v>4.5599999999999996</v>
      </c>
      <c r="K35" s="22"/>
      <c r="L35" s="22"/>
      <c r="M35" s="22"/>
      <c r="N35" s="22"/>
      <c r="O35" s="22"/>
      <c r="P35" s="22"/>
    </row>
    <row r="36" spans="1:16" ht="39" customHeight="1" x14ac:dyDescent="0.15">
      <c r="A36" s="22"/>
      <c r="B36" s="35"/>
      <c r="C36" s="1242" t="s">
        <v>589</v>
      </c>
      <c r="D36" s="1243"/>
      <c r="E36" s="1244"/>
      <c r="F36" s="36" t="s">
        <v>536</v>
      </c>
      <c r="G36" s="37" t="s">
        <v>536</v>
      </c>
      <c r="H36" s="37" t="s">
        <v>536</v>
      </c>
      <c r="I36" s="37">
        <v>2.14</v>
      </c>
      <c r="J36" s="38">
        <v>2.56</v>
      </c>
      <c r="K36" s="22"/>
      <c r="L36" s="22"/>
      <c r="M36" s="22"/>
      <c r="N36" s="22"/>
      <c r="O36" s="22"/>
      <c r="P36" s="22"/>
    </row>
    <row r="37" spans="1:16" ht="39" customHeight="1" x14ac:dyDescent="0.15">
      <c r="A37" s="22"/>
      <c r="B37" s="35"/>
      <c r="C37" s="1242" t="s">
        <v>590</v>
      </c>
      <c r="D37" s="1243"/>
      <c r="E37" s="1244"/>
      <c r="F37" s="36">
        <v>0.28000000000000003</v>
      </c>
      <c r="G37" s="37">
        <v>0.03</v>
      </c>
      <c r="H37" s="37">
        <v>0.35</v>
      </c>
      <c r="I37" s="37">
        <v>0.28000000000000003</v>
      </c>
      <c r="J37" s="38">
        <v>0.19</v>
      </c>
      <c r="K37" s="22"/>
      <c r="L37" s="22"/>
      <c r="M37" s="22"/>
      <c r="N37" s="22"/>
      <c r="O37" s="22"/>
      <c r="P37" s="22"/>
    </row>
    <row r="38" spans="1:16" ht="39" customHeight="1" x14ac:dyDescent="0.15">
      <c r="A38" s="22"/>
      <c r="B38" s="35"/>
      <c r="C38" s="1242" t="s">
        <v>591</v>
      </c>
      <c r="D38" s="1243"/>
      <c r="E38" s="1244"/>
      <c r="F38" s="36">
        <v>0.47</v>
      </c>
      <c r="G38" s="37">
        <v>0.22</v>
      </c>
      <c r="H38" s="37">
        <v>0.13</v>
      </c>
      <c r="I38" s="37">
        <v>0.17</v>
      </c>
      <c r="J38" s="38">
        <v>0.17</v>
      </c>
      <c r="K38" s="22"/>
      <c r="L38" s="22"/>
      <c r="M38" s="22"/>
      <c r="N38" s="22"/>
      <c r="O38" s="22"/>
      <c r="P38" s="22"/>
    </row>
    <row r="39" spans="1:16" ht="39" customHeight="1" x14ac:dyDescent="0.15">
      <c r="A39" s="22"/>
      <c r="B39" s="35"/>
      <c r="C39" s="1242" t="s">
        <v>592</v>
      </c>
      <c r="D39" s="1243"/>
      <c r="E39" s="1244"/>
      <c r="F39" s="36">
        <v>0.02</v>
      </c>
      <c r="G39" s="37">
        <v>0.04</v>
      </c>
      <c r="H39" s="37">
        <v>0.05</v>
      </c>
      <c r="I39" s="37">
        <v>0.04</v>
      </c>
      <c r="J39" s="38">
        <v>0.03</v>
      </c>
      <c r="K39" s="22"/>
      <c r="L39" s="22"/>
      <c r="M39" s="22"/>
      <c r="N39" s="22"/>
      <c r="O39" s="22"/>
      <c r="P39" s="22"/>
    </row>
    <row r="40" spans="1:16" ht="39" customHeight="1" x14ac:dyDescent="0.15">
      <c r="A40" s="22"/>
      <c r="B40" s="35"/>
      <c r="C40" s="1242" t="s">
        <v>593</v>
      </c>
      <c r="D40" s="1243"/>
      <c r="E40" s="1244"/>
      <c r="F40" s="36">
        <v>0.03</v>
      </c>
      <c r="G40" s="37">
        <v>0.04</v>
      </c>
      <c r="H40" s="37">
        <v>0.02</v>
      </c>
      <c r="I40" s="37">
        <v>0.02</v>
      </c>
      <c r="J40" s="38">
        <v>0.03</v>
      </c>
      <c r="K40" s="22"/>
      <c r="L40" s="22"/>
      <c r="M40" s="22"/>
      <c r="N40" s="22"/>
      <c r="O40" s="22"/>
      <c r="P40" s="22"/>
    </row>
    <row r="41" spans="1:16" ht="39" customHeight="1" x14ac:dyDescent="0.15">
      <c r="A41" s="22"/>
      <c r="B41" s="35"/>
      <c r="C41" s="1242" t="s">
        <v>594</v>
      </c>
      <c r="D41" s="1243"/>
      <c r="E41" s="1244"/>
      <c r="F41" s="36">
        <v>0.01</v>
      </c>
      <c r="G41" s="37">
        <v>0.01</v>
      </c>
      <c r="H41" s="37">
        <v>0</v>
      </c>
      <c r="I41" s="37">
        <v>0.02</v>
      </c>
      <c r="J41" s="38">
        <v>0.01</v>
      </c>
      <c r="K41" s="22"/>
      <c r="L41" s="22"/>
      <c r="M41" s="22"/>
      <c r="N41" s="22"/>
      <c r="O41" s="22"/>
      <c r="P41" s="22"/>
    </row>
    <row r="42" spans="1:16" ht="39" customHeight="1" x14ac:dyDescent="0.15">
      <c r="A42" s="22"/>
      <c r="B42" s="39"/>
      <c r="C42" s="1242" t="s">
        <v>595</v>
      </c>
      <c r="D42" s="1243"/>
      <c r="E42" s="1244"/>
      <c r="F42" s="36" t="s">
        <v>536</v>
      </c>
      <c r="G42" s="37" t="s">
        <v>536</v>
      </c>
      <c r="H42" s="37" t="s">
        <v>536</v>
      </c>
      <c r="I42" s="37" t="s">
        <v>536</v>
      </c>
      <c r="J42" s="38" t="s">
        <v>536</v>
      </c>
      <c r="K42" s="22"/>
      <c r="L42" s="22"/>
      <c r="M42" s="22"/>
      <c r="N42" s="22"/>
      <c r="O42" s="22"/>
      <c r="P42" s="22"/>
    </row>
    <row r="43" spans="1:16" ht="39" customHeight="1" thickBot="1" x14ac:dyDescent="0.2">
      <c r="A43" s="22"/>
      <c r="B43" s="40"/>
      <c r="C43" s="1245" t="s">
        <v>596</v>
      </c>
      <c r="D43" s="1246"/>
      <c r="E43" s="1247"/>
      <c r="F43" s="41">
        <v>1.81</v>
      </c>
      <c r="G43" s="42">
        <v>1.06</v>
      </c>
      <c r="H43" s="42">
        <v>2.4300000000000002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jHNtAizBfu53luC/6ut9SAgn1iQ0q/XwTBhmBPg0eWp2zIkCZwYtYonhfu6SnlsdIUSA3q2Km+UynsbjJnH/g==" saltValue="QFS1aHn13r5W2frVia+n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720</v>
      </c>
      <c r="L45" s="60">
        <v>747</v>
      </c>
      <c r="M45" s="60">
        <v>762</v>
      </c>
      <c r="N45" s="60">
        <v>793</v>
      </c>
      <c r="O45" s="61">
        <v>815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536</v>
      </c>
      <c r="L46" s="64" t="s">
        <v>536</v>
      </c>
      <c r="M46" s="64" t="s">
        <v>536</v>
      </c>
      <c r="N46" s="64" t="s">
        <v>536</v>
      </c>
      <c r="O46" s="65" t="s">
        <v>536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536</v>
      </c>
      <c r="L47" s="64" t="s">
        <v>536</v>
      </c>
      <c r="M47" s="64" t="s">
        <v>536</v>
      </c>
      <c r="N47" s="64" t="s">
        <v>536</v>
      </c>
      <c r="O47" s="65" t="s">
        <v>536</v>
      </c>
      <c r="P47" s="48"/>
      <c r="Q47" s="48"/>
      <c r="R47" s="48"/>
      <c r="S47" s="48"/>
      <c r="T47" s="48"/>
      <c r="U47" s="48"/>
    </row>
    <row r="48" spans="1:21" ht="30.75" customHeight="1" x14ac:dyDescent="0.15">
      <c r="A48" s="48"/>
      <c r="B48" s="1252"/>
      <c r="C48" s="1253"/>
      <c r="D48" s="62"/>
      <c r="E48" s="1258" t="s">
        <v>15</v>
      </c>
      <c r="F48" s="1258"/>
      <c r="G48" s="1258"/>
      <c r="H48" s="1258"/>
      <c r="I48" s="1258"/>
      <c r="J48" s="1259"/>
      <c r="K48" s="63">
        <v>231</v>
      </c>
      <c r="L48" s="64">
        <v>215</v>
      </c>
      <c r="M48" s="64">
        <v>235</v>
      </c>
      <c r="N48" s="64">
        <v>239</v>
      </c>
      <c r="O48" s="65">
        <v>244</v>
      </c>
      <c r="P48" s="48"/>
      <c r="Q48" s="48"/>
      <c r="R48" s="48"/>
      <c r="S48" s="48"/>
      <c r="T48" s="48"/>
      <c r="U48" s="48"/>
    </row>
    <row r="49" spans="1:21" ht="30.75" customHeight="1" x14ac:dyDescent="0.15">
      <c r="A49" s="48"/>
      <c r="B49" s="1252"/>
      <c r="C49" s="1253"/>
      <c r="D49" s="62"/>
      <c r="E49" s="1258" t="s">
        <v>16</v>
      </c>
      <c r="F49" s="1258"/>
      <c r="G49" s="1258"/>
      <c r="H49" s="1258"/>
      <c r="I49" s="1258"/>
      <c r="J49" s="1259"/>
      <c r="K49" s="63">
        <v>172</v>
      </c>
      <c r="L49" s="64">
        <v>157</v>
      </c>
      <c r="M49" s="64">
        <v>76</v>
      </c>
      <c r="N49" s="64">
        <v>84</v>
      </c>
      <c r="O49" s="65">
        <v>41</v>
      </c>
      <c r="P49" s="48"/>
      <c r="Q49" s="48"/>
      <c r="R49" s="48"/>
      <c r="S49" s="48"/>
      <c r="T49" s="48"/>
      <c r="U49" s="48"/>
    </row>
    <row r="50" spans="1:21" ht="30.75" customHeight="1" x14ac:dyDescent="0.15">
      <c r="A50" s="48"/>
      <c r="B50" s="1252"/>
      <c r="C50" s="1253"/>
      <c r="D50" s="62"/>
      <c r="E50" s="1258" t="s">
        <v>17</v>
      </c>
      <c r="F50" s="1258"/>
      <c r="G50" s="1258"/>
      <c r="H50" s="1258"/>
      <c r="I50" s="1258"/>
      <c r="J50" s="1259"/>
      <c r="K50" s="63">
        <v>96</v>
      </c>
      <c r="L50" s="64">
        <v>98</v>
      </c>
      <c r="M50" s="64">
        <v>96</v>
      </c>
      <c r="N50" s="64">
        <v>9</v>
      </c>
      <c r="O50" s="65">
        <v>11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536</v>
      </c>
      <c r="L51" s="64" t="s">
        <v>536</v>
      </c>
      <c r="M51" s="64" t="s">
        <v>536</v>
      </c>
      <c r="N51" s="64" t="s">
        <v>536</v>
      </c>
      <c r="O51" s="65" t="s">
        <v>536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809</v>
      </c>
      <c r="L52" s="64">
        <v>761</v>
      </c>
      <c r="M52" s="64">
        <v>731</v>
      </c>
      <c r="N52" s="64">
        <v>708</v>
      </c>
      <c r="O52" s="65">
        <v>738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410</v>
      </c>
      <c r="L53" s="69">
        <v>456</v>
      </c>
      <c r="M53" s="69">
        <v>438</v>
      </c>
      <c r="N53" s="69">
        <v>417</v>
      </c>
      <c r="O53" s="70">
        <v>373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630</v>
      </c>
      <c r="L57" s="84" t="s">
        <v>630</v>
      </c>
      <c r="M57" s="84" t="s">
        <v>630</v>
      </c>
      <c r="N57" s="84" t="s">
        <v>630</v>
      </c>
      <c r="O57" s="85" t="s">
        <v>630</v>
      </c>
    </row>
    <row r="58" spans="1:21" ht="31.5" customHeight="1" thickBot="1" x14ac:dyDescent="0.2">
      <c r="B58" s="1268"/>
      <c r="C58" s="1269"/>
      <c r="D58" s="1273" t="s">
        <v>27</v>
      </c>
      <c r="E58" s="1274"/>
      <c r="F58" s="1274"/>
      <c r="G58" s="1274"/>
      <c r="H58" s="1274"/>
      <c r="I58" s="1274"/>
      <c r="J58" s="1275"/>
      <c r="K58" s="86" t="s">
        <v>630</v>
      </c>
      <c r="L58" s="87" t="s">
        <v>630</v>
      </c>
      <c r="M58" s="87" t="s">
        <v>630</v>
      </c>
      <c r="N58" s="87" t="s">
        <v>630</v>
      </c>
      <c r="O58" s="88" t="s">
        <v>630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8rBsuOvWLPy7aDGOVqXO9BpnIwfJ9vlRS/7f2BY07o2lDx4PAbd0CSagW2VLncG1uToG2r2ywLxzRnNJ9MR2A==" saltValue="MhyvNVQsGGt3eQzrHyPd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76" t="s">
        <v>30</v>
      </c>
      <c r="C41" s="1277"/>
      <c r="D41" s="102"/>
      <c r="E41" s="1282" t="s">
        <v>31</v>
      </c>
      <c r="F41" s="1282"/>
      <c r="G41" s="1282"/>
      <c r="H41" s="1283"/>
      <c r="I41" s="103">
        <v>10957</v>
      </c>
      <c r="J41" s="104">
        <v>11571</v>
      </c>
      <c r="K41" s="104">
        <v>12740</v>
      </c>
      <c r="L41" s="104">
        <v>13997</v>
      </c>
      <c r="M41" s="105">
        <v>13879</v>
      </c>
    </row>
    <row r="42" spans="2:13" ht="27.75" customHeight="1" x14ac:dyDescent="0.15">
      <c r="B42" s="1278"/>
      <c r="C42" s="1279"/>
      <c r="D42" s="106"/>
      <c r="E42" s="1284" t="s">
        <v>32</v>
      </c>
      <c r="F42" s="1284"/>
      <c r="G42" s="1284"/>
      <c r="H42" s="1285"/>
      <c r="I42" s="107">
        <v>5</v>
      </c>
      <c r="J42" s="108">
        <v>4</v>
      </c>
      <c r="K42" s="108">
        <v>3</v>
      </c>
      <c r="L42" s="108">
        <v>2</v>
      </c>
      <c r="M42" s="109">
        <v>1</v>
      </c>
    </row>
    <row r="43" spans="2:13" ht="27.75" customHeight="1" x14ac:dyDescent="0.15">
      <c r="B43" s="1278"/>
      <c r="C43" s="1279"/>
      <c r="D43" s="106"/>
      <c r="E43" s="1284" t="s">
        <v>33</v>
      </c>
      <c r="F43" s="1284"/>
      <c r="G43" s="1284"/>
      <c r="H43" s="1285"/>
      <c r="I43" s="107">
        <v>3113</v>
      </c>
      <c r="J43" s="108">
        <v>3147</v>
      </c>
      <c r="K43" s="108">
        <v>3463</v>
      </c>
      <c r="L43" s="108">
        <v>3165</v>
      </c>
      <c r="M43" s="109">
        <v>3316</v>
      </c>
    </row>
    <row r="44" spans="2:13" ht="27.75" customHeight="1" x14ac:dyDescent="0.15">
      <c r="B44" s="1278"/>
      <c r="C44" s="1279"/>
      <c r="D44" s="106"/>
      <c r="E44" s="1284" t="s">
        <v>34</v>
      </c>
      <c r="F44" s="1284"/>
      <c r="G44" s="1284"/>
      <c r="H44" s="1285"/>
      <c r="I44" s="107">
        <v>654</v>
      </c>
      <c r="J44" s="108">
        <v>484</v>
      </c>
      <c r="K44" s="108">
        <v>425</v>
      </c>
      <c r="L44" s="108">
        <v>398</v>
      </c>
      <c r="M44" s="109">
        <v>376</v>
      </c>
    </row>
    <row r="45" spans="2:13" ht="27.75" customHeight="1" x14ac:dyDescent="0.15">
      <c r="B45" s="1278"/>
      <c r="C45" s="1279"/>
      <c r="D45" s="106"/>
      <c r="E45" s="1284" t="s">
        <v>35</v>
      </c>
      <c r="F45" s="1284"/>
      <c r="G45" s="1284"/>
      <c r="H45" s="1285"/>
      <c r="I45" s="107">
        <v>445</v>
      </c>
      <c r="J45" s="108">
        <v>33</v>
      </c>
      <c r="K45" s="108">
        <v>67</v>
      </c>
      <c r="L45" s="108" t="s">
        <v>536</v>
      </c>
      <c r="M45" s="109" t="s">
        <v>536</v>
      </c>
    </row>
    <row r="46" spans="2:13" ht="27.75" customHeight="1" x14ac:dyDescent="0.15">
      <c r="B46" s="1278"/>
      <c r="C46" s="1279"/>
      <c r="D46" s="110"/>
      <c r="E46" s="1284" t="s">
        <v>36</v>
      </c>
      <c r="F46" s="1284"/>
      <c r="G46" s="1284"/>
      <c r="H46" s="1285"/>
      <c r="I46" s="107">
        <v>258</v>
      </c>
      <c r="J46" s="108">
        <v>424</v>
      </c>
      <c r="K46" s="108">
        <v>353</v>
      </c>
      <c r="L46" s="108">
        <v>512</v>
      </c>
      <c r="M46" s="109">
        <v>585</v>
      </c>
    </row>
    <row r="47" spans="2:13" ht="27.75" customHeight="1" x14ac:dyDescent="0.15">
      <c r="B47" s="1278"/>
      <c r="C47" s="1279"/>
      <c r="D47" s="111"/>
      <c r="E47" s="1286" t="s">
        <v>37</v>
      </c>
      <c r="F47" s="1287"/>
      <c r="G47" s="1287"/>
      <c r="H47" s="1288"/>
      <c r="I47" s="107" t="s">
        <v>536</v>
      </c>
      <c r="J47" s="108" t="s">
        <v>536</v>
      </c>
      <c r="K47" s="108" t="s">
        <v>536</v>
      </c>
      <c r="L47" s="108" t="s">
        <v>536</v>
      </c>
      <c r="M47" s="109" t="s">
        <v>536</v>
      </c>
    </row>
    <row r="48" spans="2:13" ht="27.75" customHeight="1" x14ac:dyDescent="0.15">
      <c r="B48" s="1278"/>
      <c r="C48" s="1279"/>
      <c r="D48" s="106"/>
      <c r="E48" s="1284" t="s">
        <v>38</v>
      </c>
      <c r="F48" s="1284"/>
      <c r="G48" s="1284"/>
      <c r="H48" s="1285"/>
      <c r="I48" s="107" t="s">
        <v>536</v>
      </c>
      <c r="J48" s="108" t="s">
        <v>536</v>
      </c>
      <c r="K48" s="108" t="s">
        <v>536</v>
      </c>
      <c r="L48" s="108" t="s">
        <v>536</v>
      </c>
      <c r="M48" s="109" t="s">
        <v>536</v>
      </c>
    </row>
    <row r="49" spans="2:13" ht="27.75" customHeight="1" x14ac:dyDescent="0.15">
      <c r="B49" s="1280"/>
      <c r="C49" s="1281"/>
      <c r="D49" s="106"/>
      <c r="E49" s="1284" t="s">
        <v>39</v>
      </c>
      <c r="F49" s="1284"/>
      <c r="G49" s="1284"/>
      <c r="H49" s="1285"/>
      <c r="I49" s="107" t="s">
        <v>536</v>
      </c>
      <c r="J49" s="108" t="s">
        <v>536</v>
      </c>
      <c r="K49" s="108" t="s">
        <v>536</v>
      </c>
      <c r="L49" s="108" t="s">
        <v>536</v>
      </c>
      <c r="M49" s="109" t="s">
        <v>536</v>
      </c>
    </row>
    <row r="50" spans="2:13" ht="27.75" customHeight="1" x14ac:dyDescent="0.15">
      <c r="B50" s="1289" t="s">
        <v>40</v>
      </c>
      <c r="C50" s="1290"/>
      <c r="D50" s="112"/>
      <c r="E50" s="1284" t="s">
        <v>41</v>
      </c>
      <c r="F50" s="1284"/>
      <c r="G50" s="1284"/>
      <c r="H50" s="1285"/>
      <c r="I50" s="107">
        <v>3187</v>
      </c>
      <c r="J50" s="108">
        <v>3181</v>
      </c>
      <c r="K50" s="108">
        <v>3439</v>
      </c>
      <c r="L50" s="108">
        <v>3192</v>
      </c>
      <c r="M50" s="109">
        <v>3487</v>
      </c>
    </row>
    <row r="51" spans="2:13" ht="27.75" customHeight="1" x14ac:dyDescent="0.15">
      <c r="B51" s="1278"/>
      <c r="C51" s="1279"/>
      <c r="D51" s="106"/>
      <c r="E51" s="1284" t="s">
        <v>42</v>
      </c>
      <c r="F51" s="1284"/>
      <c r="G51" s="1284"/>
      <c r="H51" s="1285"/>
      <c r="I51" s="107" t="s">
        <v>536</v>
      </c>
      <c r="J51" s="108" t="s">
        <v>536</v>
      </c>
      <c r="K51" s="108" t="s">
        <v>536</v>
      </c>
      <c r="L51" s="108" t="s">
        <v>536</v>
      </c>
      <c r="M51" s="109" t="s">
        <v>536</v>
      </c>
    </row>
    <row r="52" spans="2:13" ht="27.75" customHeight="1" x14ac:dyDescent="0.15">
      <c r="B52" s="1280"/>
      <c r="C52" s="1281"/>
      <c r="D52" s="106"/>
      <c r="E52" s="1284" t="s">
        <v>43</v>
      </c>
      <c r="F52" s="1284"/>
      <c r="G52" s="1284"/>
      <c r="H52" s="1285"/>
      <c r="I52" s="107">
        <v>9189</v>
      </c>
      <c r="J52" s="108">
        <v>9435</v>
      </c>
      <c r="K52" s="108">
        <v>9632</v>
      </c>
      <c r="L52" s="108">
        <v>9903</v>
      </c>
      <c r="M52" s="109">
        <v>9699</v>
      </c>
    </row>
    <row r="53" spans="2:13" ht="27.75" customHeight="1" thickBot="1" x14ac:dyDescent="0.2">
      <c r="B53" s="1291" t="s">
        <v>44</v>
      </c>
      <c r="C53" s="1292"/>
      <c r="D53" s="113"/>
      <c r="E53" s="1293" t="s">
        <v>45</v>
      </c>
      <c r="F53" s="1293"/>
      <c r="G53" s="1293"/>
      <c r="H53" s="1294"/>
      <c r="I53" s="114">
        <v>3055</v>
      </c>
      <c r="J53" s="115">
        <v>3049</v>
      </c>
      <c r="K53" s="115">
        <v>3980</v>
      </c>
      <c r="L53" s="115">
        <v>4980</v>
      </c>
      <c r="M53" s="116">
        <v>4968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aJh6cJ+G8i3C9NG5mpAn3HKKDkW6bgaUFAdeJSl6S0ILtYATZGwgmzGr5anHH/ei+8Ov+puiSLCNQH+KEVG8Q==" saltValue="nnYd0v+2wq1Y1vhMDQYS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3" t="s">
        <v>48</v>
      </c>
      <c r="D55" s="1303"/>
      <c r="E55" s="1304"/>
      <c r="F55" s="128">
        <v>2594</v>
      </c>
      <c r="G55" s="128">
        <v>2407</v>
      </c>
      <c r="H55" s="129">
        <v>2407</v>
      </c>
    </row>
    <row r="56" spans="2:8" ht="52.5" customHeight="1" x14ac:dyDescent="0.15">
      <c r="B56" s="130"/>
      <c r="C56" s="1305" t="s">
        <v>49</v>
      </c>
      <c r="D56" s="1305"/>
      <c r="E56" s="1306"/>
      <c r="F56" s="131">
        <v>377</v>
      </c>
      <c r="G56" s="131">
        <v>349</v>
      </c>
      <c r="H56" s="132">
        <v>349</v>
      </c>
    </row>
    <row r="57" spans="2:8" ht="53.25" customHeight="1" x14ac:dyDescent="0.15">
      <c r="B57" s="130"/>
      <c r="C57" s="1307" t="s">
        <v>50</v>
      </c>
      <c r="D57" s="1307"/>
      <c r="E57" s="1308"/>
      <c r="F57" s="133">
        <v>465</v>
      </c>
      <c r="G57" s="133">
        <v>432</v>
      </c>
      <c r="H57" s="134">
        <v>729</v>
      </c>
    </row>
    <row r="58" spans="2:8" ht="45.75" customHeight="1" x14ac:dyDescent="0.15">
      <c r="B58" s="135"/>
      <c r="C58" s="1295" t="s">
        <v>631</v>
      </c>
      <c r="D58" s="1296"/>
      <c r="E58" s="1297"/>
      <c r="F58" s="136">
        <v>458</v>
      </c>
      <c r="G58" s="136">
        <v>425</v>
      </c>
      <c r="H58" s="137">
        <v>720</v>
      </c>
    </row>
    <row r="59" spans="2:8" ht="45.75" customHeight="1" x14ac:dyDescent="0.15">
      <c r="B59" s="135"/>
      <c r="C59" s="1295" t="s">
        <v>632</v>
      </c>
      <c r="D59" s="1296"/>
      <c r="E59" s="1297"/>
      <c r="F59" s="136">
        <v>7</v>
      </c>
      <c r="G59" s="136">
        <v>7</v>
      </c>
      <c r="H59" s="137">
        <v>7</v>
      </c>
    </row>
    <row r="60" spans="2:8" ht="45.75" customHeight="1" x14ac:dyDescent="0.15">
      <c r="B60" s="135"/>
      <c r="C60" s="1295" t="s">
        <v>633</v>
      </c>
      <c r="D60" s="1296"/>
      <c r="E60" s="1297"/>
      <c r="F60" s="136" t="s">
        <v>630</v>
      </c>
      <c r="G60" s="136" t="s">
        <v>630</v>
      </c>
      <c r="H60" s="137">
        <v>2</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3436</v>
      </c>
      <c r="G63" s="142">
        <v>3188</v>
      </c>
      <c r="H63" s="143">
        <v>3485</v>
      </c>
    </row>
    <row r="64" spans="2:8" ht="15" customHeight="1" x14ac:dyDescent="0.15"/>
  </sheetData>
  <sheetProtection algorithmName="SHA-512" hashValue="UVZXW2duAImaodZhiFhZXtIz5ztORw9gSXahwl6F1J0WOxPy/gTV2//aJcigXBc0y1GHx4oI+o0y2Y5VpX3F/w==" saltValue="dDAlWw9fba5HjuLcd9Xk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Q1" zoomScale="85" zoomScaleNormal="85" zoomScaleSheetLayoutView="55" workbookViewId="0">
      <selection activeCell="CH1" sqref="CH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637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578</v>
      </c>
      <c r="BQ50" s="1314"/>
      <c r="BR50" s="1314"/>
      <c r="BS50" s="1314"/>
      <c r="BT50" s="1314"/>
      <c r="BU50" s="1314"/>
      <c r="BV50" s="1314"/>
      <c r="BW50" s="1314"/>
      <c r="BX50" s="1314" t="s">
        <v>579</v>
      </c>
      <c r="BY50" s="1314"/>
      <c r="BZ50" s="1314"/>
      <c r="CA50" s="1314"/>
      <c r="CB50" s="1314"/>
      <c r="CC50" s="1314"/>
      <c r="CD50" s="1314"/>
      <c r="CE50" s="1314"/>
      <c r="CF50" s="1314" t="s">
        <v>580</v>
      </c>
      <c r="CG50" s="1314"/>
      <c r="CH50" s="1314"/>
      <c r="CI50" s="1314"/>
      <c r="CJ50" s="1314"/>
      <c r="CK50" s="1314"/>
      <c r="CL50" s="1314"/>
      <c r="CM50" s="1314"/>
      <c r="CN50" s="1314" t="s">
        <v>581</v>
      </c>
      <c r="CO50" s="1314"/>
      <c r="CP50" s="1314"/>
      <c r="CQ50" s="1314"/>
      <c r="CR50" s="1314"/>
      <c r="CS50" s="1314"/>
      <c r="CT50" s="1314"/>
      <c r="CU50" s="1314"/>
      <c r="CV50" s="1314" t="s">
        <v>582</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639</v>
      </c>
      <c r="AO51" s="1312"/>
      <c r="AP51" s="1312"/>
      <c r="AQ51" s="1312"/>
      <c r="AR51" s="1312"/>
      <c r="AS51" s="1312"/>
      <c r="AT51" s="1312"/>
      <c r="AU51" s="1312"/>
      <c r="AV51" s="1312"/>
      <c r="AW51" s="1312"/>
      <c r="AX51" s="1312"/>
      <c r="AY51" s="1312"/>
      <c r="AZ51" s="1312"/>
      <c r="BA51" s="1312"/>
      <c r="BB51" s="1312" t="s">
        <v>640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56.5</v>
      </c>
      <c r="BY51" s="1309"/>
      <c r="BZ51" s="1309"/>
      <c r="CA51" s="1309"/>
      <c r="CB51" s="1309"/>
      <c r="CC51" s="1309"/>
      <c r="CD51" s="1309"/>
      <c r="CE51" s="1309"/>
      <c r="CF51" s="1309">
        <v>72.5</v>
      </c>
      <c r="CG51" s="1309"/>
      <c r="CH51" s="1309"/>
      <c r="CI51" s="1309"/>
      <c r="CJ51" s="1309"/>
      <c r="CK51" s="1309"/>
      <c r="CL51" s="1309"/>
      <c r="CM51" s="1309"/>
      <c r="CN51" s="1309">
        <v>88.4</v>
      </c>
      <c r="CO51" s="1309"/>
      <c r="CP51" s="1309"/>
      <c r="CQ51" s="1309"/>
      <c r="CR51" s="1309"/>
      <c r="CS51" s="1309"/>
      <c r="CT51" s="1309"/>
      <c r="CU51" s="1309"/>
      <c r="CV51" s="1309">
        <v>88.2</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641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45.5</v>
      </c>
      <c r="BY53" s="1309"/>
      <c r="BZ53" s="1309"/>
      <c r="CA53" s="1309"/>
      <c r="CB53" s="1309"/>
      <c r="CC53" s="1309"/>
      <c r="CD53" s="1309"/>
      <c r="CE53" s="1309"/>
      <c r="CF53" s="1309">
        <v>46.8</v>
      </c>
      <c r="CG53" s="1309"/>
      <c r="CH53" s="1309"/>
      <c r="CI53" s="1309"/>
      <c r="CJ53" s="1309"/>
      <c r="CK53" s="1309"/>
      <c r="CL53" s="1309"/>
      <c r="CM53" s="1309"/>
      <c r="CN53" s="1309">
        <v>45</v>
      </c>
      <c r="CO53" s="1309"/>
      <c r="CP53" s="1309"/>
      <c r="CQ53" s="1309"/>
      <c r="CR53" s="1309"/>
      <c r="CS53" s="1309"/>
      <c r="CT53" s="1309"/>
      <c r="CU53" s="1309"/>
      <c r="CV53" s="1309">
        <v>46.4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642</v>
      </c>
      <c r="AO55" s="1314"/>
      <c r="AP55" s="1314"/>
      <c r="AQ55" s="1314"/>
      <c r="AR55" s="1314"/>
      <c r="AS55" s="1314"/>
      <c r="AT55" s="1314"/>
      <c r="AU55" s="1314"/>
      <c r="AV55" s="1314"/>
      <c r="AW55" s="1314"/>
      <c r="AX55" s="1314"/>
      <c r="AY55" s="1314"/>
      <c r="AZ55" s="1314"/>
      <c r="BA55" s="1314"/>
      <c r="BB55" s="1312" t="s">
        <v>640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641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643</v>
      </c>
    </row>
    <row r="64" spans="1:109" x14ac:dyDescent="0.15">
      <c r="B64" s="395"/>
      <c r="G64" s="402"/>
      <c r="I64" s="415"/>
      <c r="J64" s="415"/>
      <c r="K64" s="415"/>
      <c r="L64" s="415"/>
      <c r="M64" s="415"/>
      <c r="N64" s="416"/>
      <c r="AM64" s="402"/>
      <c r="AN64" s="402" t="s">
        <v>636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644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578</v>
      </c>
      <c r="BQ72" s="1314"/>
      <c r="BR72" s="1314"/>
      <c r="BS72" s="1314"/>
      <c r="BT72" s="1314"/>
      <c r="BU72" s="1314"/>
      <c r="BV72" s="1314"/>
      <c r="BW72" s="1314"/>
      <c r="BX72" s="1314" t="s">
        <v>579</v>
      </c>
      <c r="BY72" s="1314"/>
      <c r="BZ72" s="1314"/>
      <c r="CA72" s="1314"/>
      <c r="CB72" s="1314"/>
      <c r="CC72" s="1314"/>
      <c r="CD72" s="1314"/>
      <c r="CE72" s="1314"/>
      <c r="CF72" s="1314" t="s">
        <v>580</v>
      </c>
      <c r="CG72" s="1314"/>
      <c r="CH72" s="1314"/>
      <c r="CI72" s="1314"/>
      <c r="CJ72" s="1314"/>
      <c r="CK72" s="1314"/>
      <c r="CL72" s="1314"/>
      <c r="CM72" s="1314"/>
      <c r="CN72" s="1314" t="s">
        <v>581</v>
      </c>
      <c r="CO72" s="1314"/>
      <c r="CP72" s="1314"/>
      <c r="CQ72" s="1314"/>
      <c r="CR72" s="1314"/>
      <c r="CS72" s="1314"/>
      <c r="CT72" s="1314"/>
      <c r="CU72" s="1314"/>
      <c r="CV72" s="1314" t="s">
        <v>582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639</v>
      </c>
      <c r="AO73" s="1312"/>
      <c r="AP73" s="1312"/>
      <c r="AQ73" s="1312"/>
      <c r="AR73" s="1312"/>
      <c r="AS73" s="1312"/>
      <c r="AT73" s="1312"/>
      <c r="AU73" s="1312"/>
      <c r="AV73" s="1312"/>
      <c r="AW73" s="1312"/>
      <c r="AX73" s="1312"/>
      <c r="AY73" s="1312"/>
      <c r="AZ73" s="1312"/>
      <c r="BA73" s="1312"/>
      <c r="BB73" s="1312" t="s">
        <v>640</v>
      </c>
      <c r="BC73" s="1312"/>
      <c r="BD73" s="1312"/>
      <c r="BE73" s="1312"/>
      <c r="BF73" s="1312"/>
      <c r="BG73" s="1312"/>
      <c r="BH73" s="1312"/>
      <c r="BI73" s="1312"/>
      <c r="BJ73" s="1312"/>
      <c r="BK73" s="1312"/>
      <c r="BL73" s="1312"/>
      <c r="BM73" s="1312"/>
      <c r="BN73" s="1312"/>
      <c r="BO73" s="1312"/>
      <c r="BP73" s="1309">
        <v>58.6</v>
      </c>
      <c r="BQ73" s="1309"/>
      <c r="BR73" s="1309"/>
      <c r="BS73" s="1309"/>
      <c r="BT73" s="1309"/>
      <c r="BU73" s="1309"/>
      <c r="BV73" s="1309"/>
      <c r="BW73" s="1309"/>
      <c r="BX73" s="1309">
        <v>56.5</v>
      </c>
      <c r="BY73" s="1309"/>
      <c r="BZ73" s="1309"/>
      <c r="CA73" s="1309"/>
      <c r="CB73" s="1309"/>
      <c r="CC73" s="1309"/>
      <c r="CD73" s="1309"/>
      <c r="CE73" s="1309"/>
      <c r="CF73" s="1309">
        <v>72.5</v>
      </c>
      <c r="CG73" s="1309"/>
      <c r="CH73" s="1309"/>
      <c r="CI73" s="1309"/>
      <c r="CJ73" s="1309"/>
      <c r="CK73" s="1309"/>
      <c r="CL73" s="1309"/>
      <c r="CM73" s="1309"/>
      <c r="CN73" s="1309">
        <v>88.4</v>
      </c>
      <c r="CO73" s="1309"/>
      <c r="CP73" s="1309"/>
      <c r="CQ73" s="1309"/>
      <c r="CR73" s="1309"/>
      <c r="CS73" s="1309"/>
      <c r="CT73" s="1309"/>
      <c r="CU73" s="1309"/>
      <c r="CV73" s="1309">
        <v>88.2</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645</v>
      </c>
      <c r="BC75" s="1312"/>
      <c r="BD75" s="1312"/>
      <c r="BE75" s="1312"/>
      <c r="BF75" s="1312"/>
      <c r="BG75" s="1312"/>
      <c r="BH75" s="1312"/>
      <c r="BI75" s="1312"/>
      <c r="BJ75" s="1312"/>
      <c r="BK75" s="1312"/>
      <c r="BL75" s="1312"/>
      <c r="BM75" s="1312"/>
      <c r="BN75" s="1312"/>
      <c r="BO75" s="1312"/>
      <c r="BP75" s="1309">
        <v>7.8</v>
      </c>
      <c r="BQ75" s="1309"/>
      <c r="BR75" s="1309"/>
      <c r="BS75" s="1309"/>
      <c r="BT75" s="1309"/>
      <c r="BU75" s="1309"/>
      <c r="BV75" s="1309"/>
      <c r="BW75" s="1309"/>
      <c r="BX75" s="1309">
        <v>8.1</v>
      </c>
      <c r="BY75" s="1309"/>
      <c r="BZ75" s="1309"/>
      <c r="CA75" s="1309"/>
      <c r="CB75" s="1309"/>
      <c r="CC75" s="1309"/>
      <c r="CD75" s="1309"/>
      <c r="CE75" s="1309"/>
      <c r="CF75" s="1309">
        <v>8.1</v>
      </c>
      <c r="CG75" s="1309"/>
      <c r="CH75" s="1309"/>
      <c r="CI75" s="1309"/>
      <c r="CJ75" s="1309"/>
      <c r="CK75" s="1309"/>
      <c r="CL75" s="1309"/>
      <c r="CM75" s="1309"/>
      <c r="CN75" s="1309">
        <v>7.9</v>
      </c>
      <c r="CO75" s="1309"/>
      <c r="CP75" s="1309"/>
      <c r="CQ75" s="1309"/>
      <c r="CR75" s="1309"/>
      <c r="CS75" s="1309"/>
      <c r="CT75" s="1309"/>
      <c r="CU75" s="1309"/>
      <c r="CV75" s="1309">
        <v>7.3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642</v>
      </c>
      <c r="AO77" s="1314"/>
      <c r="AP77" s="1314"/>
      <c r="AQ77" s="1314"/>
      <c r="AR77" s="1314"/>
      <c r="AS77" s="1314"/>
      <c r="AT77" s="1314"/>
      <c r="AU77" s="1314"/>
      <c r="AV77" s="1314"/>
      <c r="AW77" s="1314"/>
      <c r="AX77" s="1314"/>
      <c r="AY77" s="1314"/>
      <c r="AZ77" s="1314"/>
      <c r="BA77" s="1314"/>
      <c r="BB77" s="1312" t="s">
        <v>640</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645</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t2ddp7lyIlhYK89GJ3t9L8wHc5Wa/LSAAI63+JiDH8eTKEOZq6Ipy6dWcQc8aBdYgeHT15uaK9nnNqgRrQiUw==" saltValue="EqQbvWTf1Dd5HdTHnhSx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577</v>
      </c>
    </row>
  </sheetData>
  <sheetProtection algorithmName="SHA-512" hashValue="d60gc6ysMafz2fyodWdWVnzhjqPNJVUxmV/xnLKMHAP2PHMmywjTlz7Rba8pxFCUzo+wX5LEXkfRDZMWm27dbg==" saltValue="w8Dv5p+XZWbYDoe7sMSy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646</v>
      </c>
    </row>
  </sheetData>
  <sheetProtection algorithmName="SHA-512" hashValue="mAZqzTRQOTHeh4TbGp9ofzyN9Cb9L5cpyyerlX70DzTbqAZDezInW5sHroxnodfxZqHY334MK0FejvQjZlTsBA==" saltValue="k3HsrbrS+z2/NWQrUXDx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166967</v>
      </c>
      <c r="E3" s="162"/>
      <c r="F3" s="163">
        <v>49919</v>
      </c>
      <c r="G3" s="164"/>
      <c r="H3" s="165"/>
    </row>
    <row r="4" spans="1:8" x14ac:dyDescent="0.15">
      <c r="A4" s="166"/>
      <c r="B4" s="167"/>
      <c r="C4" s="168"/>
      <c r="D4" s="169">
        <v>63977</v>
      </c>
      <c r="E4" s="170"/>
      <c r="F4" s="171">
        <v>26398</v>
      </c>
      <c r="G4" s="172"/>
      <c r="H4" s="173"/>
    </row>
    <row r="5" spans="1:8" x14ac:dyDescent="0.15">
      <c r="A5" s="154" t="s">
        <v>570</v>
      </c>
      <c r="B5" s="159"/>
      <c r="C5" s="160"/>
      <c r="D5" s="161">
        <v>56705</v>
      </c>
      <c r="E5" s="162"/>
      <c r="F5" s="163">
        <v>47738</v>
      </c>
      <c r="G5" s="164"/>
      <c r="H5" s="165"/>
    </row>
    <row r="6" spans="1:8" x14ac:dyDescent="0.15">
      <c r="A6" s="166"/>
      <c r="B6" s="167"/>
      <c r="C6" s="168"/>
      <c r="D6" s="169">
        <v>30144</v>
      </c>
      <c r="E6" s="170"/>
      <c r="F6" s="171">
        <v>24937</v>
      </c>
      <c r="G6" s="172"/>
      <c r="H6" s="173"/>
    </row>
    <row r="7" spans="1:8" x14ac:dyDescent="0.15">
      <c r="A7" s="154" t="s">
        <v>571</v>
      </c>
      <c r="B7" s="159"/>
      <c r="C7" s="160"/>
      <c r="D7" s="161">
        <v>88616</v>
      </c>
      <c r="E7" s="162"/>
      <c r="F7" s="163">
        <v>52191</v>
      </c>
      <c r="G7" s="164"/>
      <c r="H7" s="165"/>
    </row>
    <row r="8" spans="1:8" x14ac:dyDescent="0.15">
      <c r="A8" s="166"/>
      <c r="B8" s="167"/>
      <c r="C8" s="168"/>
      <c r="D8" s="169">
        <v>43198</v>
      </c>
      <c r="E8" s="170"/>
      <c r="F8" s="171">
        <v>24843</v>
      </c>
      <c r="G8" s="172"/>
      <c r="H8" s="173"/>
    </row>
    <row r="9" spans="1:8" x14ac:dyDescent="0.15">
      <c r="A9" s="154" t="s">
        <v>572</v>
      </c>
      <c r="B9" s="159"/>
      <c r="C9" s="160"/>
      <c r="D9" s="161">
        <v>122484</v>
      </c>
      <c r="E9" s="162"/>
      <c r="F9" s="163">
        <v>47387</v>
      </c>
      <c r="G9" s="164"/>
      <c r="H9" s="165"/>
    </row>
    <row r="10" spans="1:8" x14ac:dyDescent="0.15">
      <c r="A10" s="166"/>
      <c r="B10" s="167"/>
      <c r="C10" s="168"/>
      <c r="D10" s="169">
        <v>61262</v>
      </c>
      <c r="E10" s="170"/>
      <c r="F10" s="171">
        <v>24928</v>
      </c>
      <c r="G10" s="172"/>
      <c r="H10" s="173"/>
    </row>
    <row r="11" spans="1:8" x14ac:dyDescent="0.15">
      <c r="A11" s="154" t="s">
        <v>573</v>
      </c>
      <c r="B11" s="159"/>
      <c r="C11" s="160"/>
      <c r="D11" s="161">
        <v>47375</v>
      </c>
      <c r="E11" s="162"/>
      <c r="F11" s="163">
        <v>51264</v>
      </c>
      <c r="G11" s="164"/>
      <c r="H11" s="165"/>
    </row>
    <row r="12" spans="1:8" x14ac:dyDescent="0.15">
      <c r="A12" s="166"/>
      <c r="B12" s="167"/>
      <c r="C12" s="174"/>
      <c r="D12" s="169">
        <v>29445</v>
      </c>
      <c r="E12" s="170"/>
      <c r="F12" s="171">
        <v>26040</v>
      </c>
      <c r="G12" s="172"/>
      <c r="H12" s="173"/>
    </row>
    <row r="13" spans="1:8" x14ac:dyDescent="0.15">
      <c r="A13" s="154"/>
      <c r="B13" s="159"/>
      <c r="C13" s="175"/>
      <c r="D13" s="176">
        <v>96429</v>
      </c>
      <c r="E13" s="177"/>
      <c r="F13" s="178">
        <v>49700</v>
      </c>
      <c r="G13" s="179"/>
      <c r="H13" s="165"/>
    </row>
    <row r="14" spans="1:8" x14ac:dyDescent="0.15">
      <c r="A14" s="166"/>
      <c r="B14" s="167"/>
      <c r="C14" s="168"/>
      <c r="D14" s="169">
        <v>45605</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4.78</v>
      </c>
      <c r="C19" s="180">
        <f>ROUND(VALUE(SUBSTITUTE(実質収支比率等に係る経年分析!G$48,"▲","-")),2)</f>
        <v>5.48</v>
      </c>
      <c r="D19" s="180">
        <f>ROUND(VALUE(SUBSTITUTE(実質収支比率等に係る経年分析!H$48,"▲","-")),2)</f>
        <v>5.6</v>
      </c>
      <c r="E19" s="180">
        <f>ROUND(VALUE(SUBSTITUTE(実質収支比率等に係る経年分析!I$48,"▲","-")),2)</f>
        <v>6.05</v>
      </c>
      <c r="F19" s="180">
        <f>ROUND(VALUE(SUBSTITUTE(実質収支比率等に係る経年分析!J$48,"▲","-")),2)</f>
        <v>4.5999999999999996</v>
      </c>
    </row>
    <row r="20" spans="1:11" x14ac:dyDescent="0.15">
      <c r="A20" s="180" t="s">
        <v>55</v>
      </c>
      <c r="B20" s="180">
        <f>ROUND(VALUE(SUBSTITUTE(実質収支比率等に係る経年分析!F$47,"▲","-")),2)</f>
        <v>46.54</v>
      </c>
      <c r="C20" s="180">
        <f>ROUND(VALUE(SUBSTITUTE(実質収支比率等に係る経年分析!G$47,"▲","-")),2)</f>
        <v>42.13</v>
      </c>
      <c r="D20" s="180">
        <f>ROUND(VALUE(SUBSTITUTE(実質収支比率等に係る経年分析!H$47,"▲","-")),2)</f>
        <v>41.72</v>
      </c>
      <c r="E20" s="180">
        <f>ROUND(VALUE(SUBSTITUTE(実質収支比率等に係る経年分析!I$47,"▲","-")),2)</f>
        <v>37.96</v>
      </c>
      <c r="F20" s="180">
        <f>ROUND(VALUE(SUBSTITUTE(実質収支比率等に係る経年分析!J$47,"▲","-")),2)</f>
        <v>37.81</v>
      </c>
    </row>
    <row r="21" spans="1:11" x14ac:dyDescent="0.15">
      <c r="A21" s="180" t="s">
        <v>56</v>
      </c>
      <c r="B21" s="180">
        <f>IF(ISNUMBER(VALUE(SUBSTITUTE(実質収支比率等に係る経年分析!F$49,"▲","-"))),ROUND(VALUE(SUBSTITUTE(実質収支比率等に係る経年分析!F$49,"▲","-")),2),NA())</f>
        <v>-8.42</v>
      </c>
      <c r="C21" s="180">
        <f>IF(ISNUMBER(VALUE(SUBSTITUTE(実質収支比率等に係る経年分析!G$49,"▲","-"))),ROUND(VALUE(SUBSTITUTE(実質収支比率等に係る経年分析!G$49,"▲","-")),2),NA())</f>
        <v>-2.54</v>
      </c>
      <c r="D21" s="180">
        <f>IF(ISNUMBER(VALUE(SUBSTITUTE(実質収支比率等に係る経年分析!H$49,"▲","-"))),ROUND(VALUE(SUBSTITUTE(実質収支比率等に係る経年分析!H$49,"▲","-")),2),NA())</f>
        <v>0.2</v>
      </c>
      <c r="E21" s="180">
        <f>IF(ISNUMBER(VALUE(SUBSTITUTE(実質収支比率等に係る経年分析!I$49,"▲","-"))),ROUND(VALUE(SUBSTITUTE(実質収支比率等に係る経年分析!I$49,"▲","-")),2),NA())</f>
        <v>-2.4</v>
      </c>
      <c r="F21" s="180">
        <f>IF(ISNUMBER(VALUE(SUBSTITUTE(実質収支比率等に係る経年分析!J$49,"▲","-"))),ROUND(VALUE(SUBSTITUTE(実質収支比率等に係る経年分析!J$49,"▲","-")),2),NA())</f>
        <v>-1.42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2.4300000000000002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相島診療所事業特別会計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渡船事業特別会計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4.5599999999999996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16.850000000000001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16.420000000000002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16.579999999999998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809</v>
      </c>
      <c r="E42" s="182"/>
      <c r="F42" s="182"/>
      <c r="G42" s="182">
        <f>'実質公債費比率（分子）の構造'!L$52</f>
        <v>761</v>
      </c>
      <c r="H42" s="182"/>
      <c r="I42" s="182"/>
      <c r="J42" s="182">
        <f>'実質公債費比率（分子）の構造'!M$52</f>
        <v>731</v>
      </c>
      <c r="K42" s="182"/>
      <c r="L42" s="182"/>
      <c r="M42" s="182">
        <f>'実質公債費比率（分子）の構造'!N$52</f>
        <v>708</v>
      </c>
      <c r="N42" s="182"/>
      <c r="O42" s="182"/>
      <c r="P42" s="182">
        <f>'実質公債費比率（分子）の構造'!O$52</f>
        <v>738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96</v>
      </c>
      <c r="C44" s="182"/>
      <c r="D44" s="182"/>
      <c r="E44" s="182">
        <f>'実質公債費比率（分子）の構造'!L$50</f>
        <v>98</v>
      </c>
      <c r="F44" s="182"/>
      <c r="G44" s="182"/>
      <c r="H44" s="182">
        <f>'実質公債費比率（分子）の構造'!M$50</f>
        <v>96</v>
      </c>
      <c r="I44" s="182"/>
      <c r="J44" s="182"/>
      <c r="K44" s="182">
        <f>'実質公債費比率（分子）の構造'!N$50</f>
        <v>9</v>
      </c>
      <c r="L44" s="182"/>
      <c r="M44" s="182"/>
      <c r="N44" s="182">
        <f>'実質公債費比率（分子）の構造'!O$50</f>
        <v>11</v>
      </c>
      <c r="O44" s="182"/>
      <c r="P44" s="182"/>
    </row>
    <row r="45" spans="1:16" x14ac:dyDescent="0.15">
      <c r="A45" s="182" t="s">
        <v>66</v>
      </c>
      <c r="B45" s="182">
        <f>'実質公債費比率（分子）の構造'!K$49</f>
        <v>172</v>
      </c>
      <c r="C45" s="182"/>
      <c r="D45" s="182"/>
      <c r="E45" s="182">
        <f>'実質公債費比率（分子）の構造'!L$49</f>
        <v>157</v>
      </c>
      <c r="F45" s="182"/>
      <c r="G45" s="182"/>
      <c r="H45" s="182">
        <f>'実質公債費比率（分子）の構造'!M$49</f>
        <v>76</v>
      </c>
      <c r="I45" s="182"/>
      <c r="J45" s="182"/>
      <c r="K45" s="182">
        <f>'実質公債費比率（分子）の構造'!N$49</f>
        <v>84</v>
      </c>
      <c r="L45" s="182"/>
      <c r="M45" s="182"/>
      <c r="N45" s="182">
        <f>'実質公債費比率（分子）の構造'!O$49</f>
        <v>41</v>
      </c>
      <c r="O45" s="182"/>
      <c r="P45" s="182"/>
    </row>
    <row r="46" spans="1:16" x14ac:dyDescent="0.15">
      <c r="A46" s="182" t="s">
        <v>67</v>
      </c>
      <c r="B46" s="182">
        <f>'実質公債費比率（分子）の構造'!K$48</f>
        <v>231</v>
      </c>
      <c r="C46" s="182"/>
      <c r="D46" s="182"/>
      <c r="E46" s="182">
        <f>'実質公債費比率（分子）の構造'!L$48</f>
        <v>215</v>
      </c>
      <c r="F46" s="182"/>
      <c r="G46" s="182"/>
      <c r="H46" s="182">
        <f>'実質公債費比率（分子）の構造'!M$48</f>
        <v>235</v>
      </c>
      <c r="I46" s="182"/>
      <c r="J46" s="182"/>
      <c r="K46" s="182">
        <f>'実質公債費比率（分子）の構造'!N$48</f>
        <v>239</v>
      </c>
      <c r="L46" s="182"/>
      <c r="M46" s="182"/>
      <c r="N46" s="182">
        <f>'実質公債費比率（分子）の構造'!O$48</f>
        <v>244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720</v>
      </c>
      <c r="C49" s="182"/>
      <c r="D49" s="182"/>
      <c r="E49" s="182">
        <f>'実質公債費比率（分子）の構造'!L$45</f>
        <v>747</v>
      </c>
      <c r="F49" s="182"/>
      <c r="G49" s="182"/>
      <c r="H49" s="182">
        <f>'実質公債費比率（分子）の構造'!M$45</f>
        <v>762</v>
      </c>
      <c r="I49" s="182"/>
      <c r="J49" s="182"/>
      <c r="K49" s="182">
        <f>'実質公債費比率（分子）の構造'!N$45</f>
        <v>793</v>
      </c>
      <c r="L49" s="182"/>
      <c r="M49" s="182"/>
      <c r="N49" s="182">
        <f>'実質公債費比率（分子）の構造'!O$45</f>
        <v>815</v>
      </c>
      <c r="O49" s="182"/>
      <c r="P49" s="182"/>
    </row>
    <row r="50" spans="1:16" x14ac:dyDescent="0.15">
      <c r="A50" s="182" t="s">
        <v>71</v>
      </c>
      <c r="B50" s="182" t="e">
        <f>NA()</f>
        <v>#N/A</v>
      </c>
      <c r="C50" s="182">
        <f>IF(ISNUMBER('実質公債費比率（分子）の構造'!K$53),'実質公債費比率（分子）の構造'!K$53,NA())</f>
        <v>410</v>
      </c>
      <c r="D50" s="182" t="e">
        <f>NA()</f>
        <v>#N/A</v>
      </c>
      <c r="E50" s="182" t="e">
        <f>NA()</f>
        <v>#N/A</v>
      </c>
      <c r="F50" s="182">
        <f>IF(ISNUMBER('実質公債費比率（分子）の構造'!L$53),'実質公債費比率（分子）の構造'!L$53,NA())</f>
        <v>456</v>
      </c>
      <c r="G50" s="182" t="e">
        <f>NA()</f>
        <v>#N/A</v>
      </c>
      <c r="H50" s="182" t="e">
        <f>NA()</f>
        <v>#N/A</v>
      </c>
      <c r="I50" s="182">
        <f>IF(ISNUMBER('実質公債費比率（分子）の構造'!M$53),'実質公債費比率（分子）の構造'!M$53,NA())</f>
        <v>438</v>
      </c>
      <c r="J50" s="182" t="e">
        <f>NA()</f>
        <v>#N/A</v>
      </c>
      <c r="K50" s="182" t="e">
        <f>NA()</f>
        <v>#N/A</v>
      </c>
      <c r="L50" s="182">
        <f>IF(ISNUMBER('実質公債費比率（分子）の構造'!N$53),'実質公債費比率（分子）の構造'!N$53,NA())</f>
        <v>417</v>
      </c>
      <c r="M50" s="182" t="e">
        <f>NA()</f>
        <v>#N/A</v>
      </c>
      <c r="N50" s="182" t="e">
        <f>NA()</f>
        <v>#N/A</v>
      </c>
      <c r="O50" s="182">
        <f>IF(ISNUMBER('実質公債費比率（分子）の構造'!O$53),'実質公債費比率（分子）の構造'!O$53,NA())</f>
        <v>373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9189</v>
      </c>
      <c r="E56" s="181"/>
      <c r="F56" s="181"/>
      <c r="G56" s="181">
        <f>'将来負担比率（分子）の構造'!J$52</f>
        <v>9435</v>
      </c>
      <c r="H56" s="181"/>
      <c r="I56" s="181"/>
      <c r="J56" s="181">
        <f>'将来負担比率（分子）の構造'!K$52</f>
        <v>9632</v>
      </c>
      <c r="K56" s="181"/>
      <c r="L56" s="181"/>
      <c r="M56" s="181">
        <f>'将来負担比率（分子）の構造'!L$52</f>
        <v>9903</v>
      </c>
      <c r="N56" s="181"/>
      <c r="O56" s="181"/>
      <c r="P56" s="181">
        <f>'将来負担比率（分子）の構造'!M$52</f>
        <v>9699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3187</v>
      </c>
      <c r="E58" s="181"/>
      <c r="F58" s="181"/>
      <c r="G58" s="181">
        <f>'将来負担比率（分子）の構造'!J$50</f>
        <v>3181</v>
      </c>
      <c r="H58" s="181"/>
      <c r="I58" s="181"/>
      <c r="J58" s="181">
        <f>'将来負担比率（分子）の構造'!K$50</f>
        <v>3439</v>
      </c>
      <c r="K58" s="181"/>
      <c r="L58" s="181"/>
      <c r="M58" s="181">
        <f>'将来負担比率（分子）の構造'!L$50</f>
        <v>3192</v>
      </c>
      <c r="N58" s="181"/>
      <c r="O58" s="181"/>
      <c r="P58" s="181">
        <f>'将来負担比率（分子）の構造'!M$50</f>
        <v>3487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258</v>
      </c>
      <c r="C61" s="181"/>
      <c r="D61" s="181"/>
      <c r="E61" s="181">
        <f>'将来負担比率（分子）の構造'!J$46</f>
        <v>424</v>
      </c>
      <c r="F61" s="181"/>
      <c r="G61" s="181"/>
      <c r="H61" s="181">
        <f>'将来負担比率（分子）の構造'!K$46</f>
        <v>353</v>
      </c>
      <c r="I61" s="181"/>
      <c r="J61" s="181"/>
      <c r="K61" s="181">
        <f>'将来負担比率（分子）の構造'!L$46</f>
        <v>512</v>
      </c>
      <c r="L61" s="181"/>
      <c r="M61" s="181"/>
      <c r="N61" s="181">
        <f>'将来負担比率（分子）の構造'!M$46</f>
        <v>585</v>
      </c>
      <c r="O61" s="181"/>
      <c r="P61" s="181"/>
    </row>
    <row r="62" spans="1:16" x14ac:dyDescent="0.15">
      <c r="A62" s="181" t="s">
        <v>35</v>
      </c>
      <c r="B62" s="181">
        <f>'将来負担比率（分子）の構造'!I$45</f>
        <v>445</v>
      </c>
      <c r="C62" s="181"/>
      <c r="D62" s="181"/>
      <c r="E62" s="181">
        <f>'将来負担比率（分子）の構造'!J$45</f>
        <v>33</v>
      </c>
      <c r="F62" s="181"/>
      <c r="G62" s="181"/>
      <c r="H62" s="181">
        <f>'将来負担比率（分子）の構造'!K$45</f>
        <v>67</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654</v>
      </c>
      <c r="C63" s="181"/>
      <c r="D63" s="181"/>
      <c r="E63" s="181">
        <f>'将来負担比率（分子）の構造'!J$44</f>
        <v>484</v>
      </c>
      <c r="F63" s="181"/>
      <c r="G63" s="181"/>
      <c r="H63" s="181">
        <f>'将来負担比率（分子）の構造'!K$44</f>
        <v>425</v>
      </c>
      <c r="I63" s="181"/>
      <c r="J63" s="181"/>
      <c r="K63" s="181">
        <f>'将来負担比率（分子）の構造'!L$44</f>
        <v>398</v>
      </c>
      <c r="L63" s="181"/>
      <c r="M63" s="181"/>
      <c r="N63" s="181">
        <f>'将来負担比率（分子）の構造'!M$44</f>
        <v>376</v>
      </c>
      <c r="O63" s="181"/>
      <c r="P63" s="181"/>
    </row>
    <row r="64" spans="1:16" x14ac:dyDescent="0.15">
      <c r="A64" s="181" t="s">
        <v>33</v>
      </c>
      <c r="B64" s="181">
        <f>'将来負担比率（分子）の構造'!I$43</f>
        <v>3113</v>
      </c>
      <c r="C64" s="181"/>
      <c r="D64" s="181"/>
      <c r="E64" s="181">
        <f>'将来負担比率（分子）の構造'!J$43</f>
        <v>3147</v>
      </c>
      <c r="F64" s="181"/>
      <c r="G64" s="181"/>
      <c r="H64" s="181">
        <f>'将来負担比率（分子）の構造'!K$43</f>
        <v>3463</v>
      </c>
      <c r="I64" s="181"/>
      <c r="J64" s="181"/>
      <c r="K64" s="181">
        <f>'将来負担比率（分子）の構造'!L$43</f>
        <v>3165</v>
      </c>
      <c r="L64" s="181"/>
      <c r="M64" s="181"/>
      <c r="N64" s="181">
        <f>'将来負担比率（分子）の構造'!M$43</f>
        <v>3316</v>
      </c>
      <c r="O64" s="181"/>
      <c r="P64" s="181"/>
    </row>
    <row r="65" spans="1:16" x14ac:dyDescent="0.15">
      <c r="A65" s="181" t="s">
        <v>32</v>
      </c>
      <c r="B65" s="181">
        <f>'将来負担比率（分子）の構造'!I$42</f>
        <v>5</v>
      </c>
      <c r="C65" s="181"/>
      <c r="D65" s="181"/>
      <c r="E65" s="181">
        <f>'将来負担比率（分子）の構造'!J$42</f>
        <v>4</v>
      </c>
      <c r="F65" s="181"/>
      <c r="G65" s="181"/>
      <c r="H65" s="181">
        <f>'将来負担比率（分子）の構造'!K$42</f>
        <v>3</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10957</v>
      </c>
      <c r="C66" s="181"/>
      <c r="D66" s="181"/>
      <c r="E66" s="181">
        <f>'将来負担比率（分子）の構造'!J$41</f>
        <v>11571</v>
      </c>
      <c r="F66" s="181"/>
      <c r="G66" s="181"/>
      <c r="H66" s="181">
        <f>'将来負担比率（分子）の構造'!K$41</f>
        <v>12740</v>
      </c>
      <c r="I66" s="181"/>
      <c r="J66" s="181"/>
      <c r="K66" s="181">
        <f>'将来負担比率（分子）の構造'!L$41</f>
        <v>13997</v>
      </c>
      <c r="L66" s="181"/>
      <c r="M66" s="181"/>
      <c r="N66" s="181">
        <f>'将来負担比率（分子）の構造'!M$41</f>
        <v>13879</v>
      </c>
      <c r="O66" s="181"/>
      <c r="P66" s="181"/>
    </row>
    <row r="67" spans="1:16" x14ac:dyDescent="0.15">
      <c r="A67" s="181" t="s">
        <v>75</v>
      </c>
      <c r="B67" s="181" t="e">
        <f>NA()</f>
        <v>#N/A</v>
      </c>
      <c r="C67" s="181">
        <f>IF(ISNUMBER('将来負担比率（分子）の構造'!I$53), IF('将来負担比率（分子）の構造'!I$53 &lt; 0, 0, '将来負担比率（分子）の構造'!I$53), NA())</f>
        <v>3055</v>
      </c>
      <c r="D67" s="181" t="e">
        <f>NA()</f>
        <v>#N/A</v>
      </c>
      <c r="E67" s="181" t="e">
        <f>NA()</f>
        <v>#N/A</v>
      </c>
      <c r="F67" s="181">
        <f>IF(ISNUMBER('将来負担比率（分子）の構造'!J$53), IF('将来負担比率（分子）の構造'!J$53 &lt; 0, 0, '将来負担比率（分子）の構造'!J$53), NA())</f>
        <v>3049</v>
      </c>
      <c r="G67" s="181" t="e">
        <f>NA()</f>
        <v>#N/A</v>
      </c>
      <c r="H67" s="181" t="e">
        <f>NA()</f>
        <v>#N/A</v>
      </c>
      <c r="I67" s="181">
        <f>IF(ISNUMBER('将来負担比率（分子）の構造'!K$53), IF('将来負担比率（分子）の構造'!K$53 &lt; 0, 0, '将来負担比率（分子）の構造'!K$53), NA())</f>
        <v>3980</v>
      </c>
      <c r="J67" s="181" t="e">
        <f>NA()</f>
        <v>#N/A</v>
      </c>
      <c r="K67" s="181" t="e">
        <f>NA()</f>
        <v>#N/A</v>
      </c>
      <c r="L67" s="181">
        <f>IF(ISNUMBER('将来負担比率（分子）の構造'!L$53), IF('将来負担比率（分子）の構造'!L$53 &lt; 0, 0, '将来負担比率（分子）の構造'!L$53), NA())</f>
        <v>4980</v>
      </c>
      <c r="M67" s="181" t="e">
        <f>NA()</f>
        <v>#N/A</v>
      </c>
      <c r="N67" s="181" t="e">
        <f>NA()</f>
        <v>#N/A</v>
      </c>
      <c r="O67" s="181">
        <f>IF(ISNUMBER('将来負担比率（分子）の構造'!M$53), IF('将来負担比率（分子）の構造'!M$53 &lt; 0, 0, '将来負担比率（分子）の構造'!M$53), NA())</f>
        <v>4968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2594</v>
      </c>
      <c r="C72" s="185">
        <f>基金残高に係る経年分析!G55</f>
        <v>2407</v>
      </c>
      <c r="D72" s="185">
        <f>基金残高に係る経年分析!H55</f>
        <v>2407</v>
      </c>
    </row>
    <row r="73" spans="1:16" x14ac:dyDescent="0.15">
      <c r="A73" s="184" t="s">
        <v>78</v>
      </c>
      <c r="B73" s="185">
        <f>基金残高に係る経年分析!F56</f>
        <v>377</v>
      </c>
      <c r="C73" s="185">
        <f>基金残高に係る経年分析!G56</f>
        <v>349</v>
      </c>
      <c r="D73" s="185">
        <f>基金残高に係る経年分析!H56</f>
        <v>349</v>
      </c>
    </row>
    <row r="74" spans="1:16" x14ac:dyDescent="0.15">
      <c r="A74" s="184" t="s">
        <v>79</v>
      </c>
      <c r="B74" s="185">
        <f>基金残高に係る経年分析!F57</f>
        <v>465</v>
      </c>
      <c r="C74" s="185">
        <f>基金残高に係る経年分析!G57</f>
        <v>432</v>
      </c>
      <c r="D74" s="185">
        <f>基金残高に係る経年分析!H57</f>
        <v>729</v>
      </c>
    </row>
  </sheetData>
  <sheetProtection algorithmName="SHA-512" hashValue="ssNrATH0QdRTSDuW/g6cNlOnSaPDbEl9/qXiKXimE3J1tqvBv3q/CqULBPuHlKA56lwk3igQfqfpX+ezjPefYQ==" saltValue="92pp93dAG/x8yRnZAFCJd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5054823</v>
      </c>
      <c r="S5" s="673"/>
      <c r="T5" s="673"/>
      <c r="U5" s="673"/>
      <c r="V5" s="673"/>
      <c r="W5" s="673"/>
      <c r="X5" s="673"/>
      <c r="Y5" s="674"/>
      <c r="Z5" s="675">
        <v>37.299999999999997</v>
      </c>
      <c r="AA5" s="675"/>
      <c r="AB5" s="675"/>
      <c r="AC5" s="675"/>
      <c r="AD5" s="676">
        <v>5054823</v>
      </c>
      <c r="AE5" s="676"/>
      <c r="AF5" s="676"/>
      <c r="AG5" s="676"/>
      <c r="AH5" s="676"/>
      <c r="AI5" s="676"/>
      <c r="AJ5" s="676"/>
      <c r="AK5" s="676"/>
      <c r="AL5" s="677">
        <v>79.3</v>
      </c>
      <c r="AM5" s="678"/>
      <c r="AN5" s="678"/>
      <c r="AO5" s="679"/>
      <c r="AP5" s="669" t="s">
        <v>230</v>
      </c>
      <c r="AQ5" s="670"/>
      <c r="AR5" s="670"/>
      <c r="AS5" s="670"/>
      <c r="AT5" s="670"/>
      <c r="AU5" s="670"/>
      <c r="AV5" s="670"/>
      <c r="AW5" s="670"/>
      <c r="AX5" s="670"/>
      <c r="AY5" s="670"/>
      <c r="AZ5" s="670"/>
      <c r="BA5" s="670"/>
      <c r="BB5" s="670"/>
      <c r="BC5" s="670"/>
      <c r="BD5" s="670"/>
      <c r="BE5" s="670"/>
      <c r="BF5" s="671"/>
      <c r="BG5" s="683">
        <v>5054823</v>
      </c>
      <c r="BH5" s="684"/>
      <c r="BI5" s="684"/>
      <c r="BJ5" s="684"/>
      <c r="BK5" s="684"/>
      <c r="BL5" s="684"/>
      <c r="BM5" s="684"/>
      <c r="BN5" s="685"/>
      <c r="BO5" s="686">
        <v>100</v>
      </c>
      <c r="BP5" s="686"/>
      <c r="BQ5" s="686"/>
      <c r="BR5" s="686"/>
      <c r="BS5" s="687">
        <v>80410</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77077</v>
      </c>
      <c r="S6" s="684"/>
      <c r="T6" s="684"/>
      <c r="U6" s="684"/>
      <c r="V6" s="684"/>
      <c r="W6" s="684"/>
      <c r="X6" s="684"/>
      <c r="Y6" s="685"/>
      <c r="Z6" s="686">
        <v>0.6</v>
      </c>
      <c r="AA6" s="686"/>
      <c r="AB6" s="686"/>
      <c r="AC6" s="686"/>
      <c r="AD6" s="687">
        <v>77077</v>
      </c>
      <c r="AE6" s="687"/>
      <c r="AF6" s="687"/>
      <c r="AG6" s="687"/>
      <c r="AH6" s="687"/>
      <c r="AI6" s="687"/>
      <c r="AJ6" s="687"/>
      <c r="AK6" s="687"/>
      <c r="AL6" s="688">
        <v>1.2</v>
      </c>
      <c r="AM6" s="689"/>
      <c r="AN6" s="689"/>
      <c r="AO6" s="690"/>
      <c r="AP6" s="680" t="s">
        <v>235</v>
      </c>
      <c r="AQ6" s="681"/>
      <c r="AR6" s="681"/>
      <c r="AS6" s="681"/>
      <c r="AT6" s="681"/>
      <c r="AU6" s="681"/>
      <c r="AV6" s="681"/>
      <c r="AW6" s="681"/>
      <c r="AX6" s="681"/>
      <c r="AY6" s="681"/>
      <c r="AZ6" s="681"/>
      <c r="BA6" s="681"/>
      <c r="BB6" s="681"/>
      <c r="BC6" s="681"/>
      <c r="BD6" s="681"/>
      <c r="BE6" s="681"/>
      <c r="BF6" s="682"/>
      <c r="BG6" s="683">
        <v>5054823</v>
      </c>
      <c r="BH6" s="684"/>
      <c r="BI6" s="684"/>
      <c r="BJ6" s="684"/>
      <c r="BK6" s="684"/>
      <c r="BL6" s="684"/>
      <c r="BM6" s="684"/>
      <c r="BN6" s="685"/>
      <c r="BO6" s="686">
        <v>100</v>
      </c>
      <c r="BP6" s="686"/>
      <c r="BQ6" s="686"/>
      <c r="BR6" s="686"/>
      <c r="BS6" s="687">
        <v>80410</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95678</v>
      </c>
      <c r="CS6" s="684"/>
      <c r="CT6" s="684"/>
      <c r="CU6" s="684"/>
      <c r="CV6" s="684"/>
      <c r="CW6" s="684"/>
      <c r="CX6" s="684"/>
      <c r="CY6" s="685"/>
      <c r="CZ6" s="677">
        <v>0.7</v>
      </c>
      <c r="DA6" s="678"/>
      <c r="DB6" s="678"/>
      <c r="DC6" s="697"/>
      <c r="DD6" s="692" t="s">
        <v>139</v>
      </c>
      <c r="DE6" s="684"/>
      <c r="DF6" s="684"/>
      <c r="DG6" s="684"/>
      <c r="DH6" s="684"/>
      <c r="DI6" s="684"/>
      <c r="DJ6" s="684"/>
      <c r="DK6" s="684"/>
      <c r="DL6" s="684"/>
      <c r="DM6" s="684"/>
      <c r="DN6" s="684"/>
      <c r="DO6" s="684"/>
      <c r="DP6" s="685"/>
      <c r="DQ6" s="692">
        <v>95678</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3085</v>
      </c>
      <c r="S7" s="684"/>
      <c r="T7" s="684"/>
      <c r="U7" s="684"/>
      <c r="V7" s="684"/>
      <c r="W7" s="684"/>
      <c r="X7" s="684"/>
      <c r="Y7" s="685"/>
      <c r="Z7" s="686">
        <v>0</v>
      </c>
      <c r="AA7" s="686"/>
      <c r="AB7" s="686"/>
      <c r="AC7" s="686"/>
      <c r="AD7" s="687">
        <v>3085</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2373964</v>
      </c>
      <c r="BH7" s="684"/>
      <c r="BI7" s="684"/>
      <c r="BJ7" s="684"/>
      <c r="BK7" s="684"/>
      <c r="BL7" s="684"/>
      <c r="BM7" s="684"/>
      <c r="BN7" s="685"/>
      <c r="BO7" s="686">
        <v>47</v>
      </c>
      <c r="BP7" s="686"/>
      <c r="BQ7" s="686"/>
      <c r="BR7" s="686"/>
      <c r="BS7" s="687">
        <v>80410</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3440615</v>
      </c>
      <c r="CS7" s="684"/>
      <c r="CT7" s="684"/>
      <c r="CU7" s="684"/>
      <c r="CV7" s="684"/>
      <c r="CW7" s="684"/>
      <c r="CX7" s="684"/>
      <c r="CY7" s="685"/>
      <c r="CZ7" s="686">
        <v>26.6</v>
      </c>
      <c r="DA7" s="686"/>
      <c r="DB7" s="686"/>
      <c r="DC7" s="686"/>
      <c r="DD7" s="692">
        <v>307439</v>
      </c>
      <c r="DE7" s="684"/>
      <c r="DF7" s="684"/>
      <c r="DG7" s="684"/>
      <c r="DH7" s="684"/>
      <c r="DI7" s="684"/>
      <c r="DJ7" s="684"/>
      <c r="DK7" s="684"/>
      <c r="DL7" s="684"/>
      <c r="DM7" s="684"/>
      <c r="DN7" s="684"/>
      <c r="DO7" s="684"/>
      <c r="DP7" s="685"/>
      <c r="DQ7" s="692">
        <v>3226066</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17787</v>
      </c>
      <c r="S8" s="684"/>
      <c r="T8" s="684"/>
      <c r="U8" s="684"/>
      <c r="V8" s="684"/>
      <c r="W8" s="684"/>
      <c r="X8" s="684"/>
      <c r="Y8" s="685"/>
      <c r="Z8" s="686">
        <v>0.1</v>
      </c>
      <c r="AA8" s="686"/>
      <c r="AB8" s="686"/>
      <c r="AC8" s="686"/>
      <c r="AD8" s="687">
        <v>17787</v>
      </c>
      <c r="AE8" s="687"/>
      <c r="AF8" s="687"/>
      <c r="AG8" s="687"/>
      <c r="AH8" s="687"/>
      <c r="AI8" s="687"/>
      <c r="AJ8" s="687"/>
      <c r="AK8" s="687"/>
      <c r="AL8" s="688">
        <v>0.3</v>
      </c>
      <c r="AM8" s="689"/>
      <c r="AN8" s="689"/>
      <c r="AO8" s="690"/>
      <c r="AP8" s="680" t="s">
        <v>241</v>
      </c>
      <c r="AQ8" s="681"/>
      <c r="AR8" s="681"/>
      <c r="AS8" s="681"/>
      <c r="AT8" s="681"/>
      <c r="AU8" s="681"/>
      <c r="AV8" s="681"/>
      <c r="AW8" s="681"/>
      <c r="AX8" s="681"/>
      <c r="AY8" s="681"/>
      <c r="AZ8" s="681"/>
      <c r="BA8" s="681"/>
      <c r="BB8" s="681"/>
      <c r="BC8" s="681"/>
      <c r="BD8" s="681"/>
      <c r="BE8" s="681"/>
      <c r="BF8" s="682"/>
      <c r="BG8" s="683">
        <v>53814</v>
      </c>
      <c r="BH8" s="684"/>
      <c r="BI8" s="684"/>
      <c r="BJ8" s="684"/>
      <c r="BK8" s="684"/>
      <c r="BL8" s="684"/>
      <c r="BM8" s="684"/>
      <c r="BN8" s="685"/>
      <c r="BO8" s="686">
        <v>1.1000000000000001</v>
      </c>
      <c r="BP8" s="686"/>
      <c r="BQ8" s="686"/>
      <c r="BR8" s="686"/>
      <c r="BS8" s="692" t="s">
        <v>242</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3697116</v>
      </c>
      <c r="CS8" s="684"/>
      <c r="CT8" s="684"/>
      <c r="CU8" s="684"/>
      <c r="CV8" s="684"/>
      <c r="CW8" s="684"/>
      <c r="CX8" s="684"/>
      <c r="CY8" s="685"/>
      <c r="CZ8" s="686">
        <v>28.6</v>
      </c>
      <c r="DA8" s="686"/>
      <c r="DB8" s="686"/>
      <c r="DC8" s="686"/>
      <c r="DD8" s="692">
        <v>7951</v>
      </c>
      <c r="DE8" s="684"/>
      <c r="DF8" s="684"/>
      <c r="DG8" s="684"/>
      <c r="DH8" s="684"/>
      <c r="DI8" s="684"/>
      <c r="DJ8" s="684"/>
      <c r="DK8" s="684"/>
      <c r="DL8" s="684"/>
      <c r="DM8" s="684"/>
      <c r="DN8" s="684"/>
      <c r="DO8" s="684"/>
      <c r="DP8" s="685"/>
      <c r="DQ8" s="692">
        <v>1623247</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10910</v>
      </c>
      <c r="S9" s="684"/>
      <c r="T9" s="684"/>
      <c r="U9" s="684"/>
      <c r="V9" s="684"/>
      <c r="W9" s="684"/>
      <c r="X9" s="684"/>
      <c r="Y9" s="685"/>
      <c r="Z9" s="686">
        <v>0.1</v>
      </c>
      <c r="AA9" s="686"/>
      <c r="AB9" s="686"/>
      <c r="AC9" s="686"/>
      <c r="AD9" s="687">
        <v>10910</v>
      </c>
      <c r="AE9" s="687"/>
      <c r="AF9" s="687"/>
      <c r="AG9" s="687"/>
      <c r="AH9" s="687"/>
      <c r="AI9" s="687"/>
      <c r="AJ9" s="687"/>
      <c r="AK9" s="687"/>
      <c r="AL9" s="688">
        <v>0.2</v>
      </c>
      <c r="AM9" s="689"/>
      <c r="AN9" s="689"/>
      <c r="AO9" s="690"/>
      <c r="AP9" s="680" t="s">
        <v>245</v>
      </c>
      <c r="AQ9" s="681"/>
      <c r="AR9" s="681"/>
      <c r="AS9" s="681"/>
      <c r="AT9" s="681"/>
      <c r="AU9" s="681"/>
      <c r="AV9" s="681"/>
      <c r="AW9" s="681"/>
      <c r="AX9" s="681"/>
      <c r="AY9" s="681"/>
      <c r="AZ9" s="681"/>
      <c r="BA9" s="681"/>
      <c r="BB9" s="681"/>
      <c r="BC9" s="681"/>
      <c r="BD9" s="681"/>
      <c r="BE9" s="681"/>
      <c r="BF9" s="682"/>
      <c r="BG9" s="683">
        <v>1882368</v>
      </c>
      <c r="BH9" s="684"/>
      <c r="BI9" s="684"/>
      <c r="BJ9" s="684"/>
      <c r="BK9" s="684"/>
      <c r="BL9" s="684"/>
      <c r="BM9" s="684"/>
      <c r="BN9" s="685"/>
      <c r="BO9" s="686">
        <v>37.200000000000003</v>
      </c>
      <c r="BP9" s="686"/>
      <c r="BQ9" s="686"/>
      <c r="BR9" s="686"/>
      <c r="BS9" s="692" t="s">
        <v>139</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1025873</v>
      </c>
      <c r="CS9" s="684"/>
      <c r="CT9" s="684"/>
      <c r="CU9" s="684"/>
      <c r="CV9" s="684"/>
      <c r="CW9" s="684"/>
      <c r="CX9" s="684"/>
      <c r="CY9" s="685"/>
      <c r="CZ9" s="686">
        <v>7.9</v>
      </c>
      <c r="DA9" s="686"/>
      <c r="DB9" s="686"/>
      <c r="DC9" s="686"/>
      <c r="DD9" s="692">
        <v>2352</v>
      </c>
      <c r="DE9" s="684"/>
      <c r="DF9" s="684"/>
      <c r="DG9" s="684"/>
      <c r="DH9" s="684"/>
      <c r="DI9" s="684"/>
      <c r="DJ9" s="684"/>
      <c r="DK9" s="684"/>
      <c r="DL9" s="684"/>
      <c r="DM9" s="684"/>
      <c r="DN9" s="684"/>
      <c r="DO9" s="684"/>
      <c r="DP9" s="685"/>
      <c r="DQ9" s="692">
        <v>857133</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248</v>
      </c>
      <c r="S10" s="684"/>
      <c r="T10" s="684"/>
      <c r="U10" s="684"/>
      <c r="V10" s="684"/>
      <c r="W10" s="684"/>
      <c r="X10" s="684"/>
      <c r="Y10" s="685"/>
      <c r="Z10" s="686" t="s">
        <v>242</v>
      </c>
      <c r="AA10" s="686"/>
      <c r="AB10" s="686"/>
      <c r="AC10" s="686"/>
      <c r="AD10" s="687" t="s">
        <v>139</v>
      </c>
      <c r="AE10" s="687"/>
      <c r="AF10" s="687"/>
      <c r="AG10" s="687"/>
      <c r="AH10" s="687"/>
      <c r="AI10" s="687"/>
      <c r="AJ10" s="687"/>
      <c r="AK10" s="687"/>
      <c r="AL10" s="688" t="s">
        <v>139</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164293</v>
      </c>
      <c r="BH10" s="684"/>
      <c r="BI10" s="684"/>
      <c r="BJ10" s="684"/>
      <c r="BK10" s="684"/>
      <c r="BL10" s="684"/>
      <c r="BM10" s="684"/>
      <c r="BN10" s="685"/>
      <c r="BO10" s="686">
        <v>3.3</v>
      </c>
      <c r="BP10" s="686"/>
      <c r="BQ10" s="686"/>
      <c r="BR10" s="686"/>
      <c r="BS10" s="692">
        <v>27238</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139</v>
      </c>
      <c r="CS10" s="684"/>
      <c r="CT10" s="684"/>
      <c r="CU10" s="684"/>
      <c r="CV10" s="684"/>
      <c r="CW10" s="684"/>
      <c r="CX10" s="684"/>
      <c r="CY10" s="685"/>
      <c r="CZ10" s="686" t="s">
        <v>139</v>
      </c>
      <c r="DA10" s="686"/>
      <c r="DB10" s="686"/>
      <c r="DC10" s="686"/>
      <c r="DD10" s="692" t="s">
        <v>248</v>
      </c>
      <c r="DE10" s="684"/>
      <c r="DF10" s="684"/>
      <c r="DG10" s="684"/>
      <c r="DH10" s="684"/>
      <c r="DI10" s="684"/>
      <c r="DJ10" s="684"/>
      <c r="DK10" s="684"/>
      <c r="DL10" s="684"/>
      <c r="DM10" s="684"/>
      <c r="DN10" s="684"/>
      <c r="DO10" s="684"/>
      <c r="DP10" s="685"/>
      <c r="DQ10" s="692" t="s">
        <v>139</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557469</v>
      </c>
      <c r="S11" s="684"/>
      <c r="T11" s="684"/>
      <c r="U11" s="684"/>
      <c r="V11" s="684"/>
      <c r="W11" s="684"/>
      <c r="X11" s="684"/>
      <c r="Y11" s="685"/>
      <c r="Z11" s="688">
        <v>4.0999999999999996</v>
      </c>
      <c r="AA11" s="689"/>
      <c r="AB11" s="689"/>
      <c r="AC11" s="701"/>
      <c r="AD11" s="692">
        <v>557469</v>
      </c>
      <c r="AE11" s="684"/>
      <c r="AF11" s="684"/>
      <c r="AG11" s="684"/>
      <c r="AH11" s="684"/>
      <c r="AI11" s="684"/>
      <c r="AJ11" s="684"/>
      <c r="AK11" s="685"/>
      <c r="AL11" s="688">
        <v>8.6999999999999993</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273489</v>
      </c>
      <c r="BH11" s="684"/>
      <c r="BI11" s="684"/>
      <c r="BJ11" s="684"/>
      <c r="BK11" s="684"/>
      <c r="BL11" s="684"/>
      <c r="BM11" s="684"/>
      <c r="BN11" s="685"/>
      <c r="BO11" s="686">
        <v>5.4</v>
      </c>
      <c r="BP11" s="686"/>
      <c r="BQ11" s="686"/>
      <c r="BR11" s="686"/>
      <c r="BS11" s="692">
        <v>53172</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169414</v>
      </c>
      <c r="CS11" s="684"/>
      <c r="CT11" s="684"/>
      <c r="CU11" s="684"/>
      <c r="CV11" s="684"/>
      <c r="CW11" s="684"/>
      <c r="CX11" s="684"/>
      <c r="CY11" s="685"/>
      <c r="CZ11" s="686">
        <v>1.3</v>
      </c>
      <c r="DA11" s="686"/>
      <c r="DB11" s="686"/>
      <c r="DC11" s="686"/>
      <c r="DD11" s="692">
        <v>92344</v>
      </c>
      <c r="DE11" s="684"/>
      <c r="DF11" s="684"/>
      <c r="DG11" s="684"/>
      <c r="DH11" s="684"/>
      <c r="DI11" s="684"/>
      <c r="DJ11" s="684"/>
      <c r="DK11" s="684"/>
      <c r="DL11" s="684"/>
      <c r="DM11" s="684"/>
      <c r="DN11" s="684"/>
      <c r="DO11" s="684"/>
      <c r="DP11" s="685"/>
      <c r="DQ11" s="692">
        <v>73258</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v>3641</v>
      </c>
      <c r="S12" s="684"/>
      <c r="T12" s="684"/>
      <c r="U12" s="684"/>
      <c r="V12" s="684"/>
      <c r="W12" s="684"/>
      <c r="X12" s="684"/>
      <c r="Y12" s="685"/>
      <c r="Z12" s="686">
        <v>0</v>
      </c>
      <c r="AA12" s="686"/>
      <c r="AB12" s="686"/>
      <c r="AC12" s="686"/>
      <c r="AD12" s="687">
        <v>3641</v>
      </c>
      <c r="AE12" s="687"/>
      <c r="AF12" s="687"/>
      <c r="AG12" s="687"/>
      <c r="AH12" s="687"/>
      <c r="AI12" s="687"/>
      <c r="AJ12" s="687"/>
      <c r="AK12" s="687"/>
      <c r="AL12" s="688">
        <v>0.1</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2241776</v>
      </c>
      <c r="BH12" s="684"/>
      <c r="BI12" s="684"/>
      <c r="BJ12" s="684"/>
      <c r="BK12" s="684"/>
      <c r="BL12" s="684"/>
      <c r="BM12" s="684"/>
      <c r="BN12" s="685"/>
      <c r="BO12" s="686">
        <v>44.3</v>
      </c>
      <c r="BP12" s="686"/>
      <c r="BQ12" s="686"/>
      <c r="BR12" s="686"/>
      <c r="BS12" s="692" t="s">
        <v>248</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80323</v>
      </c>
      <c r="CS12" s="684"/>
      <c r="CT12" s="684"/>
      <c r="CU12" s="684"/>
      <c r="CV12" s="684"/>
      <c r="CW12" s="684"/>
      <c r="CX12" s="684"/>
      <c r="CY12" s="685"/>
      <c r="CZ12" s="686">
        <v>0.6</v>
      </c>
      <c r="DA12" s="686"/>
      <c r="DB12" s="686"/>
      <c r="DC12" s="686"/>
      <c r="DD12" s="692">
        <v>2985</v>
      </c>
      <c r="DE12" s="684"/>
      <c r="DF12" s="684"/>
      <c r="DG12" s="684"/>
      <c r="DH12" s="684"/>
      <c r="DI12" s="684"/>
      <c r="DJ12" s="684"/>
      <c r="DK12" s="684"/>
      <c r="DL12" s="684"/>
      <c r="DM12" s="684"/>
      <c r="DN12" s="684"/>
      <c r="DO12" s="684"/>
      <c r="DP12" s="685"/>
      <c r="DQ12" s="692">
        <v>78873</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248</v>
      </c>
      <c r="S13" s="684"/>
      <c r="T13" s="684"/>
      <c r="U13" s="684"/>
      <c r="V13" s="684"/>
      <c r="W13" s="684"/>
      <c r="X13" s="684"/>
      <c r="Y13" s="685"/>
      <c r="Z13" s="686" t="s">
        <v>248</v>
      </c>
      <c r="AA13" s="686"/>
      <c r="AB13" s="686"/>
      <c r="AC13" s="686"/>
      <c r="AD13" s="687" t="s">
        <v>139</v>
      </c>
      <c r="AE13" s="687"/>
      <c r="AF13" s="687"/>
      <c r="AG13" s="687"/>
      <c r="AH13" s="687"/>
      <c r="AI13" s="687"/>
      <c r="AJ13" s="687"/>
      <c r="AK13" s="687"/>
      <c r="AL13" s="688" t="s">
        <v>242</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2240950</v>
      </c>
      <c r="BH13" s="684"/>
      <c r="BI13" s="684"/>
      <c r="BJ13" s="684"/>
      <c r="BK13" s="684"/>
      <c r="BL13" s="684"/>
      <c r="BM13" s="684"/>
      <c r="BN13" s="685"/>
      <c r="BO13" s="686">
        <v>44.3</v>
      </c>
      <c r="BP13" s="686"/>
      <c r="BQ13" s="686"/>
      <c r="BR13" s="686"/>
      <c r="BS13" s="692" t="s">
        <v>139</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1380269</v>
      </c>
      <c r="CS13" s="684"/>
      <c r="CT13" s="684"/>
      <c r="CU13" s="684"/>
      <c r="CV13" s="684"/>
      <c r="CW13" s="684"/>
      <c r="CX13" s="684"/>
      <c r="CY13" s="685"/>
      <c r="CZ13" s="686">
        <v>10.7</v>
      </c>
      <c r="DA13" s="686"/>
      <c r="DB13" s="686"/>
      <c r="DC13" s="686"/>
      <c r="DD13" s="692">
        <v>842026</v>
      </c>
      <c r="DE13" s="684"/>
      <c r="DF13" s="684"/>
      <c r="DG13" s="684"/>
      <c r="DH13" s="684"/>
      <c r="DI13" s="684"/>
      <c r="DJ13" s="684"/>
      <c r="DK13" s="684"/>
      <c r="DL13" s="684"/>
      <c r="DM13" s="684"/>
      <c r="DN13" s="684"/>
      <c r="DO13" s="684"/>
      <c r="DP13" s="685"/>
      <c r="DQ13" s="692">
        <v>904430</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14776</v>
      </c>
      <c r="S14" s="684"/>
      <c r="T14" s="684"/>
      <c r="U14" s="684"/>
      <c r="V14" s="684"/>
      <c r="W14" s="684"/>
      <c r="X14" s="684"/>
      <c r="Y14" s="685"/>
      <c r="Z14" s="686">
        <v>0.1</v>
      </c>
      <c r="AA14" s="686"/>
      <c r="AB14" s="686"/>
      <c r="AC14" s="686"/>
      <c r="AD14" s="687">
        <v>14776</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69196</v>
      </c>
      <c r="BH14" s="684"/>
      <c r="BI14" s="684"/>
      <c r="BJ14" s="684"/>
      <c r="BK14" s="684"/>
      <c r="BL14" s="684"/>
      <c r="BM14" s="684"/>
      <c r="BN14" s="685"/>
      <c r="BO14" s="686">
        <v>1.4</v>
      </c>
      <c r="BP14" s="686"/>
      <c r="BQ14" s="686"/>
      <c r="BR14" s="686"/>
      <c r="BS14" s="692" t="s">
        <v>248</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518447</v>
      </c>
      <c r="CS14" s="684"/>
      <c r="CT14" s="684"/>
      <c r="CU14" s="684"/>
      <c r="CV14" s="684"/>
      <c r="CW14" s="684"/>
      <c r="CX14" s="684"/>
      <c r="CY14" s="685"/>
      <c r="CZ14" s="686">
        <v>4</v>
      </c>
      <c r="DA14" s="686"/>
      <c r="DB14" s="686"/>
      <c r="DC14" s="686"/>
      <c r="DD14" s="692">
        <v>46300</v>
      </c>
      <c r="DE14" s="684"/>
      <c r="DF14" s="684"/>
      <c r="DG14" s="684"/>
      <c r="DH14" s="684"/>
      <c r="DI14" s="684"/>
      <c r="DJ14" s="684"/>
      <c r="DK14" s="684"/>
      <c r="DL14" s="684"/>
      <c r="DM14" s="684"/>
      <c r="DN14" s="684"/>
      <c r="DO14" s="684"/>
      <c r="DP14" s="685"/>
      <c r="DQ14" s="692">
        <v>475264</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139</v>
      </c>
      <c r="S15" s="684"/>
      <c r="T15" s="684"/>
      <c r="U15" s="684"/>
      <c r="V15" s="684"/>
      <c r="W15" s="684"/>
      <c r="X15" s="684"/>
      <c r="Y15" s="685"/>
      <c r="Z15" s="686" t="s">
        <v>139</v>
      </c>
      <c r="AA15" s="686"/>
      <c r="AB15" s="686"/>
      <c r="AC15" s="686"/>
      <c r="AD15" s="687" t="s">
        <v>248</v>
      </c>
      <c r="AE15" s="687"/>
      <c r="AF15" s="687"/>
      <c r="AG15" s="687"/>
      <c r="AH15" s="687"/>
      <c r="AI15" s="687"/>
      <c r="AJ15" s="687"/>
      <c r="AK15" s="687"/>
      <c r="AL15" s="688" t="s">
        <v>139</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369887</v>
      </c>
      <c r="BH15" s="684"/>
      <c r="BI15" s="684"/>
      <c r="BJ15" s="684"/>
      <c r="BK15" s="684"/>
      <c r="BL15" s="684"/>
      <c r="BM15" s="684"/>
      <c r="BN15" s="685"/>
      <c r="BO15" s="686">
        <v>7.3</v>
      </c>
      <c r="BP15" s="686"/>
      <c r="BQ15" s="686"/>
      <c r="BR15" s="686"/>
      <c r="BS15" s="692" t="s">
        <v>248</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1640347</v>
      </c>
      <c r="CS15" s="684"/>
      <c r="CT15" s="684"/>
      <c r="CU15" s="684"/>
      <c r="CV15" s="684"/>
      <c r="CW15" s="684"/>
      <c r="CX15" s="684"/>
      <c r="CY15" s="685"/>
      <c r="CZ15" s="686">
        <v>12.7</v>
      </c>
      <c r="DA15" s="686"/>
      <c r="DB15" s="686"/>
      <c r="DC15" s="686"/>
      <c r="DD15" s="692">
        <v>247917</v>
      </c>
      <c r="DE15" s="684"/>
      <c r="DF15" s="684"/>
      <c r="DG15" s="684"/>
      <c r="DH15" s="684"/>
      <c r="DI15" s="684"/>
      <c r="DJ15" s="684"/>
      <c r="DK15" s="684"/>
      <c r="DL15" s="684"/>
      <c r="DM15" s="684"/>
      <c r="DN15" s="684"/>
      <c r="DO15" s="684"/>
      <c r="DP15" s="685"/>
      <c r="DQ15" s="692">
        <v>1332535</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4537</v>
      </c>
      <c r="S16" s="684"/>
      <c r="T16" s="684"/>
      <c r="U16" s="684"/>
      <c r="V16" s="684"/>
      <c r="W16" s="684"/>
      <c r="X16" s="684"/>
      <c r="Y16" s="685"/>
      <c r="Z16" s="686">
        <v>0</v>
      </c>
      <c r="AA16" s="686"/>
      <c r="AB16" s="686"/>
      <c r="AC16" s="686"/>
      <c r="AD16" s="687">
        <v>4537</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242</v>
      </c>
      <c r="BH16" s="684"/>
      <c r="BI16" s="684"/>
      <c r="BJ16" s="684"/>
      <c r="BK16" s="684"/>
      <c r="BL16" s="684"/>
      <c r="BM16" s="684"/>
      <c r="BN16" s="685"/>
      <c r="BO16" s="686" t="s">
        <v>248</v>
      </c>
      <c r="BP16" s="686"/>
      <c r="BQ16" s="686"/>
      <c r="BR16" s="686"/>
      <c r="BS16" s="692" t="s">
        <v>139</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9745</v>
      </c>
      <c r="CS16" s="684"/>
      <c r="CT16" s="684"/>
      <c r="CU16" s="684"/>
      <c r="CV16" s="684"/>
      <c r="CW16" s="684"/>
      <c r="CX16" s="684"/>
      <c r="CY16" s="685"/>
      <c r="CZ16" s="686">
        <v>0.1</v>
      </c>
      <c r="DA16" s="686"/>
      <c r="DB16" s="686"/>
      <c r="DC16" s="686"/>
      <c r="DD16" s="692" t="s">
        <v>139</v>
      </c>
      <c r="DE16" s="684"/>
      <c r="DF16" s="684"/>
      <c r="DG16" s="684"/>
      <c r="DH16" s="684"/>
      <c r="DI16" s="684"/>
      <c r="DJ16" s="684"/>
      <c r="DK16" s="684"/>
      <c r="DL16" s="684"/>
      <c r="DM16" s="684"/>
      <c r="DN16" s="684"/>
      <c r="DO16" s="684"/>
      <c r="DP16" s="685"/>
      <c r="DQ16" s="692">
        <v>5545</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127832</v>
      </c>
      <c r="S17" s="684"/>
      <c r="T17" s="684"/>
      <c r="U17" s="684"/>
      <c r="V17" s="684"/>
      <c r="W17" s="684"/>
      <c r="X17" s="684"/>
      <c r="Y17" s="685"/>
      <c r="Z17" s="686">
        <v>0.9</v>
      </c>
      <c r="AA17" s="686"/>
      <c r="AB17" s="686"/>
      <c r="AC17" s="686"/>
      <c r="AD17" s="687">
        <v>127832</v>
      </c>
      <c r="AE17" s="687"/>
      <c r="AF17" s="687"/>
      <c r="AG17" s="687"/>
      <c r="AH17" s="687"/>
      <c r="AI17" s="687"/>
      <c r="AJ17" s="687"/>
      <c r="AK17" s="687"/>
      <c r="AL17" s="688">
        <v>2</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139</v>
      </c>
      <c r="BH17" s="684"/>
      <c r="BI17" s="684"/>
      <c r="BJ17" s="684"/>
      <c r="BK17" s="684"/>
      <c r="BL17" s="684"/>
      <c r="BM17" s="684"/>
      <c r="BN17" s="685"/>
      <c r="BO17" s="686" t="s">
        <v>248</v>
      </c>
      <c r="BP17" s="686"/>
      <c r="BQ17" s="686"/>
      <c r="BR17" s="686"/>
      <c r="BS17" s="692" t="s">
        <v>248</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814785</v>
      </c>
      <c r="CS17" s="684"/>
      <c r="CT17" s="684"/>
      <c r="CU17" s="684"/>
      <c r="CV17" s="684"/>
      <c r="CW17" s="684"/>
      <c r="CX17" s="684"/>
      <c r="CY17" s="685"/>
      <c r="CZ17" s="686">
        <v>6.3</v>
      </c>
      <c r="DA17" s="686"/>
      <c r="DB17" s="686"/>
      <c r="DC17" s="686"/>
      <c r="DD17" s="692" t="s">
        <v>248</v>
      </c>
      <c r="DE17" s="684"/>
      <c r="DF17" s="684"/>
      <c r="DG17" s="684"/>
      <c r="DH17" s="684"/>
      <c r="DI17" s="684"/>
      <c r="DJ17" s="684"/>
      <c r="DK17" s="684"/>
      <c r="DL17" s="684"/>
      <c r="DM17" s="684"/>
      <c r="DN17" s="684"/>
      <c r="DO17" s="684"/>
      <c r="DP17" s="685"/>
      <c r="DQ17" s="692">
        <v>814785</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51002</v>
      </c>
      <c r="S18" s="684"/>
      <c r="T18" s="684"/>
      <c r="U18" s="684"/>
      <c r="V18" s="684"/>
      <c r="W18" s="684"/>
      <c r="X18" s="684"/>
      <c r="Y18" s="685"/>
      <c r="Z18" s="686">
        <v>0.4</v>
      </c>
      <c r="AA18" s="686"/>
      <c r="AB18" s="686"/>
      <c r="AC18" s="686"/>
      <c r="AD18" s="687">
        <v>51002</v>
      </c>
      <c r="AE18" s="687"/>
      <c r="AF18" s="687"/>
      <c r="AG18" s="687"/>
      <c r="AH18" s="687"/>
      <c r="AI18" s="687"/>
      <c r="AJ18" s="687"/>
      <c r="AK18" s="687"/>
      <c r="AL18" s="688">
        <v>0.8</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248</v>
      </c>
      <c r="BH18" s="684"/>
      <c r="BI18" s="684"/>
      <c r="BJ18" s="684"/>
      <c r="BK18" s="684"/>
      <c r="BL18" s="684"/>
      <c r="BM18" s="684"/>
      <c r="BN18" s="685"/>
      <c r="BO18" s="686" t="s">
        <v>139</v>
      </c>
      <c r="BP18" s="686"/>
      <c r="BQ18" s="686"/>
      <c r="BR18" s="686"/>
      <c r="BS18" s="692" t="s">
        <v>248</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v>45731</v>
      </c>
      <c r="CS18" s="684"/>
      <c r="CT18" s="684"/>
      <c r="CU18" s="684"/>
      <c r="CV18" s="684"/>
      <c r="CW18" s="684"/>
      <c r="CX18" s="684"/>
      <c r="CY18" s="685"/>
      <c r="CZ18" s="686">
        <v>0.4</v>
      </c>
      <c r="DA18" s="686"/>
      <c r="DB18" s="686"/>
      <c r="DC18" s="686"/>
      <c r="DD18" s="692">
        <v>31482</v>
      </c>
      <c r="DE18" s="684"/>
      <c r="DF18" s="684"/>
      <c r="DG18" s="684"/>
      <c r="DH18" s="684"/>
      <c r="DI18" s="684"/>
      <c r="DJ18" s="684"/>
      <c r="DK18" s="684"/>
      <c r="DL18" s="684"/>
      <c r="DM18" s="684"/>
      <c r="DN18" s="684"/>
      <c r="DO18" s="684"/>
      <c r="DP18" s="685"/>
      <c r="DQ18" s="692">
        <v>45731</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2183</v>
      </c>
      <c r="S19" s="684"/>
      <c r="T19" s="684"/>
      <c r="U19" s="684"/>
      <c r="V19" s="684"/>
      <c r="W19" s="684"/>
      <c r="X19" s="684"/>
      <c r="Y19" s="685"/>
      <c r="Z19" s="686">
        <v>0</v>
      </c>
      <c r="AA19" s="686"/>
      <c r="AB19" s="686"/>
      <c r="AC19" s="686"/>
      <c r="AD19" s="687">
        <v>2183</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t="s">
        <v>248</v>
      </c>
      <c r="BH19" s="684"/>
      <c r="BI19" s="684"/>
      <c r="BJ19" s="684"/>
      <c r="BK19" s="684"/>
      <c r="BL19" s="684"/>
      <c r="BM19" s="684"/>
      <c r="BN19" s="685"/>
      <c r="BO19" s="686" t="s">
        <v>139</v>
      </c>
      <c r="BP19" s="686"/>
      <c r="BQ19" s="686"/>
      <c r="BR19" s="686"/>
      <c r="BS19" s="692" t="s">
        <v>248</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139</v>
      </c>
      <c r="CS19" s="684"/>
      <c r="CT19" s="684"/>
      <c r="CU19" s="684"/>
      <c r="CV19" s="684"/>
      <c r="CW19" s="684"/>
      <c r="CX19" s="684"/>
      <c r="CY19" s="685"/>
      <c r="CZ19" s="686" t="s">
        <v>139</v>
      </c>
      <c r="DA19" s="686"/>
      <c r="DB19" s="686"/>
      <c r="DC19" s="686"/>
      <c r="DD19" s="692" t="s">
        <v>139</v>
      </c>
      <c r="DE19" s="684"/>
      <c r="DF19" s="684"/>
      <c r="DG19" s="684"/>
      <c r="DH19" s="684"/>
      <c r="DI19" s="684"/>
      <c r="DJ19" s="684"/>
      <c r="DK19" s="684"/>
      <c r="DL19" s="684"/>
      <c r="DM19" s="684"/>
      <c r="DN19" s="684"/>
      <c r="DO19" s="684"/>
      <c r="DP19" s="685"/>
      <c r="DQ19" s="692" t="s">
        <v>139</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567</v>
      </c>
      <c r="S20" s="684"/>
      <c r="T20" s="684"/>
      <c r="U20" s="684"/>
      <c r="V20" s="684"/>
      <c r="W20" s="684"/>
      <c r="X20" s="684"/>
      <c r="Y20" s="685"/>
      <c r="Z20" s="686">
        <v>0</v>
      </c>
      <c r="AA20" s="686"/>
      <c r="AB20" s="686"/>
      <c r="AC20" s="686"/>
      <c r="AD20" s="687">
        <v>567</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t="s">
        <v>248</v>
      </c>
      <c r="BH20" s="684"/>
      <c r="BI20" s="684"/>
      <c r="BJ20" s="684"/>
      <c r="BK20" s="684"/>
      <c r="BL20" s="684"/>
      <c r="BM20" s="684"/>
      <c r="BN20" s="685"/>
      <c r="BO20" s="686" t="s">
        <v>242</v>
      </c>
      <c r="BP20" s="686"/>
      <c r="BQ20" s="686"/>
      <c r="BR20" s="686"/>
      <c r="BS20" s="692" t="s">
        <v>139</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12918343</v>
      </c>
      <c r="CS20" s="684"/>
      <c r="CT20" s="684"/>
      <c r="CU20" s="684"/>
      <c r="CV20" s="684"/>
      <c r="CW20" s="684"/>
      <c r="CX20" s="684"/>
      <c r="CY20" s="685"/>
      <c r="CZ20" s="686">
        <v>100</v>
      </c>
      <c r="DA20" s="686"/>
      <c r="DB20" s="686"/>
      <c r="DC20" s="686"/>
      <c r="DD20" s="692">
        <v>1580796</v>
      </c>
      <c r="DE20" s="684"/>
      <c r="DF20" s="684"/>
      <c r="DG20" s="684"/>
      <c r="DH20" s="684"/>
      <c r="DI20" s="684"/>
      <c r="DJ20" s="684"/>
      <c r="DK20" s="684"/>
      <c r="DL20" s="684"/>
      <c r="DM20" s="684"/>
      <c r="DN20" s="684"/>
      <c r="DO20" s="684"/>
      <c r="DP20" s="685"/>
      <c r="DQ20" s="692">
        <v>9532545</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74080</v>
      </c>
      <c r="S21" s="684"/>
      <c r="T21" s="684"/>
      <c r="U21" s="684"/>
      <c r="V21" s="684"/>
      <c r="W21" s="684"/>
      <c r="X21" s="684"/>
      <c r="Y21" s="685"/>
      <c r="Z21" s="686">
        <v>0.5</v>
      </c>
      <c r="AA21" s="686"/>
      <c r="AB21" s="686"/>
      <c r="AC21" s="686"/>
      <c r="AD21" s="687">
        <v>74080</v>
      </c>
      <c r="AE21" s="687"/>
      <c r="AF21" s="687"/>
      <c r="AG21" s="687"/>
      <c r="AH21" s="687"/>
      <c r="AI21" s="687"/>
      <c r="AJ21" s="687"/>
      <c r="AK21" s="687"/>
      <c r="AL21" s="688">
        <v>1.2</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139</v>
      </c>
      <c r="BH21" s="684"/>
      <c r="BI21" s="684"/>
      <c r="BJ21" s="684"/>
      <c r="BK21" s="684"/>
      <c r="BL21" s="684"/>
      <c r="BM21" s="684"/>
      <c r="BN21" s="685"/>
      <c r="BO21" s="686" t="s">
        <v>248</v>
      </c>
      <c r="BP21" s="686"/>
      <c r="BQ21" s="686"/>
      <c r="BR21" s="686"/>
      <c r="BS21" s="692" t="s">
        <v>139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647019</v>
      </c>
      <c r="S22" s="684"/>
      <c r="T22" s="684"/>
      <c r="U22" s="684"/>
      <c r="V22" s="684"/>
      <c r="W22" s="684"/>
      <c r="X22" s="684"/>
      <c r="Y22" s="685"/>
      <c r="Z22" s="686">
        <v>4.8</v>
      </c>
      <c r="AA22" s="686"/>
      <c r="AB22" s="686"/>
      <c r="AC22" s="686"/>
      <c r="AD22" s="687">
        <v>482191</v>
      </c>
      <c r="AE22" s="687"/>
      <c r="AF22" s="687"/>
      <c r="AG22" s="687"/>
      <c r="AH22" s="687"/>
      <c r="AI22" s="687"/>
      <c r="AJ22" s="687"/>
      <c r="AK22" s="687"/>
      <c r="AL22" s="688">
        <v>7.6</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248</v>
      </c>
      <c r="BH22" s="684"/>
      <c r="BI22" s="684"/>
      <c r="BJ22" s="684"/>
      <c r="BK22" s="684"/>
      <c r="BL22" s="684"/>
      <c r="BM22" s="684"/>
      <c r="BN22" s="685"/>
      <c r="BO22" s="686" t="s">
        <v>139</v>
      </c>
      <c r="BP22" s="686"/>
      <c r="BQ22" s="686"/>
      <c r="BR22" s="686"/>
      <c r="BS22" s="692" t="s">
        <v>248</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482191</v>
      </c>
      <c r="S23" s="684"/>
      <c r="T23" s="684"/>
      <c r="U23" s="684"/>
      <c r="V23" s="684"/>
      <c r="W23" s="684"/>
      <c r="X23" s="684"/>
      <c r="Y23" s="685"/>
      <c r="Z23" s="686">
        <v>3.6</v>
      </c>
      <c r="AA23" s="686"/>
      <c r="AB23" s="686"/>
      <c r="AC23" s="686"/>
      <c r="AD23" s="687">
        <v>482191</v>
      </c>
      <c r="AE23" s="687"/>
      <c r="AF23" s="687"/>
      <c r="AG23" s="687"/>
      <c r="AH23" s="687"/>
      <c r="AI23" s="687"/>
      <c r="AJ23" s="687"/>
      <c r="AK23" s="687"/>
      <c r="AL23" s="688">
        <v>7.6</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248</v>
      </c>
      <c r="BH23" s="684"/>
      <c r="BI23" s="684"/>
      <c r="BJ23" s="684"/>
      <c r="BK23" s="684"/>
      <c r="BL23" s="684"/>
      <c r="BM23" s="684"/>
      <c r="BN23" s="685"/>
      <c r="BO23" s="686" t="s">
        <v>248</v>
      </c>
      <c r="BP23" s="686"/>
      <c r="BQ23" s="686"/>
      <c r="BR23" s="686"/>
      <c r="BS23" s="692" t="s">
        <v>248</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164828</v>
      </c>
      <c r="S24" s="684"/>
      <c r="T24" s="684"/>
      <c r="U24" s="684"/>
      <c r="V24" s="684"/>
      <c r="W24" s="684"/>
      <c r="X24" s="684"/>
      <c r="Y24" s="685"/>
      <c r="Z24" s="686">
        <v>1.2</v>
      </c>
      <c r="AA24" s="686"/>
      <c r="AB24" s="686"/>
      <c r="AC24" s="686"/>
      <c r="AD24" s="687" t="s">
        <v>248</v>
      </c>
      <c r="AE24" s="687"/>
      <c r="AF24" s="687"/>
      <c r="AG24" s="687"/>
      <c r="AH24" s="687"/>
      <c r="AI24" s="687"/>
      <c r="AJ24" s="687"/>
      <c r="AK24" s="687"/>
      <c r="AL24" s="688" t="s">
        <v>248</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248</v>
      </c>
      <c r="BH24" s="684"/>
      <c r="BI24" s="684"/>
      <c r="BJ24" s="684"/>
      <c r="BK24" s="684"/>
      <c r="BL24" s="684"/>
      <c r="BM24" s="684"/>
      <c r="BN24" s="685"/>
      <c r="BO24" s="686" t="s">
        <v>248</v>
      </c>
      <c r="BP24" s="686"/>
      <c r="BQ24" s="686"/>
      <c r="BR24" s="686"/>
      <c r="BS24" s="692" t="s">
        <v>242</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4733528</v>
      </c>
      <c r="CS24" s="673"/>
      <c r="CT24" s="673"/>
      <c r="CU24" s="673"/>
      <c r="CV24" s="673"/>
      <c r="CW24" s="673"/>
      <c r="CX24" s="673"/>
      <c r="CY24" s="674"/>
      <c r="CZ24" s="677">
        <v>36.6</v>
      </c>
      <c r="DA24" s="678"/>
      <c r="DB24" s="678"/>
      <c r="DC24" s="697"/>
      <c r="DD24" s="722">
        <v>2768584</v>
      </c>
      <c r="DE24" s="673"/>
      <c r="DF24" s="673"/>
      <c r="DG24" s="673"/>
      <c r="DH24" s="673"/>
      <c r="DI24" s="673"/>
      <c r="DJ24" s="673"/>
      <c r="DK24" s="674"/>
      <c r="DL24" s="722">
        <v>2758252</v>
      </c>
      <c r="DM24" s="673"/>
      <c r="DN24" s="673"/>
      <c r="DO24" s="673"/>
      <c r="DP24" s="673"/>
      <c r="DQ24" s="673"/>
      <c r="DR24" s="673"/>
      <c r="DS24" s="673"/>
      <c r="DT24" s="673"/>
      <c r="DU24" s="673"/>
      <c r="DV24" s="674"/>
      <c r="DW24" s="677">
        <v>41.2</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248</v>
      </c>
      <c r="S25" s="684"/>
      <c r="T25" s="684"/>
      <c r="U25" s="684"/>
      <c r="V25" s="684"/>
      <c r="W25" s="684"/>
      <c r="X25" s="684"/>
      <c r="Y25" s="685"/>
      <c r="Z25" s="686" t="s">
        <v>248</v>
      </c>
      <c r="AA25" s="686"/>
      <c r="AB25" s="686"/>
      <c r="AC25" s="686"/>
      <c r="AD25" s="687" t="s">
        <v>248</v>
      </c>
      <c r="AE25" s="687"/>
      <c r="AF25" s="687"/>
      <c r="AG25" s="687"/>
      <c r="AH25" s="687"/>
      <c r="AI25" s="687"/>
      <c r="AJ25" s="687"/>
      <c r="AK25" s="687"/>
      <c r="AL25" s="688" t="s">
        <v>242</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248</v>
      </c>
      <c r="BH25" s="684"/>
      <c r="BI25" s="684"/>
      <c r="BJ25" s="684"/>
      <c r="BK25" s="684"/>
      <c r="BL25" s="684"/>
      <c r="BM25" s="684"/>
      <c r="BN25" s="685"/>
      <c r="BO25" s="686" t="s">
        <v>248</v>
      </c>
      <c r="BP25" s="686"/>
      <c r="BQ25" s="686"/>
      <c r="BR25" s="686"/>
      <c r="BS25" s="692" t="s">
        <v>139</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1335223</v>
      </c>
      <c r="CS25" s="719"/>
      <c r="CT25" s="719"/>
      <c r="CU25" s="719"/>
      <c r="CV25" s="719"/>
      <c r="CW25" s="719"/>
      <c r="CX25" s="719"/>
      <c r="CY25" s="720"/>
      <c r="CZ25" s="688">
        <v>10.3</v>
      </c>
      <c r="DA25" s="717"/>
      <c r="DB25" s="717"/>
      <c r="DC25" s="721"/>
      <c r="DD25" s="692">
        <v>1205952</v>
      </c>
      <c r="DE25" s="719"/>
      <c r="DF25" s="719"/>
      <c r="DG25" s="719"/>
      <c r="DH25" s="719"/>
      <c r="DI25" s="719"/>
      <c r="DJ25" s="719"/>
      <c r="DK25" s="720"/>
      <c r="DL25" s="692">
        <v>1195656</v>
      </c>
      <c r="DM25" s="719"/>
      <c r="DN25" s="719"/>
      <c r="DO25" s="719"/>
      <c r="DP25" s="719"/>
      <c r="DQ25" s="719"/>
      <c r="DR25" s="719"/>
      <c r="DS25" s="719"/>
      <c r="DT25" s="719"/>
      <c r="DU25" s="719"/>
      <c r="DV25" s="720"/>
      <c r="DW25" s="688">
        <v>17.8</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6518956</v>
      </c>
      <c r="S26" s="684"/>
      <c r="T26" s="684"/>
      <c r="U26" s="684"/>
      <c r="V26" s="684"/>
      <c r="W26" s="684"/>
      <c r="X26" s="684"/>
      <c r="Y26" s="685"/>
      <c r="Z26" s="686">
        <v>48.1</v>
      </c>
      <c r="AA26" s="686"/>
      <c r="AB26" s="686"/>
      <c r="AC26" s="686"/>
      <c r="AD26" s="687">
        <v>6354128</v>
      </c>
      <c r="AE26" s="687"/>
      <c r="AF26" s="687"/>
      <c r="AG26" s="687"/>
      <c r="AH26" s="687"/>
      <c r="AI26" s="687"/>
      <c r="AJ26" s="687"/>
      <c r="AK26" s="687"/>
      <c r="AL26" s="688">
        <v>99.7</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248</v>
      </c>
      <c r="BH26" s="684"/>
      <c r="BI26" s="684"/>
      <c r="BJ26" s="684"/>
      <c r="BK26" s="684"/>
      <c r="BL26" s="684"/>
      <c r="BM26" s="684"/>
      <c r="BN26" s="685"/>
      <c r="BO26" s="686" t="s">
        <v>248</v>
      </c>
      <c r="BP26" s="686"/>
      <c r="BQ26" s="686"/>
      <c r="BR26" s="686"/>
      <c r="BS26" s="692" t="s">
        <v>248</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869948</v>
      </c>
      <c r="CS26" s="684"/>
      <c r="CT26" s="684"/>
      <c r="CU26" s="684"/>
      <c r="CV26" s="684"/>
      <c r="CW26" s="684"/>
      <c r="CX26" s="684"/>
      <c r="CY26" s="685"/>
      <c r="CZ26" s="688">
        <v>6.7</v>
      </c>
      <c r="DA26" s="717"/>
      <c r="DB26" s="717"/>
      <c r="DC26" s="721"/>
      <c r="DD26" s="692">
        <v>762572</v>
      </c>
      <c r="DE26" s="684"/>
      <c r="DF26" s="684"/>
      <c r="DG26" s="684"/>
      <c r="DH26" s="684"/>
      <c r="DI26" s="684"/>
      <c r="DJ26" s="684"/>
      <c r="DK26" s="685"/>
      <c r="DL26" s="692" t="s">
        <v>139</v>
      </c>
      <c r="DM26" s="684"/>
      <c r="DN26" s="684"/>
      <c r="DO26" s="684"/>
      <c r="DP26" s="684"/>
      <c r="DQ26" s="684"/>
      <c r="DR26" s="684"/>
      <c r="DS26" s="684"/>
      <c r="DT26" s="684"/>
      <c r="DU26" s="684"/>
      <c r="DV26" s="685"/>
      <c r="DW26" s="688" t="s">
        <v>248</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6767</v>
      </c>
      <c r="S27" s="684"/>
      <c r="T27" s="684"/>
      <c r="U27" s="684"/>
      <c r="V27" s="684"/>
      <c r="W27" s="684"/>
      <c r="X27" s="684"/>
      <c r="Y27" s="685"/>
      <c r="Z27" s="686">
        <v>0</v>
      </c>
      <c r="AA27" s="686"/>
      <c r="AB27" s="686"/>
      <c r="AC27" s="686"/>
      <c r="AD27" s="687">
        <v>6767</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5054823</v>
      </c>
      <c r="BH27" s="684"/>
      <c r="BI27" s="684"/>
      <c r="BJ27" s="684"/>
      <c r="BK27" s="684"/>
      <c r="BL27" s="684"/>
      <c r="BM27" s="684"/>
      <c r="BN27" s="685"/>
      <c r="BO27" s="686">
        <v>100</v>
      </c>
      <c r="BP27" s="686"/>
      <c r="BQ27" s="686"/>
      <c r="BR27" s="686"/>
      <c r="BS27" s="692">
        <v>80410</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2583520</v>
      </c>
      <c r="CS27" s="719"/>
      <c r="CT27" s="719"/>
      <c r="CU27" s="719"/>
      <c r="CV27" s="719"/>
      <c r="CW27" s="719"/>
      <c r="CX27" s="719"/>
      <c r="CY27" s="720"/>
      <c r="CZ27" s="688">
        <v>20</v>
      </c>
      <c r="DA27" s="717"/>
      <c r="DB27" s="717"/>
      <c r="DC27" s="721"/>
      <c r="DD27" s="692">
        <v>747847</v>
      </c>
      <c r="DE27" s="719"/>
      <c r="DF27" s="719"/>
      <c r="DG27" s="719"/>
      <c r="DH27" s="719"/>
      <c r="DI27" s="719"/>
      <c r="DJ27" s="719"/>
      <c r="DK27" s="720"/>
      <c r="DL27" s="692">
        <v>747811</v>
      </c>
      <c r="DM27" s="719"/>
      <c r="DN27" s="719"/>
      <c r="DO27" s="719"/>
      <c r="DP27" s="719"/>
      <c r="DQ27" s="719"/>
      <c r="DR27" s="719"/>
      <c r="DS27" s="719"/>
      <c r="DT27" s="719"/>
      <c r="DU27" s="719"/>
      <c r="DV27" s="720"/>
      <c r="DW27" s="688">
        <v>11.2</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163125</v>
      </c>
      <c r="S28" s="684"/>
      <c r="T28" s="684"/>
      <c r="U28" s="684"/>
      <c r="V28" s="684"/>
      <c r="W28" s="684"/>
      <c r="X28" s="684"/>
      <c r="Y28" s="685"/>
      <c r="Z28" s="686">
        <v>1.2</v>
      </c>
      <c r="AA28" s="686"/>
      <c r="AB28" s="686"/>
      <c r="AC28" s="686"/>
      <c r="AD28" s="687" t="s">
        <v>248</v>
      </c>
      <c r="AE28" s="687"/>
      <c r="AF28" s="687"/>
      <c r="AG28" s="687"/>
      <c r="AH28" s="687"/>
      <c r="AI28" s="687"/>
      <c r="AJ28" s="687"/>
      <c r="AK28" s="687"/>
      <c r="AL28" s="688" t="s">
        <v>139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814785</v>
      </c>
      <c r="CS28" s="684"/>
      <c r="CT28" s="684"/>
      <c r="CU28" s="684"/>
      <c r="CV28" s="684"/>
      <c r="CW28" s="684"/>
      <c r="CX28" s="684"/>
      <c r="CY28" s="685"/>
      <c r="CZ28" s="688">
        <v>6.3</v>
      </c>
      <c r="DA28" s="717"/>
      <c r="DB28" s="717"/>
      <c r="DC28" s="721"/>
      <c r="DD28" s="692">
        <v>814785</v>
      </c>
      <c r="DE28" s="684"/>
      <c r="DF28" s="684"/>
      <c r="DG28" s="684"/>
      <c r="DH28" s="684"/>
      <c r="DI28" s="684"/>
      <c r="DJ28" s="684"/>
      <c r="DK28" s="685"/>
      <c r="DL28" s="692">
        <v>814785</v>
      </c>
      <c r="DM28" s="684"/>
      <c r="DN28" s="684"/>
      <c r="DO28" s="684"/>
      <c r="DP28" s="684"/>
      <c r="DQ28" s="684"/>
      <c r="DR28" s="684"/>
      <c r="DS28" s="684"/>
      <c r="DT28" s="684"/>
      <c r="DU28" s="684"/>
      <c r="DV28" s="685"/>
      <c r="DW28" s="688">
        <v>12.2</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88414</v>
      </c>
      <c r="S29" s="684"/>
      <c r="T29" s="684"/>
      <c r="U29" s="684"/>
      <c r="V29" s="684"/>
      <c r="W29" s="684"/>
      <c r="X29" s="684"/>
      <c r="Y29" s="685"/>
      <c r="Z29" s="686">
        <v>0.7</v>
      </c>
      <c r="AA29" s="686"/>
      <c r="AB29" s="686"/>
      <c r="AC29" s="686"/>
      <c r="AD29" s="687">
        <v>10866</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308</v>
      </c>
      <c r="CE29" s="728"/>
      <c r="CF29" s="698" t="s">
        <v>309</v>
      </c>
      <c r="CG29" s="699"/>
      <c r="CH29" s="699"/>
      <c r="CI29" s="699"/>
      <c r="CJ29" s="699"/>
      <c r="CK29" s="699"/>
      <c r="CL29" s="699"/>
      <c r="CM29" s="699"/>
      <c r="CN29" s="699"/>
      <c r="CO29" s="699"/>
      <c r="CP29" s="699"/>
      <c r="CQ29" s="700"/>
      <c r="CR29" s="683">
        <v>814785</v>
      </c>
      <c r="CS29" s="719"/>
      <c r="CT29" s="719"/>
      <c r="CU29" s="719"/>
      <c r="CV29" s="719"/>
      <c r="CW29" s="719"/>
      <c r="CX29" s="719"/>
      <c r="CY29" s="720"/>
      <c r="CZ29" s="688">
        <v>6.3</v>
      </c>
      <c r="DA29" s="717"/>
      <c r="DB29" s="717"/>
      <c r="DC29" s="721"/>
      <c r="DD29" s="692">
        <v>814785</v>
      </c>
      <c r="DE29" s="719"/>
      <c r="DF29" s="719"/>
      <c r="DG29" s="719"/>
      <c r="DH29" s="719"/>
      <c r="DI29" s="719"/>
      <c r="DJ29" s="719"/>
      <c r="DK29" s="720"/>
      <c r="DL29" s="692">
        <v>814785</v>
      </c>
      <c r="DM29" s="719"/>
      <c r="DN29" s="719"/>
      <c r="DO29" s="719"/>
      <c r="DP29" s="719"/>
      <c r="DQ29" s="719"/>
      <c r="DR29" s="719"/>
      <c r="DS29" s="719"/>
      <c r="DT29" s="719"/>
      <c r="DU29" s="719"/>
      <c r="DV29" s="720"/>
      <c r="DW29" s="688">
        <v>12.2</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129639</v>
      </c>
      <c r="S30" s="684"/>
      <c r="T30" s="684"/>
      <c r="U30" s="684"/>
      <c r="V30" s="684"/>
      <c r="W30" s="684"/>
      <c r="X30" s="684"/>
      <c r="Y30" s="685"/>
      <c r="Z30" s="686">
        <v>1</v>
      </c>
      <c r="AA30" s="686"/>
      <c r="AB30" s="686"/>
      <c r="AC30" s="686"/>
      <c r="AD30" s="687" t="s">
        <v>139</v>
      </c>
      <c r="AE30" s="687"/>
      <c r="AF30" s="687"/>
      <c r="AG30" s="687"/>
      <c r="AH30" s="687"/>
      <c r="AI30" s="687"/>
      <c r="AJ30" s="687"/>
      <c r="AK30" s="687"/>
      <c r="AL30" s="688" t="s">
        <v>139</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9"/>
      <c r="CE30" s="730"/>
      <c r="CF30" s="698" t="s">
        <v>313</v>
      </c>
      <c r="CG30" s="699"/>
      <c r="CH30" s="699"/>
      <c r="CI30" s="699"/>
      <c r="CJ30" s="699"/>
      <c r="CK30" s="699"/>
      <c r="CL30" s="699"/>
      <c r="CM30" s="699"/>
      <c r="CN30" s="699"/>
      <c r="CO30" s="699"/>
      <c r="CP30" s="699"/>
      <c r="CQ30" s="700"/>
      <c r="CR30" s="683">
        <v>746986</v>
      </c>
      <c r="CS30" s="684"/>
      <c r="CT30" s="684"/>
      <c r="CU30" s="684"/>
      <c r="CV30" s="684"/>
      <c r="CW30" s="684"/>
      <c r="CX30" s="684"/>
      <c r="CY30" s="685"/>
      <c r="CZ30" s="688">
        <v>5.8</v>
      </c>
      <c r="DA30" s="717"/>
      <c r="DB30" s="717"/>
      <c r="DC30" s="721"/>
      <c r="DD30" s="692">
        <v>746986</v>
      </c>
      <c r="DE30" s="684"/>
      <c r="DF30" s="684"/>
      <c r="DG30" s="684"/>
      <c r="DH30" s="684"/>
      <c r="DI30" s="684"/>
      <c r="DJ30" s="684"/>
      <c r="DK30" s="685"/>
      <c r="DL30" s="692">
        <v>746986</v>
      </c>
      <c r="DM30" s="684"/>
      <c r="DN30" s="684"/>
      <c r="DO30" s="684"/>
      <c r="DP30" s="684"/>
      <c r="DQ30" s="684"/>
      <c r="DR30" s="684"/>
      <c r="DS30" s="684"/>
      <c r="DT30" s="684"/>
      <c r="DU30" s="684"/>
      <c r="DV30" s="685"/>
      <c r="DW30" s="688">
        <v>11.1</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1580647</v>
      </c>
      <c r="S31" s="684"/>
      <c r="T31" s="684"/>
      <c r="U31" s="684"/>
      <c r="V31" s="684"/>
      <c r="W31" s="684"/>
      <c r="X31" s="684"/>
      <c r="Y31" s="685"/>
      <c r="Z31" s="686">
        <v>11.7</v>
      </c>
      <c r="AA31" s="686"/>
      <c r="AB31" s="686"/>
      <c r="AC31" s="686"/>
      <c r="AD31" s="687" t="s">
        <v>248</v>
      </c>
      <c r="AE31" s="687"/>
      <c r="AF31" s="687"/>
      <c r="AG31" s="687"/>
      <c r="AH31" s="687"/>
      <c r="AI31" s="687"/>
      <c r="AJ31" s="687"/>
      <c r="AK31" s="687"/>
      <c r="AL31" s="688" t="s">
        <v>139</v>
      </c>
      <c r="AM31" s="689"/>
      <c r="AN31" s="689"/>
      <c r="AO31" s="690"/>
      <c r="AP31" s="740" t="s">
        <v>315</v>
      </c>
      <c r="AQ31" s="741"/>
      <c r="AR31" s="741"/>
      <c r="AS31" s="741"/>
      <c r="AT31" s="746" t="s">
        <v>316</v>
      </c>
      <c r="AU31" s="231"/>
      <c r="AV31" s="231"/>
      <c r="AW31" s="231"/>
      <c r="AX31" s="669" t="s">
        <v>191</v>
      </c>
      <c r="AY31" s="670"/>
      <c r="AZ31" s="670"/>
      <c r="BA31" s="670"/>
      <c r="BB31" s="670"/>
      <c r="BC31" s="670"/>
      <c r="BD31" s="670"/>
      <c r="BE31" s="670"/>
      <c r="BF31" s="671"/>
      <c r="BG31" s="751">
        <v>99.6</v>
      </c>
      <c r="BH31" s="738"/>
      <c r="BI31" s="738"/>
      <c r="BJ31" s="738"/>
      <c r="BK31" s="738"/>
      <c r="BL31" s="738"/>
      <c r="BM31" s="678">
        <v>98.3</v>
      </c>
      <c r="BN31" s="738"/>
      <c r="BO31" s="738"/>
      <c r="BP31" s="738"/>
      <c r="BQ31" s="739"/>
      <c r="BR31" s="751">
        <v>99.6</v>
      </c>
      <c r="BS31" s="738"/>
      <c r="BT31" s="738"/>
      <c r="BU31" s="738"/>
      <c r="BV31" s="738"/>
      <c r="BW31" s="738"/>
      <c r="BX31" s="678">
        <v>98.1</v>
      </c>
      <c r="BY31" s="738"/>
      <c r="BZ31" s="738"/>
      <c r="CA31" s="738"/>
      <c r="CB31" s="739"/>
      <c r="CD31" s="729"/>
      <c r="CE31" s="730"/>
      <c r="CF31" s="698" t="s">
        <v>317</v>
      </c>
      <c r="CG31" s="699"/>
      <c r="CH31" s="699"/>
      <c r="CI31" s="699"/>
      <c r="CJ31" s="699"/>
      <c r="CK31" s="699"/>
      <c r="CL31" s="699"/>
      <c r="CM31" s="699"/>
      <c r="CN31" s="699"/>
      <c r="CO31" s="699"/>
      <c r="CP31" s="699"/>
      <c r="CQ31" s="700"/>
      <c r="CR31" s="683">
        <v>67799</v>
      </c>
      <c r="CS31" s="719"/>
      <c r="CT31" s="719"/>
      <c r="CU31" s="719"/>
      <c r="CV31" s="719"/>
      <c r="CW31" s="719"/>
      <c r="CX31" s="719"/>
      <c r="CY31" s="720"/>
      <c r="CZ31" s="688">
        <v>0.5</v>
      </c>
      <c r="DA31" s="717"/>
      <c r="DB31" s="717"/>
      <c r="DC31" s="721"/>
      <c r="DD31" s="692">
        <v>67799</v>
      </c>
      <c r="DE31" s="719"/>
      <c r="DF31" s="719"/>
      <c r="DG31" s="719"/>
      <c r="DH31" s="719"/>
      <c r="DI31" s="719"/>
      <c r="DJ31" s="719"/>
      <c r="DK31" s="720"/>
      <c r="DL31" s="692">
        <v>67799</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33" t="s">
        <v>318</v>
      </c>
      <c r="C32" s="734"/>
      <c r="D32" s="734"/>
      <c r="E32" s="734"/>
      <c r="F32" s="734"/>
      <c r="G32" s="734"/>
      <c r="H32" s="734"/>
      <c r="I32" s="734"/>
      <c r="J32" s="734"/>
      <c r="K32" s="734"/>
      <c r="L32" s="734"/>
      <c r="M32" s="734"/>
      <c r="N32" s="734"/>
      <c r="O32" s="734"/>
      <c r="P32" s="734"/>
      <c r="Q32" s="735"/>
      <c r="R32" s="683" t="s">
        <v>248</v>
      </c>
      <c r="S32" s="684"/>
      <c r="T32" s="684"/>
      <c r="U32" s="684"/>
      <c r="V32" s="684"/>
      <c r="W32" s="684"/>
      <c r="X32" s="684"/>
      <c r="Y32" s="685"/>
      <c r="Z32" s="686" t="s">
        <v>248</v>
      </c>
      <c r="AA32" s="686"/>
      <c r="AB32" s="686"/>
      <c r="AC32" s="686"/>
      <c r="AD32" s="687" t="s">
        <v>248</v>
      </c>
      <c r="AE32" s="687"/>
      <c r="AF32" s="687"/>
      <c r="AG32" s="687"/>
      <c r="AH32" s="687"/>
      <c r="AI32" s="687"/>
      <c r="AJ32" s="687"/>
      <c r="AK32" s="687"/>
      <c r="AL32" s="688" t="s">
        <v>248</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99.5</v>
      </c>
      <c r="BH32" s="719"/>
      <c r="BI32" s="719"/>
      <c r="BJ32" s="719"/>
      <c r="BK32" s="719"/>
      <c r="BL32" s="719"/>
      <c r="BM32" s="689">
        <v>98.2</v>
      </c>
      <c r="BN32" s="749"/>
      <c r="BO32" s="749"/>
      <c r="BP32" s="749"/>
      <c r="BQ32" s="750"/>
      <c r="BR32" s="752">
        <v>99.6</v>
      </c>
      <c r="BS32" s="719"/>
      <c r="BT32" s="719"/>
      <c r="BU32" s="719"/>
      <c r="BV32" s="719"/>
      <c r="BW32" s="719"/>
      <c r="BX32" s="689">
        <v>98.1</v>
      </c>
      <c r="BY32" s="749"/>
      <c r="BZ32" s="749"/>
      <c r="CA32" s="749"/>
      <c r="CB32" s="750"/>
      <c r="CD32" s="731"/>
      <c r="CE32" s="732"/>
      <c r="CF32" s="698" t="s">
        <v>321</v>
      </c>
      <c r="CG32" s="699"/>
      <c r="CH32" s="699"/>
      <c r="CI32" s="699"/>
      <c r="CJ32" s="699"/>
      <c r="CK32" s="699"/>
      <c r="CL32" s="699"/>
      <c r="CM32" s="699"/>
      <c r="CN32" s="699"/>
      <c r="CO32" s="699"/>
      <c r="CP32" s="699"/>
      <c r="CQ32" s="700"/>
      <c r="CR32" s="683" t="s">
        <v>139</v>
      </c>
      <c r="CS32" s="684"/>
      <c r="CT32" s="684"/>
      <c r="CU32" s="684"/>
      <c r="CV32" s="684"/>
      <c r="CW32" s="684"/>
      <c r="CX32" s="684"/>
      <c r="CY32" s="685"/>
      <c r="CZ32" s="688" t="s">
        <v>248</v>
      </c>
      <c r="DA32" s="717"/>
      <c r="DB32" s="717"/>
      <c r="DC32" s="721"/>
      <c r="DD32" s="692" t="s">
        <v>139</v>
      </c>
      <c r="DE32" s="684"/>
      <c r="DF32" s="684"/>
      <c r="DG32" s="684"/>
      <c r="DH32" s="684"/>
      <c r="DI32" s="684"/>
      <c r="DJ32" s="684"/>
      <c r="DK32" s="685"/>
      <c r="DL32" s="692" t="s">
        <v>139</v>
      </c>
      <c r="DM32" s="684"/>
      <c r="DN32" s="684"/>
      <c r="DO32" s="684"/>
      <c r="DP32" s="684"/>
      <c r="DQ32" s="684"/>
      <c r="DR32" s="684"/>
      <c r="DS32" s="684"/>
      <c r="DT32" s="684"/>
      <c r="DU32" s="684"/>
      <c r="DV32" s="685"/>
      <c r="DW32" s="688" t="s">
        <v>139</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853637</v>
      </c>
      <c r="S33" s="684"/>
      <c r="T33" s="684"/>
      <c r="U33" s="684"/>
      <c r="V33" s="684"/>
      <c r="W33" s="684"/>
      <c r="X33" s="684"/>
      <c r="Y33" s="685"/>
      <c r="Z33" s="686">
        <v>6.3</v>
      </c>
      <c r="AA33" s="686"/>
      <c r="AB33" s="686"/>
      <c r="AC33" s="686"/>
      <c r="AD33" s="687" t="s">
        <v>242</v>
      </c>
      <c r="AE33" s="687"/>
      <c r="AF33" s="687"/>
      <c r="AG33" s="687"/>
      <c r="AH33" s="687"/>
      <c r="AI33" s="687"/>
      <c r="AJ33" s="687"/>
      <c r="AK33" s="687"/>
      <c r="AL33" s="688" t="s">
        <v>248</v>
      </c>
      <c r="AM33" s="689"/>
      <c r="AN33" s="689"/>
      <c r="AO33" s="690"/>
      <c r="AP33" s="744"/>
      <c r="AQ33" s="745"/>
      <c r="AR33" s="745"/>
      <c r="AS33" s="745"/>
      <c r="AT33" s="748"/>
      <c r="AU33" s="232"/>
      <c r="AV33" s="232"/>
      <c r="AW33" s="232"/>
      <c r="AX33" s="724" t="s">
        <v>323</v>
      </c>
      <c r="AY33" s="725"/>
      <c r="AZ33" s="725"/>
      <c r="BA33" s="725"/>
      <c r="BB33" s="725"/>
      <c r="BC33" s="725"/>
      <c r="BD33" s="725"/>
      <c r="BE33" s="725"/>
      <c r="BF33" s="726"/>
      <c r="BG33" s="753">
        <v>99.7</v>
      </c>
      <c r="BH33" s="754"/>
      <c r="BI33" s="754"/>
      <c r="BJ33" s="754"/>
      <c r="BK33" s="754"/>
      <c r="BL33" s="754"/>
      <c r="BM33" s="755">
        <v>98.2</v>
      </c>
      <c r="BN33" s="754"/>
      <c r="BO33" s="754"/>
      <c r="BP33" s="754"/>
      <c r="BQ33" s="756"/>
      <c r="BR33" s="753">
        <v>99.7</v>
      </c>
      <c r="BS33" s="754"/>
      <c r="BT33" s="754"/>
      <c r="BU33" s="754"/>
      <c r="BV33" s="754"/>
      <c r="BW33" s="754"/>
      <c r="BX33" s="755">
        <v>98</v>
      </c>
      <c r="BY33" s="754"/>
      <c r="BZ33" s="754"/>
      <c r="CA33" s="754"/>
      <c r="CB33" s="756"/>
      <c r="CD33" s="698" t="s">
        <v>324</v>
      </c>
      <c r="CE33" s="699"/>
      <c r="CF33" s="699"/>
      <c r="CG33" s="699"/>
      <c r="CH33" s="699"/>
      <c r="CI33" s="699"/>
      <c r="CJ33" s="699"/>
      <c r="CK33" s="699"/>
      <c r="CL33" s="699"/>
      <c r="CM33" s="699"/>
      <c r="CN33" s="699"/>
      <c r="CO33" s="699"/>
      <c r="CP33" s="699"/>
      <c r="CQ33" s="700"/>
      <c r="CR33" s="683">
        <v>6594274</v>
      </c>
      <c r="CS33" s="719"/>
      <c r="CT33" s="719"/>
      <c r="CU33" s="719"/>
      <c r="CV33" s="719"/>
      <c r="CW33" s="719"/>
      <c r="CX33" s="719"/>
      <c r="CY33" s="720"/>
      <c r="CZ33" s="688">
        <v>51</v>
      </c>
      <c r="DA33" s="717"/>
      <c r="DB33" s="717"/>
      <c r="DC33" s="721"/>
      <c r="DD33" s="692">
        <v>5956997</v>
      </c>
      <c r="DE33" s="719"/>
      <c r="DF33" s="719"/>
      <c r="DG33" s="719"/>
      <c r="DH33" s="719"/>
      <c r="DI33" s="719"/>
      <c r="DJ33" s="719"/>
      <c r="DK33" s="720"/>
      <c r="DL33" s="692">
        <v>3277459</v>
      </c>
      <c r="DM33" s="719"/>
      <c r="DN33" s="719"/>
      <c r="DO33" s="719"/>
      <c r="DP33" s="719"/>
      <c r="DQ33" s="719"/>
      <c r="DR33" s="719"/>
      <c r="DS33" s="719"/>
      <c r="DT33" s="719"/>
      <c r="DU33" s="719"/>
      <c r="DV33" s="720"/>
      <c r="DW33" s="688">
        <v>48.9</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47825</v>
      </c>
      <c r="S34" s="684"/>
      <c r="T34" s="684"/>
      <c r="U34" s="684"/>
      <c r="V34" s="684"/>
      <c r="W34" s="684"/>
      <c r="X34" s="684"/>
      <c r="Y34" s="685"/>
      <c r="Z34" s="686">
        <v>0.4</v>
      </c>
      <c r="AA34" s="686"/>
      <c r="AB34" s="686"/>
      <c r="AC34" s="686"/>
      <c r="AD34" s="687" t="s">
        <v>139</v>
      </c>
      <c r="AE34" s="687"/>
      <c r="AF34" s="687"/>
      <c r="AG34" s="687"/>
      <c r="AH34" s="687"/>
      <c r="AI34" s="687"/>
      <c r="AJ34" s="687"/>
      <c r="AK34" s="687"/>
      <c r="AL34" s="688" t="s">
        <v>248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3516650</v>
      </c>
      <c r="CS34" s="684"/>
      <c r="CT34" s="684"/>
      <c r="CU34" s="684"/>
      <c r="CV34" s="684"/>
      <c r="CW34" s="684"/>
      <c r="CX34" s="684"/>
      <c r="CY34" s="685"/>
      <c r="CZ34" s="688">
        <v>27.2</v>
      </c>
      <c r="DA34" s="717"/>
      <c r="DB34" s="717"/>
      <c r="DC34" s="721"/>
      <c r="DD34" s="692">
        <v>3137223</v>
      </c>
      <c r="DE34" s="684"/>
      <c r="DF34" s="684"/>
      <c r="DG34" s="684"/>
      <c r="DH34" s="684"/>
      <c r="DI34" s="684"/>
      <c r="DJ34" s="684"/>
      <c r="DK34" s="685"/>
      <c r="DL34" s="692">
        <v>1425790</v>
      </c>
      <c r="DM34" s="684"/>
      <c r="DN34" s="684"/>
      <c r="DO34" s="684"/>
      <c r="DP34" s="684"/>
      <c r="DQ34" s="684"/>
      <c r="DR34" s="684"/>
      <c r="DS34" s="684"/>
      <c r="DT34" s="684"/>
      <c r="DU34" s="684"/>
      <c r="DV34" s="685"/>
      <c r="DW34" s="688">
        <v>21.3</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2370306</v>
      </c>
      <c r="S35" s="684"/>
      <c r="T35" s="684"/>
      <c r="U35" s="684"/>
      <c r="V35" s="684"/>
      <c r="W35" s="684"/>
      <c r="X35" s="684"/>
      <c r="Y35" s="685"/>
      <c r="Z35" s="686">
        <v>17.5</v>
      </c>
      <c r="AA35" s="686"/>
      <c r="AB35" s="686"/>
      <c r="AC35" s="686"/>
      <c r="AD35" s="687" t="s">
        <v>139</v>
      </c>
      <c r="AE35" s="687"/>
      <c r="AF35" s="687"/>
      <c r="AG35" s="687"/>
      <c r="AH35" s="687"/>
      <c r="AI35" s="687"/>
      <c r="AJ35" s="687"/>
      <c r="AK35" s="687"/>
      <c r="AL35" s="688" t="s">
        <v>139</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74052</v>
      </c>
      <c r="CS35" s="719"/>
      <c r="CT35" s="719"/>
      <c r="CU35" s="719"/>
      <c r="CV35" s="719"/>
      <c r="CW35" s="719"/>
      <c r="CX35" s="719"/>
      <c r="CY35" s="720"/>
      <c r="CZ35" s="688">
        <v>0.6</v>
      </c>
      <c r="DA35" s="717"/>
      <c r="DB35" s="717"/>
      <c r="DC35" s="721"/>
      <c r="DD35" s="692">
        <v>71103</v>
      </c>
      <c r="DE35" s="719"/>
      <c r="DF35" s="719"/>
      <c r="DG35" s="719"/>
      <c r="DH35" s="719"/>
      <c r="DI35" s="719"/>
      <c r="DJ35" s="719"/>
      <c r="DK35" s="720"/>
      <c r="DL35" s="692">
        <v>71103</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425103</v>
      </c>
      <c r="S36" s="684"/>
      <c r="T36" s="684"/>
      <c r="U36" s="684"/>
      <c r="V36" s="684"/>
      <c r="W36" s="684"/>
      <c r="X36" s="684"/>
      <c r="Y36" s="685"/>
      <c r="Z36" s="686">
        <v>3.1</v>
      </c>
      <c r="AA36" s="686"/>
      <c r="AB36" s="686"/>
      <c r="AC36" s="686"/>
      <c r="AD36" s="687" t="s">
        <v>139</v>
      </c>
      <c r="AE36" s="687"/>
      <c r="AF36" s="687"/>
      <c r="AG36" s="687"/>
      <c r="AH36" s="687"/>
      <c r="AI36" s="687"/>
      <c r="AJ36" s="687"/>
      <c r="AK36" s="687"/>
      <c r="AL36" s="688" t="s">
        <v>139</v>
      </c>
      <c r="AM36" s="689"/>
      <c r="AN36" s="689"/>
      <c r="AO36" s="690"/>
      <c r="AP36" s="235"/>
      <c r="AQ36" s="757" t="s">
        <v>332</v>
      </c>
      <c r="AR36" s="758"/>
      <c r="AS36" s="758"/>
      <c r="AT36" s="758"/>
      <c r="AU36" s="758"/>
      <c r="AV36" s="758"/>
      <c r="AW36" s="758"/>
      <c r="AX36" s="758"/>
      <c r="AY36" s="759"/>
      <c r="AZ36" s="672">
        <v>1034325</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11235</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1503811</v>
      </c>
      <c r="CS36" s="684"/>
      <c r="CT36" s="684"/>
      <c r="CU36" s="684"/>
      <c r="CV36" s="684"/>
      <c r="CW36" s="684"/>
      <c r="CX36" s="684"/>
      <c r="CY36" s="685"/>
      <c r="CZ36" s="688">
        <v>11.6</v>
      </c>
      <c r="DA36" s="717"/>
      <c r="DB36" s="717"/>
      <c r="DC36" s="721"/>
      <c r="DD36" s="692">
        <v>1385742</v>
      </c>
      <c r="DE36" s="684"/>
      <c r="DF36" s="684"/>
      <c r="DG36" s="684"/>
      <c r="DH36" s="684"/>
      <c r="DI36" s="684"/>
      <c r="DJ36" s="684"/>
      <c r="DK36" s="685"/>
      <c r="DL36" s="692">
        <v>1239576</v>
      </c>
      <c r="DM36" s="684"/>
      <c r="DN36" s="684"/>
      <c r="DO36" s="684"/>
      <c r="DP36" s="684"/>
      <c r="DQ36" s="684"/>
      <c r="DR36" s="684"/>
      <c r="DS36" s="684"/>
      <c r="DT36" s="684"/>
      <c r="DU36" s="684"/>
      <c r="DV36" s="685"/>
      <c r="DW36" s="688">
        <v>18.5</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475952</v>
      </c>
      <c r="S37" s="684"/>
      <c r="T37" s="684"/>
      <c r="U37" s="684"/>
      <c r="V37" s="684"/>
      <c r="W37" s="684"/>
      <c r="X37" s="684"/>
      <c r="Y37" s="685"/>
      <c r="Z37" s="686">
        <v>3.5</v>
      </c>
      <c r="AA37" s="686"/>
      <c r="AB37" s="686"/>
      <c r="AC37" s="686"/>
      <c r="AD37" s="687" t="s">
        <v>139</v>
      </c>
      <c r="AE37" s="687"/>
      <c r="AF37" s="687"/>
      <c r="AG37" s="687"/>
      <c r="AH37" s="687"/>
      <c r="AI37" s="687"/>
      <c r="AJ37" s="687"/>
      <c r="AK37" s="687"/>
      <c r="AL37" s="688" t="s">
        <v>139</v>
      </c>
      <c r="AM37" s="689"/>
      <c r="AN37" s="689"/>
      <c r="AO37" s="690"/>
      <c r="AQ37" s="761" t="s">
        <v>336</v>
      </c>
      <c r="AR37" s="762"/>
      <c r="AS37" s="762"/>
      <c r="AT37" s="762"/>
      <c r="AU37" s="762"/>
      <c r="AV37" s="762"/>
      <c r="AW37" s="762"/>
      <c r="AX37" s="762"/>
      <c r="AY37" s="763"/>
      <c r="AZ37" s="683">
        <v>259689</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6680</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734093</v>
      </c>
      <c r="CS37" s="719"/>
      <c r="CT37" s="719"/>
      <c r="CU37" s="719"/>
      <c r="CV37" s="719"/>
      <c r="CW37" s="719"/>
      <c r="CX37" s="719"/>
      <c r="CY37" s="720"/>
      <c r="CZ37" s="688">
        <v>5.7</v>
      </c>
      <c r="DA37" s="717"/>
      <c r="DB37" s="717"/>
      <c r="DC37" s="721"/>
      <c r="DD37" s="692">
        <v>734093</v>
      </c>
      <c r="DE37" s="719"/>
      <c r="DF37" s="719"/>
      <c r="DG37" s="719"/>
      <c r="DH37" s="719"/>
      <c r="DI37" s="719"/>
      <c r="DJ37" s="719"/>
      <c r="DK37" s="720"/>
      <c r="DL37" s="692">
        <v>710448</v>
      </c>
      <c r="DM37" s="719"/>
      <c r="DN37" s="719"/>
      <c r="DO37" s="719"/>
      <c r="DP37" s="719"/>
      <c r="DQ37" s="719"/>
      <c r="DR37" s="719"/>
      <c r="DS37" s="719"/>
      <c r="DT37" s="719"/>
      <c r="DU37" s="719"/>
      <c r="DV37" s="720"/>
      <c r="DW37" s="688">
        <v>10.6</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270416</v>
      </c>
      <c r="S38" s="684"/>
      <c r="T38" s="684"/>
      <c r="U38" s="684"/>
      <c r="V38" s="684"/>
      <c r="W38" s="684"/>
      <c r="X38" s="684"/>
      <c r="Y38" s="685"/>
      <c r="Z38" s="686">
        <v>2</v>
      </c>
      <c r="AA38" s="686"/>
      <c r="AB38" s="686"/>
      <c r="AC38" s="686"/>
      <c r="AD38" s="687">
        <v>63</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v>58296</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2981</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759839</v>
      </c>
      <c r="CS38" s="684"/>
      <c r="CT38" s="684"/>
      <c r="CU38" s="684"/>
      <c r="CV38" s="684"/>
      <c r="CW38" s="684"/>
      <c r="CX38" s="684"/>
      <c r="CY38" s="685"/>
      <c r="CZ38" s="688">
        <v>5.9</v>
      </c>
      <c r="DA38" s="717"/>
      <c r="DB38" s="717"/>
      <c r="DC38" s="721"/>
      <c r="DD38" s="692">
        <v>627529</v>
      </c>
      <c r="DE38" s="684"/>
      <c r="DF38" s="684"/>
      <c r="DG38" s="684"/>
      <c r="DH38" s="684"/>
      <c r="DI38" s="684"/>
      <c r="DJ38" s="684"/>
      <c r="DK38" s="685"/>
      <c r="DL38" s="692">
        <v>540990</v>
      </c>
      <c r="DM38" s="684"/>
      <c r="DN38" s="684"/>
      <c r="DO38" s="684"/>
      <c r="DP38" s="684"/>
      <c r="DQ38" s="684"/>
      <c r="DR38" s="684"/>
      <c r="DS38" s="684"/>
      <c r="DT38" s="684"/>
      <c r="DU38" s="684"/>
      <c r="DV38" s="685"/>
      <c r="DW38" s="688">
        <v>8.1</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628262</v>
      </c>
      <c r="S39" s="684"/>
      <c r="T39" s="684"/>
      <c r="U39" s="684"/>
      <c r="V39" s="684"/>
      <c r="W39" s="684"/>
      <c r="X39" s="684"/>
      <c r="Y39" s="685"/>
      <c r="Z39" s="686">
        <v>4.5999999999999996</v>
      </c>
      <c r="AA39" s="686"/>
      <c r="AB39" s="686"/>
      <c r="AC39" s="686"/>
      <c r="AD39" s="687" t="s">
        <v>139</v>
      </c>
      <c r="AE39" s="687"/>
      <c r="AF39" s="687"/>
      <c r="AG39" s="687"/>
      <c r="AH39" s="687"/>
      <c r="AI39" s="687"/>
      <c r="AJ39" s="687"/>
      <c r="AK39" s="687"/>
      <c r="AL39" s="688" t="s">
        <v>248</v>
      </c>
      <c r="AM39" s="689"/>
      <c r="AN39" s="689"/>
      <c r="AO39" s="690"/>
      <c r="AQ39" s="761" t="s">
        <v>344</v>
      </c>
      <c r="AR39" s="762"/>
      <c r="AS39" s="762"/>
      <c r="AT39" s="762"/>
      <c r="AU39" s="762"/>
      <c r="AV39" s="762"/>
      <c r="AW39" s="762"/>
      <c r="AX39" s="762"/>
      <c r="AY39" s="763"/>
      <c r="AZ39" s="683">
        <v>23697</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4883</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721860</v>
      </c>
      <c r="CS39" s="719"/>
      <c r="CT39" s="719"/>
      <c r="CU39" s="719"/>
      <c r="CV39" s="719"/>
      <c r="CW39" s="719"/>
      <c r="CX39" s="719"/>
      <c r="CY39" s="720"/>
      <c r="CZ39" s="688">
        <v>5.6</v>
      </c>
      <c r="DA39" s="717"/>
      <c r="DB39" s="717"/>
      <c r="DC39" s="721"/>
      <c r="DD39" s="692">
        <v>721438</v>
      </c>
      <c r="DE39" s="719"/>
      <c r="DF39" s="719"/>
      <c r="DG39" s="719"/>
      <c r="DH39" s="719"/>
      <c r="DI39" s="719"/>
      <c r="DJ39" s="719"/>
      <c r="DK39" s="720"/>
      <c r="DL39" s="692" t="s">
        <v>242</v>
      </c>
      <c r="DM39" s="719"/>
      <c r="DN39" s="719"/>
      <c r="DO39" s="719"/>
      <c r="DP39" s="719"/>
      <c r="DQ39" s="719"/>
      <c r="DR39" s="719"/>
      <c r="DS39" s="719"/>
      <c r="DT39" s="719"/>
      <c r="DU39" s="719"/>
      <c r="DV39" s="720"/>
      <c r="DW39" s="688" t="s">
        <v>248</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248</v>
      </c>
      <c r="S40" s="684"/>
      <c r="T40" s="684"/>
      <c r="U40" s="684"/>
      <c r="V40" s="684"/>
      <c r="W40" s="684"/>
      <c r="X40" s="684"/>
      <c r="Y40" s="685"/>
      <c r="Z40" s="686" t="s">
        <v>139</v>
      </c>
      <c r="AA40" s="686"/>
      <c r="AB40" s="686"/>
      <c r="AC40" s="686"/>
      <c r="AD40" s="687" t="s">
        <v>248</v>
      </c>
      <c r="AE40" s="687"/>
      <c r="AF40" s="687"/>
      <c r="AG40" s="687"/>
      <c r="AH40" s="687"/>
      <c r="AI40" s="687"/>
      <c r="AJ40" s="687"/>
      <c r="AK40" s="687"/>
      <c r="AL40" s="688" t="s">
        <v>248</v>
      </c>
      <c r="AM40" s="689"/>
      <c r="AN40" s="689"/>
      <c r="AO40" s="690"/>
      <c r="AQ40" s="761" t="s">
        <v>348</v>
      </c>
      <c r="AR40" s="762"/>
      <c r="AS40" s="762"/>
      <c r="AT40" s="762"/>
      <c r="AU40" s="762"/>
      <c r="AV40" s="762"/>
      <c r="AW40" s="762"/>
      <c r="AX40" s="762"/>
      <c r="AY40" s="763"/>
      <c r="AZ40" s="683">
        <v>14249</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105</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18062</v>
      </c>
      <c r="CS40" s="684"/>
      <c r="CT40" s="684"/>
      <c r="CU40" s="684"/>
      <c r="CV40" s="684"/>
      <c r="CW40" s="684"/>
      <c r="CX40" s="684"/>
      <c r="CY40" s="685"/>
      <c r="CZ40" s="688">
        <v>0.1</v>
      </c>
      <c r="DA40" s="717"/>
      <c r="DB40" s="717"/>
      <c r="DC40" s="721"/>
      <c r="DD40" s="692">
        <v>13962</v>
      </c>
      <c r="DE40" s="684"/>
      <c r="DF40" s="684"/>
      <c r="DG40" s="684"/>
      <c r="DH40" s="684"/>
      <c r="DI40" s="684"/>
      <c r="DJ40" s="684"/>
      <c r="DK40" s="685"/>
      <c r="DL40" s="692" t="s">
        <v>248</v>
      </c>
      <c r="DM40" s="684"/>
      <c r="DN40" s="684"/>
      <c r="DO40" s="684"/>
      <c r="DP40" s="684"/>
      <c r="DQ40" s="684"/>
      <c r="DR40" s="684"/>
      <c r="DS40" s="684"/>
      <c r="DT40" s="684"/>
      <c r="DU40" s="684"/>
      <c r="DV40" s="685"/>
      <c r="DW40" s="688" t="s">
        <v>139</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330062</v>
      </c>
      <c r="S41" s="684"/>
      <c r="T41" s="684"/>
      <c r="U41" s="684"/>
      <c r="V41" s="684"/>
      <c r="W41" s="684"/>
      <c r="X41" s="684"/>
      <c r="Y41" s="685"/>
      <c r="Z41" s="686">
        <v>2.4</v>
      </c>
      <c r="AA41" s="686"/>
      <c r="AB41" s="686"/>
      <c r="AC41" s="686"/>
      <c r="AD41" s="687" t="s">
        <v>248</v>
      </c>
      <c r="AE41" s="687"/>
      <c r="AF41" s="687"/>
      <c r="AG41" s="687"/>
      <c r="AH41" s="687"/>
      <c r="AI41" s="687"/>
      <c r="AJ41" s="687"/>
      <c r="AK41" s="687"/>
      <c r="AL41" s="688" t="s">
        <v>139</v>
      </c>
      <c r="AM41" s="689"/>
      <c r="AN41" s="689"/>
      <c r="AO41" s="690"/>
      <c r="AQ41" s="761" t="s">
        <v>353</v>
      </c>
      <c r="AR41" s="762"/>
      <c r="AS41" s="762"/>
      <c r="AT41" s="762"/>
      <c r="AU41" s="762"/>
      <c r="AV41" s="762"/>
      <c r="AW41" s="762"/>
      <c r="AX41" s="762"/>
      <c r="AY41" s="763"/>
      <c r="AZ41" s="683">
        <v>175842</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248</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139</v>
      </c>
      <c r="CS41" s="719"/>
      <c r="CT41" s="719"/>
      <c r="CU41" s="719"/>
      <c r="CV41" s="719"/>
      <c r="CW41" s="719"/>
      <c r="CX41" s="719"/>
      <c r="CY41" s="720"/>
      <c r="CZ41" s="688" t="s">
        <v>242</v>
      </c>
      <c r="DA41" s="717"/>
      <c r="DB41" s="717"/>
      <c r="DC41" s="721"/>
      <c r="DD41" s="692" t="s">
        <v>248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356</v>
      </c>
      <c r="C42" s="725"/>
      <c r="D42" s="725"/>
      <c r="E42" s="725"/>
      <c r="F42" s="725"/>
      <c r="G42" s="725"/>
      <c r="H42" s="725"/>
      <c r="I42" s="725"/>
      <c r="J42" s="725"/>
      <c r="K42" s="725"/>
      <c r="L42" s="725"/>
      <c r="M42" s="725"/>
      <c r="N42" s="725"/>
      <c r="O42" s="725"/>
      <c r="P42" s="725"/>
      <c r="Q42" s="726"/>
      <c r="R42" s="768">
        <v>13559049</v>
      </c>
      <c r="S42" s="769"/>
      <c r="T42" s="769"/>
      <c r="U42" s="769"/>
      <c r="V42" s="769"/>
      <c r="W42" s="769"/>
      <c r="X42" s="769"/>
      <c r="Y42" s="777"/>
      <c r="Z42" s="778">
        <v>100</v>
      </c>
      <c r="AA42" s="778"/>
      <c r="AB42" s="778"/>
      <c r="AC42" s="778"/>
      <c r="AD42" s="779">
        <v>6371824</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502552</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324</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1590541</v>
      </c>
      <c r="CS42" s="684"/>
      <c r="CT42" s="684"/>
      <c r="CU42" s="684"/>
      <c r="CV42" s="684"/>
      <c r="CW42" s="684"/>
      <c r="CX42" s="684"/>
      <c r="CY42" s="685"/>
      <c r="CZ42" s="688">
        <v>12.3</v>
      </c>
      <c r="DA42" s="689"/>
      <c r="DB42" s="689"/>
      <c r="DC42" s="701"/>
      <c r="DD42" s="692">
        <v>806964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12874</v>
      </c>
      <c r="CS43" s="719"/>
      <c r="CT43" s="719"/>
      <c r="CU43" s="719"/>
      <c r="CV43" s="719"/>
      <c r="CW43" s="719"/>
      <c r="CX43" s="719"/>
      <c r="CY43" s="720"/>
      <c r="CZ43" s="688">
        <v>0.1</v>
      </c>
      <c r="DA43" s="717"/>
      <c r="DB43" s="717"/>
      <c r="DC43" s="721"/>
      <c r="DD43" s="692">
        <v>12874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1580796</v>
      </c>
      <c r="CS44" s="684"/>
      <c r="CT44" s="684"/>
      <c r="CU44" s="684"/>
      <c r="CV44" s="684"/>
      <c r="CW44" s="684"/>
      <c r="CX44" s="684"/>
      <c r="CY44" s="685"/>
      <c r="CZ44" s="688">
        <v>12.2</v>
      </c>
      <c r="DA44" s="689"/>
      <c r="DB44" s="689"/>
      <c r="DC44" s="701"/>
      <c r="DD44" s="692">
        <v>801419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591699</v>
      </c>
      <c r="CS45" s="719"/>
      <c r="CT45" s="719"/>
      <c r="CU45" s="719"/>
      <c r="CV45" s="719"/>
      <c r="CW45" s="719"/>
      <c r="CX45" s="719"/>
      <c r="CY45" s="720"/>
      <c r="CZ45" s="688">
        <v>4.5999999999999996</v>
      </c>
      <c r="DA45" s="717"/>
      <c r="DB45" s="717"/>
      <c r="DC45" s="721"/>
      <c r="DD45" s="692">
        <v>27710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982534</v>
      </c>
      <c r="CS46" s="684"/>
      <c r="CT46" s="684"/>
      <c r="CU46" s="684"/>
      <c r="CV46" s="684"/>
      <c r="CW46" s="684"/>
      <c r="CX46" s="684"/>
      <c r="CY46" s="685"/>
      <c r="CZ46" s="688">
        <v>7.6</v>
      </c>
      <c r="DA46" s="689"/>
      <c r="DB46" s="689"/>
      <c r="DC46" s="701"/>
      <c r="DD46" s="692">
        <v>773646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9745</v>
      </c>
      <c r="CS47" s="719"/>
      <c r="CT47" s="719"/>
      <c r="CU47" s="719"/>
      <c r="CV47" s="719"/>
      <c r="CW47" s="719"/>
      <c r="CX47" s="719"/>
      <c r="CY47" s="720"/>
      <c r="CZ47" s="688">
        <v>0.1</v>
      </c>
      <c r="DA47" s="717"/>
      <c r="DB47" s="717"/>
      <c r="DC47" s="721"/>
      <c r="DD47" s="692">
        <v>5545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139</v>
      </c>
      <c r="CS48" s="684"/>
      <c r="CT48" s="684"/>
      <c r="CU48" s="684"/>
      <c r="CV48" s="684"/>
      <c r="CW48" s="684"/>
      <c r="CX48" s="684"/>
      <c r="CY48" s="685"/>
      <c r="CZ48" s="688" t="s">
        <v>139</v>
      </c>
      <c r="DA48" s="689"/>
      <c r="DB48" s="689"/>
      <c r="DC48" s="701"/>
      <c r="DD48" s="692" t="s">
        <v>139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369</v>
      </c>
      <c r="CE49" s="725"/>
      <c r="CF49" s="725"/>
      <c r="CG49" s="725"/>
      <c r="CH49" s="725"/>
      <c r="CI49" s="725"/>
      <c r="CJ49" s="725"/>
      <c r="CK49" s="725"/>
      <c r="CL49" s="725"/>
      <c r="CM49" s="725"/>
      <c r="CN49" s="725"/>
      <c r="CO49" s="725"/>
      <c r="CP49" s="725"/>
      <c r="CQ49" s="726"/>
      <c r="CR49" s="768">
        <v>12918343</v>
      </c>
      <c r="CS49" s="754"/>
      <c r="CT49" s="754"/>
      <c r="CU49" s="754"/>
      <c r="CV49" s="754"/>
      <c r="CW49" s="754"/>
      <c r="CX49" s="754"/>
      <c r="CY49" s="785"/>
      <c r="CZ49" s="780">
        <v>100</v>
      </c>
      <c r="DA49" s="786"/>
      <c r="DB49" s="786"/>
      <c r="DC49" s="787"/>
      <c r="DD49" s="788">
        <v>9532545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q2/4pZlB7I7+H+0KqSssL5xcEVl6PoeMvDIGTdt/17no0zM2QHStpbWHhV2BbFOBOGw/av2aVZeVQSHOXUihw==" saltValue="MEkttk5blhmlOjbsHTRgN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13546</v>
      </c>
      <c r="R7" s="819"/>
      <c r="S7" s="819"/>
      <c r="T7" s="819"/>
      <c r="U7" s="819"/>
      <c r="V7" s="819">
        <v>12908</v>
      </c>
      <c r="W7" s="819"/>
      <c r="X7" s="819"/>
      <c r="Y7" s="819"/>
      <c r="Z7" s="819"/>
      <c r="AA7" s="819">
        <v>638</v>
      </c>
      <c r="AB7" s="819"/>
      <c r="AC7" s="819"/>
      <c r="AD7" s="819"/>
      <c r="AE7" s="820"/>
      <c r="AF7" s="821">
        <v>290</v>
      </c>
      <c r="AG7" s="822"/>
      <c r="AH7" s="822"/>
      <c r="AI7" s="822"/>
      <c r="AJ7" s="823"/>
      <c r="AK7" s="858">
        <v>425</v>
      </c>
      <c r="AL7" s="859"/>
      <c r="AM7" s="859"/>
      <c r="AN7" s="859"/>
      <c r="AO7" s="859"/>
      <c r="AP7" s="859">
        <v>13879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627</v>
      </c>
      <c r="BT7" s="863"/>
      <c r="BU7" s="863"/>
      <c r="BV7" s="863"/>
      <c r="BW7" s="863"/>
      <c r="BX7" s="863"/>
      <c r="BY7" s="863"/>
      <c r="BZ7" s="863"/>
      <c r="CA7" s="863"/>
      <c r="CB7" s="863"/>
      <c r="CC7" s="863"/>
      <c r="CD7" s="863"/>
      <c r="CE7" s="863"/>
      <c r="CF7" s="863"/>
      <c r="CG7" s="864"/>
      <c r="CH7" s="855">
        <v>1</v>
      </c>
      <c r="CI7" s="856"/>
      <c r="CJ7" s="856"/>
      <c r="CK7" s="856"/>
      <c r="CL7" s="857"/>
      <c r="CM7" s="855">
        <v>28</v>
      </c>
      <c r="CN7" s="856"/>
      <c r="CO7" s="856"/>
      <c r="CP7" s="856"/>
      <c r="CQ7" s="857"/>
      <c r="CR7" s="855">
        <v>5</v>
      </c>
      <c r="CS7" s="856"/>
      <c r="CT7" s="856"/>
      <c r="CU7" s="856"/>
      <c r="CV7" s="857"/>
      <c r="CW7" s="855">
        <v>29</v>
      </c>
      <c r="CX7" s="856"/>
      <c r="CY7" s="856"/>
      <c r="CZ7" s="856"/>
      <c r="DA7" s="857"/>
      <c r="DB7" s="855" t="s">
        <v>603</v>
      </c>
      <c r="DC7" s="856"/>
      <c r="DD7" s="856"/>
      <c r="DE7" s="856"/>
      <c r="DF7" s="857"/>
      <c r="DG7" s="855" t="s">
        <v>603</v>
      </c>
      <c r="DH7" s="856"/>
      <c r="DI7" s="856"/>
      <c r="DJ7" s="856"/>
      <c r="DK7" s="857"/>
      <c r="DL7" s="855" t="s">
        <v>603</v>
      </c>
      <c r="DM7" s="856"/>
      <c r="DN7" s="856"/>
      <c r="DO7" s="856"/>
      <c r="DP7" s="857"/>
      <c r="DQ7" s="855" t="s">
        <v>603</v>
      </c>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v>1</v>
      </c>
      <c r="R8" s="843"/>
      <c r="S8" s="843"/>
      <c r="T8" s="843"/>
      <c r="U8" s="843"/>
      <c r="V8" s="843">
        <v>1</v>
      </c>
      <c r="W8" s="843"/>
      <c r="X8" s="843"/>
      <c r="Y8" s="843"/>
      <c r="Z8" s="843"/>
      <c r="AA8" s="843">
        <v>0</v>
      </c>
      <c r="AB8" s="843"/>
      <c r="AC8" s="843"/>
      <c r="AD8" s="843"/>
      <c r="AE8" s="844"/>
      <c r="AF8" s="845">
        <v>0</v>
      </c>
      <c r="AG8" s="846"/>
      <c r="AH8" s="846"/>
      <c r="AI8" s="846"/>
      <c r="AJ8" s="847"/>
      <c r="AK8" s="848" t="s">
        <v>603</v>
      </c>
      <c r="AL8" s="849"/>
      <c r="AM8" s="849"/>
      <c r="AN8" s="849"/>
      <c r="AO8" s="849"/>
      <c r="AP8" s="849" t="s">
        <v>603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628</v>
      </c>
      <c r="BT8" s="853"/>
      <c r="BU8" s="853"/>
      <c r="BV8" s="853"/>
      <c r="BW8" s="853"/>
      <c r="BX8" s="853"/>
      <c r="BY8" s="853"/>
      <c r="BZ8" s="853"/>
      <c r="CA8" s="853"/>
      <c r="CB8" s="853"/>
      <c r="CC8" s="853"/>
      <c r="CD8" s="853"/>
      <c r="CE8" s="853"/>
      <c r="CF8" s="853"/>
      <c r="CG8" s="854"/>
      <c r="CH8" s="865">
        <v>-36</v>
      </c>
      <c r="CI8" s="866"/>
      <c r="CJ8" s="866"/>
      <c r="CK8" s="866"/>
      <c r="CL8" s="867"/>
      <c r="CM8" s="865">
        <v>316</v>
      </c>
      <c r="CN8" s="866"/>
      <c r="CO8" s="866"/>
      <c r="CP8" s="866"/>
      <c r="CQ8" s="867"/>
      <c r="CR8" s="865">
        <v>5</v>
      </c>
      <c r="CS8" s="866"/>
      <c r="CT8" s="866"/>
      <c r="CU8" s="866"/>
      <c r="CV8" s="867"/>
      <c r="CW8" s="865" t="s">
        <v>603</v>
      </c>
      <c r="CX8" s="866"/>
      <c r="CY8" s="866"/>
      <c r="CZ8" s="866"/>
      <c r="DA8" s="867"/>
      <c r="DB8" s="865">
        <v>140</v>
      </c>
      <c r="DC8" s="866"/>
      <c r="DD8" s="866"/>
      <c r="DE8" s="866"/>
      <c r="DF8" s="867"/>
      <c r="DG8" s="865">
        <v>700</v>
      </c>
      <c r="DH8" s="866"/>
      <c r="DI8" s="866"/>
      <c r="DJ8" s="866"/>
      <c r="DK8" s="867"/>
      <c r="DL8" s="865" t="s">
        <v>629</v>
      </c>
      <c r="DM8" s="866"/>
      <c r="DN8" s="866"/>
      <c r="DO8" s="866"/>
      <c r="DP8" s="867"/>
      <c r="DQ8" s="865">
        <v>585</v>
      </c>
      <c r="DR8" s="866"/>
      <c r="DS8" s="866"/>
      <c r="DT8" s="866"/>
      <c r="DU8" s="867"/>
      <c r="DV8" s="868"/>
      <c r="DW8" s="869"/>
      <c r="DX8" s="869"/>
      <c r="DY8" s="869"/>
      <c r="DZ8" s="870"/>
      <c r="EA8" s="255"/>
    </row>
    <row r="9" spans="1:131" s="256" customFormat="1" ht="26.25" customHeight="1" x14ac:dyDescent="0.15">
      <c r="A9" s="262">
        <v>3</v>
      </c>
      <c r="B9" s="839" t="s">
        <v>394</v>
      </c>
      <c r="C9" s="840"/>
      <c r="D9" s="840"/>
      <c r="E9" s="840"/>
      <c r="F9" s="840"/>
      <c r="G9" s="840"/>
      <c r="H9" s="840"/>
      <c r="I9" s="840"/>
      <c r="J9" s="840"/>
      <c r="K9" s="840"/>
      <c r="L9" s="840"/>
      <c r="M9" s="840"/>
      <c r="N9" s="840"/>
      <c r="O9" s="840"/>
      <c r="P9" s="841"/>
      <c r="Q9" s="842">
        <v>39</v>
      </c>
      <c r="R9" s="843"/>
      <c r="S9" s="843"/>
      <c r="T9" s="843"/>
      <c r="U9" s="843"/>
      <c r="V9" s="843">
        <v>37</v>
      </c>
      <c r="W9" s="843"/>
      <c r="X9" s="843"/>
      <c r="Y9" s="843"/>
      <c r="Z9" s="843"/>
      <c r="AA9" s="843">
        <v>2</v>
      </c>
      <c r="AB9" s="843"/>
      <c r="AC9" s="843"/>
      <c r="AD9" s="843"/>
      <c r="AE9" s="844"/>
      <c r="AF9" s="845">
        <v>2</v>
      </c>
      <c r="AG9" s="846"/>
      <c r="AH9" s="846"/>
      <c r="AI9" s="846"/>
      <c r="AJ9" s="847"/>
      <c r="AK9" s="848">
        <v>12</v>
      </c>
      <c r="AL9" s="849"/>
      <c r="AM9" s="849"/>
      <c r="AN9" s="849"/>
      <c r="AO9" s="849"/>
      <c r="AP9" s="849" t="s">
        <v>603</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13559</v>
      </c>
      <c r="R23" s="878"/>
      <c r="S23" s="878"/>
      <c r="T23" s="878"/>
      <c r="U23" s="878"/>
      <c r="V23" s="878">
        <v>12918</v>
      </c>
      <c r="W23" s="878"/>
      <c r="X23" s="878"/>
      <c r="Y23" s="878"/>
      <c r="Z23" s="878"/>
      <c r="AA23" s="878">
        <v>641</v>
      </c>
      <c r="AB23" s="878"/>
      <c r="AC23" s="878"/>
      <c r="AD23" s="878"/>
      <c r="AE23" s="879"/>
      <c r="AF23" s="880">
        <v>293</v>
      </c>
      <c r="AG23" s="878"/>
      <c r="AH23" s="878"/>
      <c r="AI23" s="878"/>
      <c r="AJ23" s="881"/>
      <c r="AK23" s="882"/>
      <c r="AL23" s="883"/>
      <c r="AM23" s="883"/>
      <c r="AN23" s="883"/>
      <c r="AO23" s="883"/>
      <c r="AP23" s="878">
        <v>13879</v>
      </c>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409</v>
      </c>
      <c r="C28" s="816"/>
      <c r="D28" s="816"/>
      <c r="E28" s="816"/>
      <c r="F28" s="816"/>
      <c r="G28" s="816"/>
      <c r="H28" s="816"/>
      <c r="I28" s="816"/>
      <c r="J28" s="816"/>
      <c r="K28" s="816"/>
      <c r="L28" s="816"/>
      <c r="M28" s="816"/>
      <c r="N28" s="816"/>
      <c r="O28" s="816"/>
      <c r="P28" s="817"/>
      <c r="Q28" s="906">
        <v>2316</v>
      </c>
      <c r="R28" s="907"/>
      <c r="S28" s="907"/>
      <c r="T28" s="907"/>
      <c r="U28" s="907"/>
      <c r="V28" s="907">
        <v>2305</v>
      </c>
      <c r="W28" s="907"/>
      <c r="X28" s="907"/>
      <c r="Y28" s="907"/>
      <c r="Z28" s="907"/>
      <c r="AA28" s="907">
        <v>11</v>
      </c>
      <c r="AB28" s="907"/>
      <c r="AC28" s="907"/>
      <c r="AD28" s="907"/>
      <c r="AE28" s="908"/>
      <c r="AF28" s="909">
        <v>11</v>
      </c>
      <c r="AG28" s="907"/>
      <c r="AH28" s="907"/>
      <c r="AI28" s="907"/>
      <c r="AJ28" s="910"/>
      <c r="AK28" s="911">
        <v>176</v>
      </c>
      <c r="AL28" s="902"/>
      <c r="AM28" s="902"/>
      <c r="AN28" s="902"/>
      <c r="AO28" s="902"/>
      <c r="AP28" s="902" t="s">
        <v>603</v>
      </c>
      <c r="AQ28" s="902"/>
      <c r="AR28" s="902"/>
      <c r="AS28" s="902"/>
      <c r="AT28" s="902"/>
      <c r="AU28" s="902" t="s">
        <v>603</v>
      </c>
      <c r="AV28" s="902"/>
      <c r="AW28" s="902"/>
      <c r="AX28" s="902"/>
      <c r="AY28" s="902"/>
      <c r="AZ28" s="903" t="s">
        <v>603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410</v>
      </c>
      <c r="C29" s="840"/>
      <c r="D29" s="840"/>
      <c r="E29" s="840"/>
      <c r="F29" s="840"/>
      <c r="G29" s="840"/>
      <c r="H29" s="840"/>
      <c r="I29" s="840"/>
      <c r="J29" s="840"/>
      <c r="K29" s="840"/>
      <c r="L29" s="840"/>
      <c r="M29" s="840"/>
      <c r="N29" s="840"/>
      <c r="O29" s="840"/>
      <c r="P29" s="841"/>
      <c r="Q29" s="842">
        <v>332</v>
      </c>
      <c r="R29" s="843"/>
      <c r="S29" s="843"/>
      <c r="T29" s="843"/>
      <c r="U29" s="843"/>
      <c r="V29" s="843">
        <v>329</v>
      </c>
      <c r="W29" s="843"/>
      <c r="X29" s="843"/>
      <c r="Y29" s="843"/>
      <c r="Z29" s="843"/>
      <c r="AA29" s="843">
        <v>3</v>
      </c>
      <c r="AB29" s="843"/>
      <c r="AC29" s="843"/>
      <c r="AD29" s="843"/>
      <c r="AE29" s="844"/>
      <c r="AF29" s="845">
        <v>3</v>
      </c>
      <c r="AG29" s="846"/>
      <c r="AH29" s="846"/>
      <c r="AI29" s="846"/>
      <c r="AJ29" s="847"/>
      <c r="AK29" s="914">
        <v>72</v>
      </c>
      <c r="AL29" s="915"/>
      <c r="AM29" s="915"/>
      <c r="AN29" s="915"/>
      <c r="AO29" s="915"/>
      <c r="AP29" s="915" t="s">
        <v>603</v>
      </c>
      <c r="AQ29" s="915"/>
      <c r="AR29" s="915"/>
      <c r="AS29" s="915"/>
      <c r="AT29" s="915"/>
      <c r="AU29" s="915" t="s">
        <v>603</v>
      </c>
      <c r="AV29" s="915"/>
      <c r="AW29" s="915"/>
      <c r="AX29" s="915"/>
      <c r="AY29" s="915"/>
      <c r="AZ29" s="916" t="s">
        <v>603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411</v>
      </c>
      <c r="C30" s="840"/>
      <c r="D30" s="840"/>
      <c r="E30" s="840"/>
      <c r="F30" s="840"/>
      <c r="G30" s="840"/>
      <c r="H30" s="840"/>
      <c r="I30" s="840"/>
      <c r="J30" s="840"/>
      <c r="K30" s="840"/>
      <c r="L30" s="840"/>
      <c r="M30" s="840"/>
      <c r="N30" s="840"/>
      <c r="O30" s="840"/>
      <c r="P30" s="841"/>
      <c r="Q30" s="842">
        <v>734</v>
      </c>
      <c r="R30" s="843"/>
      <c r="S30" s="843"/>
      <c r="T30" s="843"/>
      <c r="U30" s="843"/>
      <c r="V30" s="843">
        <v>616</v>
      </c>
      <c r="W30" s="843"/>
      <c r="X30" s="843"/>
      <c r="Y30" s="843"/>
      <c r="Z30" s="843"/>
      <c r="AA30" s="843">
        <v>119</v>
      </c>
      <c r="AB30" s="843"/>
      <c r="AC30" s="843"/>
      <c r="AD30" s="843"/>
      <c r="AE30" s="844"/>
      <c r="AF30" s="845">
        <v>1056</v>
      </c>
      <c r="AG30" s="846"/>
      <c r="AH30" s="846"/>
      <c r="AI30" s="846"/>
      <c r="AJ30" s="847"/>
      <c r="AK30" s="914">
        <v>7</v>
      </c>
      <c r="AL30" s="915"/>
      <c r="AM30" s="915"/>
      <c r="AN30" s="915"/>
      <c r="AO30" s="915"/>
      <c r="AP30" s="915">
        <v>1416</v>
      </c>
      <c r="AQ30" s="915"/>
      <c r="AR30" s="915"/>
      <c r="AS30" s="915"/>
      <c r="AT30" s="915"/>
      <c r="AU30" s="915">
        <v>4</v>
      </c>
      <c r="AV30" s="915"/>
      <c r="AW30" s="915"/>
      <c r="AX30" s="915"/>
      <c r="AY30" s="915"/>
      <c r="AZ30" s="916" t="s">
        <v>603</v>
      </c>
      <c r="BA30" s="916"/>
      <c r="BB30" s="916"/>
      <c r="BC30" s="916"/>
      <c r="BD30" s="916"/>
      <c r="BE30" s="912" t="s">
        <v>412</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413</v>
      </c>
      <c r="C31" s="840"/>
      <c r="D31" s="840"/>
      <c r="E31" s="840"/>
      <c r="F31" s="840"/>
      <c r="G31" s="840"/>
      <c r="H31" s="840"/>
      <c r="I31" s="840"/>
      <c r="J31" s="840"/>
      <c r="K31" s="840"/>
      <c r="L31" s="840"/>
      <c r="M31" s="840"/>
      <c r="N31" s="840"/>
      <c r="O31" s="840"/>
      <c r="P31" s="841"/>
      <c r="Q31" s="842">
        <v>929</v>
      </c>
      <c r="R31" s="843"/>
      <c r="S31" s="843"/>
      <c r="T31" s="843"/>
      <c r="U31" s="843"/>
      <c r="V31" s="843">
        <v>853</v>
      </c>
      <c r="W31" s="843"/>
      <c r="X31" s="843"/>
      <c r="Y31" s="843"/>
      <c r="Z31" s="843"/>
      <c r="AA31" s="843">
        <v>76</v>
      </c>
      <c r="AB31" s="843"/>
      <c r="AC31" s="843"/>
      <c r="AD31" s="843"/>
      <c r="AE31" s="844"/>
      <c r="AF31" s="845">
        <v>163</v>
      </c>
      <c r="AG31" s="846"/>
      <c r="AH31" s="846"/>
      <c r="AI31" s="846"/>
      <c r="AJ31" s="847"/>
      <c r="AK31" s="914">
        <v>251</v>
      </c>
      <c r="AL31" s="915"/>
      <c r="AM31" s="915"/>
      <c r="AN31" s="915"/>
      <c r="AO31" s="915"/>
      <c r="AP31" s="915">
        <v>5584</v>
      </c>
      <c r="AQ31" s="915"/>
      <c r="AR31" s="915"/>
      <c r="AS31" s="915"/>
      <c r="AT31" s="915"/>
      <c r="AU31" s="915">
        <v>3083</v>
      </c>
      <c r="AV31" s="915"/>
      <c r="AW31" s="915"/>
      <c r="AX31" s="915"/>
      <c r="AY31" s="915"/>
      <c r="AZ31" s="916" t="s">
        <v>604</v>
      </c>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415</v>
      </c>
      <c r="C32" s="840"/>
      <c r="D32" s="840"/>
      <c r="E32" s="840"/>
      <c r="F32" s="840"/>
      <c r="G32" s="840"/>
      <c r="H32" s="840"/>
      <c r="I32" s="840"/>
      <c r="J32" s="840"/>
      <c r="K32" s="840"/>
      <c r="L32" s="840"/>
      <c r="M32" s="840"/>
      <c r="N32" s="840"/>
      <c r="O32" s="840"/>
      <c r="P32" s="841"/>
      <c r="Q32" s="842">
        <v>106</v>
      </c>
      <c r="R32" s="843"/>
      <c r="S32" s="843"/>
      <c r="T32" s="843"/>
      <c r="U32" s="843"/>
      <c r="V32" s="843">
        <v>104</v>
      </c>
      <c r="W32" s="843"/>
      <c r="X32" s="843"/>
      <c r="Y32" s="843"/>
      <c r="Z32" s="843"/>
      <c r="AA32" s="843">
        <v>1</v>
      </c>
      <c r="AB32" s="843"/>
      <c r="AC32" s="843"/>
      <c r="AD32" s="843"/>
      <c r="AE32" s="844"/>
      <c r="AF32" s="845">
        <v>1</v>
      </c>
      <c r="AG32" s="846"/>
      <c r="AH32" s="846"/>
      <c r="AI32" s="846"/>
      <c r="AJ32" s="847"/>
      <c r="AK32" s="914">
        <v>58</v>
      </c>
      <c r="AL32" s="915"/>
      <c r="AM32" s="915"/>
      <c r="AN32" s="915"/>
      <c r="AO32" s="915"/>
      <c r="AP32" s="915">
        <v>166</v>
      </c>
      <c r="AQ32" s="915"/>
      <c r="AR32" s="915"/>
      <c r="AS32" s="915"/>
      <c r="AT32" s="915"/>
      <c r="AU32" s="915">
        <v>159</v>
      </c>
      <c r="AV32" s="915"/>
      <c r="AW32" s="915"/>
      <c r="AX32" s="915"/>
      <c r="AY32" s="915"/>
      <c r="AZ32" s="916" t="s">
        <v>603</v>
      </c>
      <c r="BA32" s="916"/>
      <c r="BB32" s="916"/>
      <c r="BC32" s="916"/>
      <c r="BD32" s="916"/>
      <c r="BE32" s="912" t="s">
        <v>416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417</v>
      </c>
      <c r="C33" s="840"/>
      <c r="D33" s="840"/>
      <c r="E33" s="840"/>
      <c r="F33" s="840"/>
      <c r="G33" s="840"/>
      <c r="H33" s="840"/>
      <c r="I33" s="840"/>
      <c r="J33" s="840"/>
      <c r="K33" s="840"/>
      <c r="L33" s="840"/>
      <c r="M33" s="840"/>
      <c r="N33" s="840"/>
      <c r="O33" s="840"/>
      <c r="P33" s="841"/>
      <c r="Q33" s="842">
        <v>190</v>
      </c>
      <c r="R33" s="843"/>
      <c r="S33" s="843"/>
      <c r="T33" s="843"/>
      <c r="U33" s="843"/>
      <c r="V33" s="843">
        <v>178</v>
      </c>
      <c r="W33" s="843"/>
      <c r="X33" s="843"/>
      <c r="Y33" s="843"/>
      <c r="Z33" s="843"/>
      <c r="AA33" s="843">
        <v>12</v>
      </c>
      <c r="AB33" s="843"/>
      <c r="AC33" s="843"/>
      <c r="AD33" s="843"/>
      <c r="AE33" s="844"/>
      <c r="AF33" s="845">
        <v>12</v>
      </c>
      <c r="AG33" s="846"/>
      <c r="AH33" s="846"/>
      <c r="AI33" s="846"/>
      <c r="AJ33" s="847"/>
      <c r="AK33" s="914">
        <v>14</v>
      </c>
      <c r="AL33" s="915"/>
      <c r="AM33" s="915"/>
      <c r="AN33" s="915"/>
      <c r="AO33" s="915"/>
      <c r="AP33" s="915">
        <v>195</v>
      </c>
      <c r="AQ33" s="915"/>
      <c r="AR33" s="915"/>
      <c r="AS33" s="915"/>
      <c r="AT33" s="915"/>
      <c r="AU33" s="915">
        <v>20</v>
      </c>
      <c r="AV33" s="915"/>
      <c r="AW33" s="915"/>
      <c r="AX33" s="915"/>
      <c r="AY33" s="915"/>
      <c r="AZ33" s="916" t="s">
        <v>603</v>
      </c>
      <c r="BA33" s="916"/>
      <c r="BB33" s="916"/>
      <c r="BC33" s="916"/>
      <c r="BD33" s="916"/>
      <c r="BE33" s="912" t="s">
        <v>418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419</v>
      </c>
      <c r="C34" s="840"/>
      <c r="D34" s="840"/>
      <c r="E34" s="840"/>
      <c r="F34" s="840"/>
      <c r="G34" s="840"/>
      <c r="H34" s="840"/>
      <c r="I34" s="840"/>
      <c r="J34" s="840"/>
      <c r="K34" s="840"/>
      <c r="L34" s="840"/>
      <c r="M34" s="840"/>
      <c r="N34" s="840"/>
      <c r="O34" s="840"/>
      <c r="P34" s="841"/>
      <c r="Q34" s="842">
        <v>14</v>
      </c>
      <c r="R34" s="843"/>
      <c r="S34" s="843"/>
      <c r="T34" s="843"/>
      <c r="U34" s="843"/>
      <c r="V34" s="843">
        <v>13</v>
      </c>
      <c r="W34" s="843"/>
      <c r="X34" s="843"/>
      <c r="Y34" s="843"/>
      <c r="Z34" s="843"/>
      <c r="AA34" s="843">
        <v>1</v>
      </c>
      <c r="AB34" s="843"/>
      <c r="AC34" s="843"/>
      <c r="AD34" s="843"/>
      <c r="AE34" s="844"/>
      <c r="AF34" s="845">
        <v>1</v>
      </c>
      <c r="AG34" s="846"/>
      <c r="AH34" s="846"/>
      <c r="AI34" s="846"/>
      <c r="AJ34" s="847"/>
      <c r="AK34" s="914">
        <v>9</v>
      </c>
      <c r="AL34" s="915"/>
      <c r="AM34" s="915"/>
      <c r="AN34" s="915"/>
      <c r="AO34" s="915"/>
      <c r="AP34" s="915">
        <v>50</v>
      </c>
      <c r="AQ34" s="915"/>
      <c r="AR34" s="915"/>
      <c r="AS34" s="915"/>
      <c r="AT34" s="915"/>
      <c r="AU34" s="915">
        <v>50</v>
      </c>
      <c r="AV34" s="915"/>
      <c r="AW34" s="915"/>
      <c r="AX34" s="915"/>
      <c r="AY34" s="915"/>
      <c r="AZ34" s="916" t="s">
        <v>603</v>
      </c>
      <c r="BA34" s="916"/>
      <c r="BB34" s="916"/>
      <c r="BC34" s="916"/>
      <c r="BD34" s="916"/>
      <c r="BE34" s="912" t="s">
        <v>420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1247</v>
      </c>
      <c r="AG63" s="926"/>
      <c r="AH63" s="926"/>
      <c r="AI63" s="926"/>
      <c r="AJ63" s="927"/>
      <c r="AK63" s="928"/>
      <c r="AL63" s="923"/>
      <c r="AM63" s="923"/>
      <c r="AN63" s="923"/>
      <c r="AO63" s="923"/>
      <c r="AP63" s="926">
        <v>7411</v>
      </c>
      <c r="AQ63" s="926"/>
      <c r="AR63" s="926"/>
      <c r="AS63" s="926"/>
      <c r="AT63" s="926"/>
      <c r="AU63" s="926">
        <v>3316</v>
      </c>
      <c r="AV63" s="926"/>
      <c r="AW63" s="926"/>
      <c r="AX63" s="926"/>
      <c r="AY63" s="926"/>
      <c r="AZ63" s="930"/>
      <c r="BA63" s="930"/>
      <c r="BB63" s="930"/>
      <c r="BC63" s="930"/>
      <c r="BD63" s="930"/>
      <c r="BE63" s="931"/>
      <c r="BF63" s="931"/>
      <c r="BG63" s="931"/>
      <c r="BH63" s="931"/>
      <c r="BI63" s="932"/>
      <c r="BJ63" s="933" t="s">
        <v>423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425</v>
      </c>
      <c r="B66" s="825"/>
      <c r="C66" s="825"/>
      <c r="D66" s="825"/>
      <c r="E66" s="825"/>
      <c r="F66" s="825"/>
      <c r="G66" s="825"/>
      <c r="H66" s="825"/>
      <c r="I66" s="825"/>
      <c r="J66" s="825"/>
      <c r="K66" s="825"/>
      <c r="L66" s="825"/>
      <c r="M66" s="825"/>
      <c r="N66" s="825"/>
      <c r="O66" s="825"/>
      <c r="P66" s="826"/>
      <c r="Q66" s="801" t="s">
        <v>426</v>
      </c>
      <c r="R66" s="802"/>
      <c r="S66" s="802"/>
      <c r="T66" s="802"/>
      <c r="U66" s="803"/>
      <c r="V66" s="801" t="s">
        <v>427</v>
      </c>
      <c r="W66" s="802"/>
      <c r="X66" s="802"/>
      <c r="Y66" s="802"/>
      <c r="Z66" s="803"/>
      <c r="AA66" s="801" t="s">
        <v>428</v>
      </c>
      <c r="AB66" s="802"/>
      <c r="AC66" s="802"/>
      <c r="AD66" s="802"/>
      <c r="AE66" s="803"/>
      <c r="AF66" s="936" t="s">
        <v>404</v>
      </c>
      <c r="AG66" s="897"/>
      <c r="AH66" s="897"/>
      <c r="AI66" s="897"/>
      <c r="AJ66" s="937"/>
      <c r="AK66" s="801" t="s">
        <v>429</v>
      </c>
      <c r="AL66" s="825"/>
      <c r="AM66" s="825"/>
      <c r="AN66" s="825"/>
      <c r="AO66" s="826"/>
      <c r="AP66" s="801" t="s">
        <v>430</v>
      </c>
      <c r="AQ66" s="802"/>
      <c r="AR66" s="802"/>
      <c r="AS66" s="802"/>
      <c r="AT66" s="803"/>
      <c r="AU66" s="801" t="s">
        <v>431</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605</v>
      </c>
      <c r="C68" s="954"/>
      <c r="D68" s="954"/>
      <c r="E68" s="954"/>
      <c r="F68" s="954"/>
      <c r="G68" s="954"/>
      <c r="H68" s="954"/>
      <c r="I68" s="954"/>
      <c r="J68" s="954"/>
      <c r="K68" s="954"/>
      <c r="L68" s="954"/>
      <c r="M68" s="954"/>
      <c r="N68" s="954"/>
      <c r="O68" s="954"/>
      <c r="P68" s="955"/>
      <c r="Q68" s="956">
        <v>2889</v>
      </c>
      <c r="R68" s="950"/>
      <c r="S68" s="950"/>
      <c r="T68" s="950"/>
      <c r="U68" s="950"/>
      <c r="V68" s="950">
        <v>2818</v>
      </c>
      <c r="W68" s="950"/>
      <c r="X68" s="950"/>
      <c r="Y68" s="950"/>
      <c r="Z68" s="950"/>
      <c r="AA68" s="950">
        <v>71</v>
      </c>
      <c r="AB68" s="950"/>
      <c r="AC68" s="950"/>
      <c r="AD68" s="950"/>
      <c r="AE68" s="950"/>
      <c r="AF68" s="950">
        <v>71</v>
      </c>
      <c r="AG68" s="950"/>
      <c r="AH68" s="950"/>
      <c r="AI68" s="950"/>
      <c r="AJ68" s="950"/>
      <c r="AK68" s="950">
        <v>82</v>
      </c>
      <c r="AL68" s="950"/>
      <c r="AM68" s="950"/>
      <c r="AN68" s="950"/>
      <c r="AO68" s="950"/>
      <c r="AP68" s="950">
        <v>991</v>
      </c>
      <c r="AQ68" s="950"/>
      <c r="AR68" s="950"/>
      <c r="AS68" s="950"/>
      <c r="AT68" s="950"/>
      <c r="AU68" s="950" t="s">
        <v>603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606</v>
      </c>
      <c r="C69" s="958"/>
      <c r="D69" s="958"/>
      <c r="E69" s="958"/>
      <c r="F69" s="958"/>
      <c r="G69" s="958"/>
      <c r="H69" s="958"/>
      <c r="I69" s="958"/>
      <c r="J69" s="958"/>
      <c r="K69" s="958"/>
      <c r="L69" s="958"/>
      <c r="M69" s="958"/>
      <c r="N69" s="958"/>
      <c r="O69" s="958"/>
      <c r="P69" s="959"/>
      <c r="Q69" s="960">
        <v>620</v>
      </c>
      <c r="R69" s="915"/>
      <c r="S69" s="915"/>
      <c r="T69" s="915"/>
      <c r="U69" s="915"/>
      <c r="V69" s="915">
        <v>604</v>
      </c>
      <c r="W69" s="915"/>
      <c r="X69" s="915"/>
      <c r="Y69" s="915"/>
      <c r="Z69" s="915"/>
      <c r="AA69" s="915">
        <v>16</v>
      </c>
      <c r="AB69" s="915"/>
      <c r="AC69" s="915"/>
      <c r="AD69" s="915"/>
      <c r="AE69" s="915"/>
      <c r="AF69" s="915">
        <v>11</v>
      </c>
      <c r="AG69" s="915"/>
      <c r="AH69" s="915"/>
      <c r="AI69" s="915"/>
      <c r="AJ69" s="915"/>
      <c r="AK69" s="915">
        <v>1</v>
      </c>
      <c r="AL69" s="915"/>
      <c r="AM69" s="915"/>
      <c r="AN69" s="915"/>
      <c r="AO69" s="915"/>
      <c r="AP69" s="915">
        <v>523</v>
      </c>
      <c r="AQ69" s="915"/>
      <c r="AR69" s="915"/>
      <c r="AS69" s="915"/>
      <c r="AT69" s="915"/>
      <c r="AU69" s="915">
        <v>106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607</v>
      </c>
      <c r="C70" s="958"/>
      <c r="D70" s="958"/>
      <c r="E70" s="958"/>
      <c r="F70" s="958"/>
      <c r="G70" s="958"/>
      <c r="H70" s="958"/>
      <c r="I70" s="958"/>
      <c r="J70" s="958"/>
      <c r="K70" s="958"/>
      <c r="L70" s="958"/>
      <c r="M70" s="958"/>
      <c r="N70" s="958"/>
      <c r="O70" s="958"/>
      <c r="P70" s="959"/>
      <c r="Q70" s="960">
        <v>92</v>
      </c>
      <c r="R70" s="915"/>
      <c r="S70" s="915"/>
      <c r="T70" s="915"/>
      <c r="U70" s="915"/>
      <c r="V70" s="915">
        <v>90</v>
      </c>
      <c r="W70" s="915"/>
      <c r="X70" s="915"/>
      <c r="Y70" s="915"/>
      <c r="Z70" s="915"/>
      <c r="AA70" s="915">
        <v>1</v>
      </c>
      <c r="AB70" s="915"/>
      <c r="AC70" s="915"/>
      <c r="AD70" s="915"/>
      <c r="AE70" s="915"/>
      <c r="AF70" s="915">
        <v>1</v>
      </c>
      <c r="AG70" s="915"/>
      <c r="AH70" s="915"/>
      <c r="AI70" s="915"/>
      <c r="AJ70" s="915"/>
      <c r="AK70" s="915" t="s">
        <v>603</v>
      </c>
      <c r="AL70" s="915"/>
      <c r="AM70" s="915"/>
      <c r="AN70" s="915"/>
      <c r="AO70" s="915"/>
      <c r="AP70" s="915" t="s">
        <v>603</v>
      </c>
      <c r="AQ70" s="915"/>
      <c r="AR70" s="915"/>
      <c r="AS70" s="915"/>
      <c r="AT70" s="915"/>
      <c r="AU70" s="915" t="s">
        <v>603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608</v>
      </c>
      <c r="C71" s="958"/>
      <c r="D71" s="958"/>
      <c r="E71" s="958"/>
      <c r="F71" s="958"/>
      <c r="G71" s="958"/>
      <c r="H71" s="958"/>
      <c r="I71" s="958"/>
      <c r="J71" s="958"/>
      <c r="K71" s="958"/>
      <c r="L71" s="958"/>
      <c r="M71" s="958"/>
      <c r="N71" s="958"/>
      <c r="O71" s="958"/>
      <c r="P71" s="959"/>
      <c r="Q71" s="960">
        <v>10094</v>
      </c>
      <c r="R71" s="915"/>
      <c r="S71" s="915"/>
      <c r="T71" s="915"/>
      <c r="U71" s="915"/>
      <c r="V71" s="915">
        <v>9713</v>
      </c>
      <c r="W71" s="915"/>
      <c r="X71" s="915"/>
      <c r="Y71" s="915"/>
      <c r="Z71" s="915"/>
      <c r="AA71" s="915">
        <v>381</v>
      </c>
      <c r="AB71" s="915"/>
      <c r="AC71" s="915"/>
      <c r="AD71" s="915"/>
      <c r="AE71" s="915"/>
      <c r="AF71" s="915">
        <v>381</v>
      </c>
      <c r="AG71" s="915"/>
      <c r="AH71" s="915"/>
      <c r="AI71" s="915"/>
      <c r="AJ71" s="915"/>
      <c r="AK71" s="915" t="s">
        <v>603</v>
      </c>
      <c r="AL71" s="915"/>
      <c r="AM71" s="915"/>
      <c r="AN71" s="915"/>
      <c r="AO71" s="915"/>
      <c r="AP71" s="915" t="s">
        <v>603</v>
      </c>
      <c r="AQ71" s="915"/>
      <c r="AR71" s="915"/>
      <c r="AS71" s="915"/>
      <c r="AT71" s="915"/>
      <c r="AU71" s="915" t="s">
        <v>603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609</v>
      </c>
      <c r="C72" s="958"/>
      <c r="D72" s="958"/>
      <c r="E72" s="958"/>
      <c r="F72" s="958"/>
      <c r="G72" s="958"/>
      <c r="H72" s="958"/>
      <c r="I72" s="958"/>
      <c r="J72" s="958"/>
      <c r="K72" s="958"/>
      <c r="L72" s="958"/>
      <c r="M72" s="958"/>
      <c r="N72" s="958"/>
      <c r="O72" s="958"/>
      <c r="P72" s="959"/>
      <c r="Q72" s="960">
        <v>62</v>
      </c>
      <c r="R72" s="915"/>
      <c r="S72" s="915"/>
      <c r="T72" s="915"/>
      <c r="U72" s="915"/>
      <c r="V72" s="915">
        <v>62</v>
      </c>
      <c r="W72" s="915"/>
      <c r="X72" s="915"/>
      <c r="Y72" s="915"/>
      <c r="Z72" s="915"/>
      <c r="AA72" s="915" t="s">
        <v>603</v>
      </c>
      <c r="AB72" s="915"/>
      <c r="AC72" s="915"/>
      <c r="AD72" s="915"/>
      <c r="AE72" s="915"/>
      <c r="AF72" s="915" t="s">
        <v>603</v>
      </c>
      <c r="AG72" s="915"/>
      <c r="AH72" s="915"/>
      <c r="AI72" s="915"/>
      <c r="AJ72" s="915"/>
      <c r="AK72" s="915" t="s">
        <v>603</v>
      </c>
      <c r="AL72" s="915"/>
      <c r="AM72" s="915"/>
      <c r="AN72" s="915"/>
      <c r="AO72" s="915"/>
      <c r="AP72" s="915" t="s">
        <v>603</v>
      </c>
      <c r="AQ72" s="915"/>
      <c r="AR72" s="915"/>
      <c r="AS72" s="915"/>
      <c r="AT72" s="915"/>
      <c r="AU72" s="915" t="s">
        <v>625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610</v>
      </c>
      <c r="C73" s="958"/>
      <c r="D73" s="958"/>
      <c r="E73" s="958"/>
      <c r="F73" s="958"/>
      <c r="G73" s="958"/>
      <c r="H73" s="958"/>
      <c r="I73" s="958"/>
      <c r="J73" s="958"/>
      <c r="K73" s="958"/>
      <c r="L73" s="958"/>
      <c r="M73" s="958"/>
      <c r="N73" s="958"/>
      <c r="O73" s="958"/>
      <c r="P73" s="959"/>
      <c r="Q73" s="960">
        <v>191</v>
      </c>
      <c r="R73" s="915"/>
      <c r="S73" s="915"/>
      <c r="T73" s="915"/>
      <c r="U73" s="915"/>
      <c r="V73" s="915">
        <v>179</v>
      </c>
      <c r="W73" s="915"/>
      <c r="X73" s="915"/>
      <c r="Y73" s="915"/>
      <c r="Z73" s="915"/>
      <c r="AA73" s="915">
        <v>12</v>
      </c>
      <c r="AB73" s="915"/>
      <c r="AC73" s="915"/>
      <c r="AD73" s="915"/>
      <c r="AE73" s="915"/>
      <c r="AF73" s="915">
        <v>12</v>
      </c>
      <c r="AG73" s="915"/>
      <c r="AH73" s="915"/>
      <c r="AI73" s="915"/>
      <c r="AJ73" s="915"/>
      <c r="AK73" s="915" t="s">
        <v>603</v>
      </c>
      <c r="AL73" s="915"/>
      <c r="AM73" s="915"/>
      <c r="AN73" s="915"/>
      <c r="AO73" s="915"/>
      <c r="AP73" s="915" t="s">
        <v>603</v>
      </c>
      <c r="AQ73" s="915"/>
      <c r="AR73" s="915"/>
      <c r="AS73" s="915"/>
      <c r="AT73" s="915"/>
      <c r="AU73" s="915" t="s">
        <v>603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611</v>
      </c>
      <c r="C74" s="958"/>
      <c r="D74" s="958"/>
      <c r="E74" s="958"/>
      <c r="F74" s="958"/>
      <c r="G74" s="958"/>
      <c r="H74" s="958"/>
      <c r="I74" s="958"/>
      <c r="J74" s="958"/>
      <c r="K74" s="958"/>
      <c r="L74" s="958"/>
      <c r="M74" s="958"/>
      <c r="N74" s="958"/>
      <c r="O74" s="958"/>
      <c r="P74" s="959"/>
      <c r="Q74" s="960">
        <v>20</v>
      </c>
      <c r="R74" s="915"/>
      <c r="S74" s="915"/>
      <c r="T74" s="915"/>
      <c r="U74" s="915"/>
      <c r="V74" s="915">
        <v>20</v>
      </c>
      <c r="W74" s="915"/>
      <c r="X74" s="915"/>
      <c r="Y74" s="915"/>
      <c r="Z74" s="915"/>
      <c r="AA74" s="915">
        <v>0</v>
      </c>
      <c r="AB74" s="915"/>
      <c r="AC74" s="915"/>
      <c r="AD74" s="915"/>
      <c r="AE74" s="915"/>
      <c r="AF74" s="915">
        <v>0</v>
      </c>
      <c r="AG74" s="915"/>
      <c r="AH74" s="915"/>
      <c r="AI74" s="915"/>
      <c r="AJ74" s="915"/>
      <c r="AK74" s="915" t="s">
        <v>603</v>
      </c>
      <c r="AL74" s="915"/>
      <c r="AM74" s="915"/>
      <c r="AN74" s="915"/>
      <c r="AO74" s="915"/>
      <c r="AP74" s="915" t="s">
        <v>603</v>
      </c>
      <c r="AQ74" s="915"/>
      <c r="AR74" s="915"/>
      <c r="AS74" s="915"/>
      <c r="AT74" s="915"/>
      <c r="AU74" s="915" t="s">
        <v>603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612</v>
      </c>
      <c r="C75" s="958"/>
      <c r="D75" s="958"/>
      <c r="E75" s="958"/>
      <c r="F75" s="958"/>
      <c r="G75" s="958"/>
      <c r="H75" s="958"/>
      <c r="I75" s="958"/>
      <c r="J75" s="958"/>
      <c r="K75" s="958"/>
      <c r="L75" s="958"/>
      <c r="M75" s="958"/>
      <c r="N75" s="958"/>
      <c r="O75" s="958"/>
      <c r="P75" s="959"/>
      <c r="Q75" s="963">
        <v>419</v>
      </c>
      <c r="R75" s="964"/>
      <c r="S75" s="964"/>
      <c r="T75" s="964"/>
      <c r="U75" s="914"/>
      <c r="V75" s="965">
        <v>273</v>
      </c>
      <c r="W75" s="964"/>
      <c r="X75" s="964"/>
      <c r="Y75" s="964"/>
      <c r="Z75" s="914"/>
      <c r="AA75" s="965">
        <v>146</v>
      </c>
      <c r="AB75" s="964"/>
      <c r="AC75" s="964"/>
      <c r="AD75" s="964"/>
      <c r="AE75" s="914"/>
      <c r="AF75" s="965">
        <v>84</v>
      </c>
      <c r="AG75" s="964"/>
      <c r="AH75" s="964"/>
      <c r="AI75" s="964"/>
      <c r="AJ75" s="914"/>
      <c r="AK75" s="965">
        <v>67</v>
      </c>
      <c r="AL75" s="964"/>
      <c r="AM75" s="964"/>
      <c r="AN75" s="964"/>
      <c r="AO75" s="914"/>
      <c r="AP75" s="965">
        <v>21</v>
      </c>
      <c r="AQ75" s="964"/>
      <c r="AR75" s="964"/>
      <c r="AS75" s="964"/>
      <c r="AT75" s="914"/>
      <c r="AU75" s="965">
        <v>1</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613</v>
      </c>
      <c r="C76" s="958"/>
      <c r="D76" s="958"/>
      <c r="E76" s="958"/>
      <c r="F76" s="958"/>
      <c r="G76" s="958"/>
      <c r="H76" s="958"/>
      <c r="I76" s="958"/>
      <c r="J76" s="958"/>
      <c r="K76" s="958"/>
      <c r="L76" s="958"/>
      <c r="M76" s="958"/>
      <c r="N76" s="958"/>
      <c r="O76" s="958"/>
      <c r="P76" s="959"/>
      <c r="Q76" s="963">
        <v>1120</v>
      </c>
      <c r="R76" s="964"/>
      <c r="S76" s="964"/>
      <c r="T76" s="964"/>
      <c r="U76" s="914"/>
      <c r="V76" s="965">
        <v>1101</v>
      </c>
      <c r="W76" s="964"/>
      <c r="X76" s="964"/>
      <c r="Y76" s="964"/>
      <c r="Z76" s="914"/>
      <c r="AA76" s="965">
        <v>18</v>
      </c>
      <c r="AB76" s="964"/>
      <c r="AC76" s="964"/>
      <c r="AD76" s="964"/>
      <c r="AE76" s="914"/>
      <c r="AF76" s="965">
        <v>18</v>
      </c>
      <c r="AG76" s="964"/>
      <c r="AH76" s="964"/>
      <c r="AI76" s="964"/>
      <c r="AJ76" s="914"/>
      <c r="AK76" s="965" t="s">
        <v>603</v>
      </c>
      <c r="AL76" s="964"/>
      <c r="AM76" s="964"/>
      <c r="AN76" s="964"/>
      <c r="AO76" s="914"/>
      <c r="AP76" s="965">
        <v>682</v>
      </c>
      <c r="AQ76" s="964"/>
      <c r="AR76" s="964"/>
      <c r="AS76" s="964"/>
      <c r="AT76" s="914"/>
      <c r="AU76" s="965">
        <v>268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614</v>
      </c>
      <c r="C77" s="958"/>
      <c r="D77" s="958"/>
      <c r="E77" s="958"/>
      <c r="F77" s="958"/>
      <c r="G77" s="958"/>
      <c r="H77" s="958"/>
      <c r="I77" s="958"/>
      <c r="J77" s="958"/>
      <c r="K77" s="958"/>
      <c r="L77" s="958"/>
      <c r="M77" s="958"/>
      <c r="N77" s="958"/>
      <c r="O77" s="958"/>
      <c r="P77" s="959"/>
      <c r="Q77" s="963">
        <v>31</v>
      </c>
      <c r="R77" s="964"/>
      <c r="S77" s="964"/>
      <c r="T77" s="964"/>
      <c r="U77" s="914"/>
      <c r="V77" s="965">
        <v>27</v>
      </c>
      <c r="W77" s="964"/>
      <c r="X77" s="964"/>
      <c r="Y77" s="964"/>
      <c r="Z77" s="914"/>
      <c r="AA77" s="965">
        <v>4</v>
      </c>
      <c r="AB77" s="964"/>
      <c r="AC77" s="964"/>
      <c r="AD77" s="964"/>
      <c r="AE77" s="914"/>
      <c r="AF77" s="965">
        <v>4</v>
      </c>
      <c r="AG77" s="964"/>
      <c r="AH77" s="964"/>
      <c r="AI77" s="964"/>
      <c r="AJ77" s="914"/>
      <c r="AK77" s="965" t="s">
        <v>603</v>
      </c>
      <c r="AL77" s="964"/>
      <c r="AM77" s="964"/>
      <c r="AN77" s="964"/>
      <c r="AO77" s="914"/>
      <c r="AP77" s="965" t="s">
        <v>603</v>
      </c>
      <c r="AQ77" s="964"/>
      <c r="AR77" s="964"/>
      <c r="AS77" s="964"/>
      <c r="AT77" s="914"/>
      <c r="AU77" s="965" t="s">
        <v>603</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615</v>
      </c>
      <c r="C78" s="958"/>
      <c r="D78" s="958"/>
      <c r="E78" s="958"/>
      <c r="F78" s="958"/>
      <c r="G78" s="958"/>
      <c r="H78" s="958"/>
      <c r="I78" s="958"/>
      <c r="J78" s="958"/>
      <c r="K78" s="958"/>
      <c r="L78" s="958"/>
      <c r="M78" s="958"/>
      <c r="N78" s="958"/>
      <c r="O78" s="958"/>
      <c r="P78" s="959"/>
      <c r="Q78" s="960">
        <v>204</v>
      </c>
      <c r="R78" s="915"/>
      <c r="S78" s="915"/>
      <c r="T78" s="915"/>
      <c r="U78" s="915"/>
      <c r="V78" s="915">
        <v>196</v>
      </c>
      <c r="W78" s="915"/>
      <c r="X78" s="915"/>
      <c r="Y78" s="915"/>
      <c r="Z78" s="915"/>
      <c r="AA78" s="915">
        <v>9</v>
      </c>
      <c r="AB78" s="915"/>
      <c r="AC78" s="915"/>
      <c r="AD78" s="915"/>
      <c r="AE78" s="915"/>
      <c r="AF78" s="915">
        <v>9</v>
      </c>
      <c r="AG78" s="915"/>
      <c r="AH78" s="915"/>
      <c r="AI78" s="915"/>
      <c r="AJ78" s="915"/>
      <c r="AK78" s="915" t="s">
        <v>603</v>
      </c>
      <c r="AL78" s="915"/>
      <c r="AM78" s="915"/>
      <c r="AN78" s="915"/>
      <c r="AO78" s="915"/>
      <c r="AP78" s="915" t="s">
        <v>603</v>
      </c>
      <c r="AQ78" s="915"/>
      <c r="AR78" s="915"/>
      <c r="AS78" s="915"/>
      <c r="AT78" s="915"/>
      <c r="AU78" s="915" t="s">
        <v>603</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616</v>
      </c>
      <c r="C79" s="958"/>
      <c r="D79" s="958"/>
      <c r="E79" s="958"/>
      <c r="F79" s="958"/>
      <c r="G79" s="958"/>
      <c r="H79" s="958"/>
      <c r="I79" s="958"/>
      <c r="J79" s="958"/>
      <c r="K79" s="958"/>
      <c r="L79" s="958"/>
      <c r="M79" s="958"/>
      <c r="N79" s="958"/>
      <c r="O79" s="958"/>
      <c r="P79" s="959"/>
      <c r="Q79" s="960">
        <v>65</v>
      </c>
      <c r="R79" s="915"/>
      <c r="S79" s="915"/>
      <c r="T79" s="915"/>
      <c r="U79" s="915"/>
      <c r="V79" s="915">
        <v>65</v>
      </c>
      <c r="W79" s="915"/>
      <c r="X79" s="915"/>
      <c r="Y79" s="915"/>
      <c r="Z79" s="915"/>
      <c r="AA79" s="915" t="s">
        <v>603</v>
      </c>
      <c r="AB79" s="915"/>
      <c r="AC79" s="915"/>
      <c r="AD79" s="915"/>
      <c r="AE79" s="915"/>
      <c r="AF79" s="915" t="s">
        <v>603</v>
      </c>
      <c r="AG79" s="915"/>
      <c r="AH79" s="915"/>
      <c r="AI79" s="915"/>
      <c r="AJ79" s="915"/>
      <c r="AK79" s="915" t="s">
        <v>603</v>
      </c>
      <c r="AL79" s="915"/>
      <c r="AM79" s="915"/>
      <c r="AN79" s="915"/>
      <c r="AO79" s="915"/>
      <c r="AP79" s="915" t="s">
        <v>603</v>
      </c>
      <c r="AQ79" s="915"/>
      <c r="AR79" s="915"/>
      <c r="AS79" s="915"/>
      <c r="AT79" s="915"/>
      <c r="AU79" s="915" t="s">
        <v>603</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617</v>
      </c>
      <c r="C80" s="958"/>
      <c r="D80" s="958"/>
      <c r="E80" s="958"/>
      <c r="F80" s="958"/>
      <c r="G80" s="958"/>
      <c r="H80" s="958"/>
      <c r="I80" s="958"/>
      <c r="J80" s="958"/>
      <c r="K80" s="958"/>
      <c r="L80" s="958"/>
      <c r="M80" s="958"/>
      <c r="N80" s="958"/>
      <c r="O80" s="958"/>
      <c r="P80" s="959"/>
      <c r="Q80" s="960">
        <v>196</v>
      </c>
      <c r="R80" s="915"/>
      <c r="S80" s="915"/>
      <c r="T80" s="915"/>
      <c r="U80" s="915"/>
      <c r="V80" s="915">
        <v>173</v>
      </c>
      <c r="W80" s="915"/>
      <c r="X80" s="915"/>
      <c r="Y80" s="915"/>
      <c r="Z80" s="915"/>
      <c r="AA80" s="915">
        <v>23</v>
      </c>
      <c r="AB80" s="915"/>
      <c r="AC80" s="915"/>
      <c r="AD80" s="915"/>
      <c r="AE80" s="915"/>
      <c r="AF80" s="915">
        <v>23</v>
      </c>
      <c r="AG80" s="915"/>
      <c r="AH80" s="915"/>
      <c r="AI80" s="915"/>
      <c r="AJ80" s="915"/>
      <c r="AK80" s="915" t="s">
        <v>603</v>
      </c>
      <c r="AL80" s="915"/>
      <c r="AM80" s="915"/>
      <c r="AN80" s="915"/>
      <c r="AO80" s="915"/>
      <c r="AP80" s="915" t="s">
        <v>603</v>
      </c>
      <c r="AQ80" s="915"/>
      <c r="AR80" s="915"/>
      <c r="AS80" s="915"/>
      <c r="AT80" s="915"/>
      <c r="AU80" s="915" t="s">
        <v>603</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618</v>
      </c>
      <c r="C81" s="958"/>
      <c r="D81" s="958"/>
      <c r="E81" s="958"/>
      <c r="F81" s="958"/>
      <c r="G81" s="958"/>
      <c r="H81" s="958"/>
      <c r="I81" s="958"/>
      <c r="J81" s="958"/>
      <c r="K81" s="958"/>
      <c r="L81" s="958"/>
      <c r="M81" s="958"/>
      <c r="N81" s="958"/>
      <c r="O81" s="958"/>
      <c r="P81" s="959"/>
      <c r="Q81" s="960">
        <v>28</v>
      </c>
      <c r="R81" s="915"/>
      <c r="S81" s="915"/>
      <c r="T81" s="915"/>
      <c r="U81" s="915"/>
      <c r="V81" s="915">
        <v>28</v>
      </c>
      <c r="W81" s="915"/>
      <c r="X81" s="915"/>
      <c r="Y81" s="915"/>
      <c r="Z81" s="915"/>
      <c r="AA81" s="915" t="s">
        <v>603</v>
      </c>
      <c r="AB81" s="915"/>
      <c r="AC81" s="915"/>
      <c r="AD81" s="915"/>
      <c r="AE81" s="915"/>
      <c r="AF81" s="915" t="s">
        <v>603</v>
      </c>
      <c r="AG81" s="915"/>
      <c r="AH81" s="915"/>
      <c r="AI81" s="915"/>
      <c r="AJ81" s="915"/>
      <c r="AK81" s="915">
        <v>27</v>
      </c>
      <c r="AL81" s="915"/>
      <c r="AM81" s="915"/>
      <c r="AN81" s="915"/>
      <c r="AO81" s="915"/>
      <c r="AP81" s="915" t="s">
        <v>626</v>
      </c>
      <c r="AQ81" s="915"/>
      <c r="AR81" s="915"/>
      <c r="AS81" s="915"/>
      <c r="AT81" s="915"/>
      <c r="AU81" s="915" t="s">
        <v>603</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619</v>
      </c>
      <c r="C82" s="958"/>
      <c r="D82" s="958"/>
      <c r="E82" s="958"/>
      <c r="F82" s="958"/>
      <c r="G82" s="958"/>
      <c r="H82" s="958"/>
      <c r="I82" s="958"/>
      <c r="J82" s="958"/>
      <c r="K82" s="958"/>
      <c r="L82" s="958"/>
      <c r="M82" s="958"/>
      <c r="N82" s="958"/>
      <c r="O82" s="958"/>
      <c r="P82" s="959"/>
      <c r="Q82" s="960">
        <v>3526</v>
      </c>
      <c r="R82" s="915"/>
      <c r="S82" s="915"/>
      <c r="T82" s="915"/>
      <c r="U82" s="915"/>
      <c r="V82" s="915">
        <v>3526</v>
      </c>
      <c r="W82" s="915"/>
      <c r="X82" s="915"/>
      <c r="Y82" s="915"/>
      <c r="Z82" s="915"/>
      <c r="AA82" s="915" t="s">
        <v>603</v>
      </c>
      <c r="AB82" s="915"/>
      <c r="AC82" s="915"/>
      <c r="AD82" s="915"/>
      <c r="AE82" s="915"/>
      <c r="AF82" s="915" t="s">
        <v>603</v>
      </c>
      <c r="AG82" s="915"/>
      <c r="AH82" s="915"/>
      <c r="AI82" s="915"/>
      <c r="AJ82" s="915"/>
      <c r="AK82" s="915" t="s">
        <v>603</v>
      </c>
      <c r="AL82" s="915"/>
      <c r="AM82" s="915"/>
      <c r="AN82" s="915"/>
      <c r="AO82" s="915"/>
      <c r="AP82" s="915" t="s">
        <v>603</v>
      </c>
      <c r="AQ82" s="915"/>
      <c r="AR82" s="915"/>
      <c r="AS82" s="915"/>
      <c r="AT82" s="915"/>
      <c r="AU82" s="915" t="s">
        <v>603</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620</v>
      </c>
      <c r="C83" s="958"/>
      <c r="D83" s="958"/>
      <c r="E83" s="958"/>
      <c r="F83" s="958"/>
      <c r="G83" s="958"/>
      <c r="H83" s="958"/>
      <c r="I83" s="958"/>
      <c r="J83" s="958"/>
      <c r="K83" s="958"/>
      <c r="L83" s="958"/>
      <c r="M83" s="958"/>
      <c r="N83" s="958"/>
      <c r="O83" s="958"/>
      <c r="P83" s="959"/>
      <c r="Q83" s="960">
        <v>1433</v>
      </c>
      <c r="R83" s="915"/>
      <c r="S83" s="915"/>
      <c r="T83" s="915"/>
      <c r="U83" s="915"/>
      <c r="V83" s="915">
        <v>1391</v>
      </c>
      <c r="W83" s="915"/>
      <c r="X83" s="915"/>
      <c r="Y83" s="915"/>
      <c r="Z83" s="915"/>
      <c r="AA83" s="915">
        <v>42</v>
      </c>
      <c r="AB83" s="915"/>
      <c r="AC83" s="915"/>
      <c r="AD83" s="915"/>
      <c r="AE83" s="915"/>
      <c r="AF83" s="915">
        <v>42</v>
      </c>
      <c r="AG83" s="915"/>
      <c r="AH83" s="915"/>
      <c r="AI83" s="915"/>
      <c r="AJ83" s="915"/>
      <c r="AK83" s="915" t="s">
        <v>603</v>
      </c>
      <c r="AL83" s="915"/>
      <c r="AM83" s="915"/>
      <c r="AN83" s="915"/>
      <c r="AO83" s="915"/>
      <c r="AP83" s="915" t="s">
        <v>603</v>
      </c>
      <c r="AQ83" s="915"/>
      <c r="AR83" s="915"/>
      <c r="AS83" s="915"/>
      <c r="AT83" s="915"/>
      <c r="AU83" s="915" t="s">
        <v>603</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t="s">
        <v>621</v>
      </c>
      <c r="C84" s="958"/>
      <c r="D84" s="958"/>
      <c r="E84" s="958"/>
      <c r="F84" s="958"/>
      <c r="G84" s="958"/>
      <c r="H84" s="958"/>
      <c r="I84" s="958"/>
      <c r="J84" s="958"/>
      <c r="K84" s="958"/>
      <c r="L84" s="958"/>
      <c r="M84" s="958"/>
      <c r="N84" s="958"/>
      <c r="O84" s="958"/>
      <c r="P84" s="959"/>
      <c r="Q84" s="960">
        <v>70128</v>
      </c>
      <c r="R84" s="915"/>
      <c r="S84" s="915"/>
      <c r="T84" s="915"/>
      <c r="U84" s="915"/>
      <c r="V84" s="915">
        <v>68744</v>
      </c>
      <c r="W84" s="915"/>
      <c r="X84" s="915"/>
      <c r="Y84" s="915"/>
      <c r="Z84" s="915"/>
      <c r="AA84" s="915">
        <v>1385</v>
      </c>
      <c r="AB84" s="915"/>
      <c r="AC84" s="915"/>
      <c r="AD84" s="915"/>
      <c r="AE84" s="915"/>
      <c r="AF84" s="915">
        <v>1385</v>
      </c>
      <c r="AG84" s="915"/>
      <c r="AH84" s="915"/>
      <c r="AI84" s="915"/>
      <c r="AJ84" s="915"/>
      <c r="AK84" s="915">
        <v>644</v>
      </c>
      <c r="AL84" s="915"/>
      <c r="AM84" s="915"/>
      <c r="AN84" s="915"/>
      <c r="AO84" s="915"/>
      <c r="AP84" s="915" t="s">
        <v>603</v>
      </c>
      <c r="AQ84" s="915"/>
      <c r="AR84" s="915"/>
      <c r="AS84" s="915"/>
      <c r="AT84" s="915"/>
      <c r="AU84" s="915" t="s">
        <v>603</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t="s">
        <v>622</v>
      </c>
      <c r="C85" s="958"/>
      <c r="D85" s="958"/>
      <c r="E85" s="958"/>
      <c r="F85" s="958"/>
      <c r="G85" s="958"/>
      <c r="H85" s="958"/>
      <c r="I85" s="958"/>
      <c r="J85" s="958"/>
      <c r="K85" s="958"/>
      <c r="L85" s="958"/>
      <c r="M85" s="958"/>
      <c r="N85" s="958"/>
      <c r="O85" s="958"/>
      <c r="P85" s="959"/>
      <c r="Q85" s="960">
        <v>173</v>
      </c>
      <c r="R85" s="915"/>
      <c r="S85" s="915"/>
      <c r="T85" s="915"/>
      <c r="U85" s="915"/>
      <c r="V85" s="915">
        <v>151</v>
      </c>
      <c r="W85" s="915"/>
      <c r="X85" s="915"/>
      <c r="Y85" s="915"/>
      <c r="Z85" s="915"/>
      <c r="AA85" s="915">
        <v>22</v>
      </c>
      <c r="AB85" s="915"/>
      <c r="AC85" s="915"/>
      <c r="AD85" s="915"/>
      <c r="AE85" s="915"/>
      <c r="AF85" s="915">
        <v>22</v>
      </c>
      <c r="AG85" s="915"/>
      <c r="AH85" s="915"/>
      <c r="AI85" s="915"/>
      <c r="AJ85" s="915"/>
      <c r="AK85" s="915">
        <v>42</v>
      </c>
      <c r="AL85" s="915"/>
      <c r="AM85" s="915"/>
      <c r="AN85" s="915"/>
      <c r="AO85" s="915"/>
      <c r="AP85" s="915" t="s">
        <v>603</v>
      </c>
      <c r="AQ85" s="915"/>
      <c r="AR85" s="915"/>
      <c r="AS85" s="915"/>
      <c r="AT85" s="915"/>
      <c r="AU85" s="915" t="s">
        <v>603</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t="s">
        <v>623</v>
      </c>
      <c r="C86" s="958"/>
      <c r="D86" s="958"/>
      <c r="E86" s="958"/>
      <c r="F86" s="958"/>
      <c r="G86" s="958"/>
      <c r="H86" s="958"/>
      <c r="I86" s="958"/>
      <c r="J86" s="958"/>
      <c r="K86" s="958"/>
      <c r="L86" s="958"/>
      <c r="M86" s="958"/>
      <c r="N86" s="958"/>
      <c r="O86" s="958"/>
      <c r="P86" s="959"/>
      <c r="Q86" s="960">
        <v>783718</v>
      </c>
      <c r="R86" s="915"/>
      <c r="S86" s="915"/>
      <c r="T86" s="915"/>
      <c r="U86" s="915"/>
      <c r="V86" s="915">
        <v>768737</v>
      </c>
      <c r="W86" s="915"/>
      <c r="X86" s="915"/>
      <c r="Y86" s="915"/>
      <c r="Z86" s="915"/>
      <c r="AA86" s="915">
        <v>14981</v>
      </c>
      <c r="AB86" s="915"/>
      <c r="AC86" s="915"/>
      <c r="AD86" s="915"/>
      <c r="AE86" s="915"/>
      <c r="AF86" s="915">
        <v>14981</v>
      </c>
      <c r="AG86" s="915"/>
      <c r="AH86" s="915"/>
      <c r="AI86" s="915"/>
      <c r="AJ86" s="915"/>
      <c r="AK86" s="915">
        <v>4096</v>
      </c>
      <c r="AL86" s="915"/>
      <c r="AM86" s="915"/>
      <c r="AN86" s="915"/>
      <c r="AO86" s="915"/>
      <c r="AP86" s="915" t="s">
        <v>603</v>
      </c>
      <c r="AQ86" s="915"/>
      <c r="AR86" s="915"/>
      <c r="AS86" s="915"/>
      <c r="AT86" s="915"/>
      <c r="AU86" s="915" t="s">
        <v>603</v>
      </c>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t="s">
        <v>624</v>
      </c>
      <c r="C87" s="967"/>
      <c r="D87" s="967"/>
      <c r="E87" s="967"/>
      <c r="F87" s="967"/>
      <c r="G87" s="967"/>
      <c r="H87" s="967"/>
      <c r="I87" s="967"/>
      <c r="J87" s="967"/>
      <c r="K87" s="967"/>
      <c r="L87" s="967"/>
      <c r="M87" s="967"/>
      <c r="N87" s="967"/>
      <c r="O87" s="967"/>
      <c r="P87" s="968"/>
      <c r="Q87" s="969">
        <v>11606</v>
      </c>
      <c r="R87" s="970"/>
      <c r="S87" s="970"/>
      <c r="T87" s="970"/>
      <c r="U87" s="970"/>
      <c r="V87" s="970">
        <v>10215</v>
      </c>
      <c r="W87" s="970"/>
      <c r="X87" s="970"/>
      <c r="Y87" s="970"/>
      <c r="Z87" s="970"/>
      <c r="AA87" s="970">
        <v>1391</v>
      </c>
      <c r="AB87" s="970"/>
      <c r="AC87" s="970"/>
      <c r="AD87" s="970"/>
      <c r="AE87" s="970"/>
      <c r="AF87" s="970">
        <v>8977</v>
      </c>
      <c r="AG87" s="970"/>
      <c r="AH87" s="970"/>
      <c r="AI87" s="970"/>
      <c r="AJ87" s="970"/>
      <c r="AK87" s="970" t="s">
        <v>603</v>
      </c>
      <c r="AL87" s="970"/>
      <c r="AM87" s="970"/>
      <c r="AN87" s="970"/>
      <c r="AO87" s="970"/>
      <c r="AP87" s="970">
        <v>13555</v>
      </c>
      <c r="AQ87" s="970"/>
      <c r="AR87" s="970"/>
      <c r="AS87" s="970"/>
      <c r="AT87" s="970"/>
      <c r="AU87" s="970" t="s">
        <v>603</v>
      </c>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432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26021</v>
      </c>
      <c r="AG88" s="926"/>
      <c r="AH88" s="926"/>
      <c r="AI88" s="926"/>
      <c r="AJ88" s="926"/>
      <c r="AK88" s="923"/>
      <c r="AL88" s="923"/>
      <c r="AM88" s="923"/>
      <c r="AN88" s="923"/>
      <c r="AO88" s="923"/>
      <c r="AP88" s="926">
        <v>15772</v>
      </c>
      <c r="AQ88" s="926"/>
      <c r="AR88" s="926"/>
      <c r="AS88" s="926"/>
      <c r="AT88" s="926"/>
      <c r="AU88" s="926">
        <v>376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433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v>29</v>
      </c>
      <c r="CX102" s="934"/>
      <c r="CY102" s="934"/>
      <c r="CZ102" s="934"/>
      <c r="DA102" s="977"/>
      <c r="DB102" s="976">
        <v>140</v>
      </c>
      <c r="DC102" s="934"/>
      <c r="DD102" s="934"/>
      <c r="DE102" s="934"/>
      <c r="DF102" s="977"/>
      <c r="DG102" s="976">
        <v>700</v>
      </c>
      <c r="DH102" s="934"/>
      <c r="DI102" s="934"/>
      <c r="DJ102" s="934"/>
      <c r="DK102" s="977"/>
      <c r="DL102" s="976" t="s">
        <v>603</v>
      </c>
      <c r="DM102" s="934"/>
      <c r="DN102" s="934"/>
      <c r="DO102" s="934"/>
      <c r="DP102" s="977"/>
      <c r="DQ102" s="976">
        <v>585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441</v>
      </c>
      <c r="AB109" s="979"/>
      <c r="AC109" s="979"/>
      <c r="AD109" s="979"/>
      <c r="AE109" s="980"/>
      <c r="AF109" s="978" t="s">
        <v>312</v>
      </c>
      <c r="AG109" s="979"/>
      <c r="AH109" s="979"/>
      <c r="AI109" s="979"/>
      <c r="AJ109" s="980"/>
      <c r="AK109" s="978" t="s">
        <v>311</v>
      </c>
      <c r="AL109" s="979"/>
      <c r="AM109" s="979"/>
      <c r="AN109" s="979"/>
      <c r="AO109" s="980"/>
      <c r="AP109" s="978" t="s">
        <v>442</v>
      </c>
      <c r="AQ109" s="979"/>
      <c r="AR109" s="979"/>
      <c r="AS109" s="979"/>
      <c r="AT109" s="981"/>
      <c r="AU109" s="998" t="s">
        <v>440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441</v>
      </c>
      <c r="BR109" s="979"/>
      <c r="BS109" s="979"/>
      <c r="BT109" s="979"/>
      <c r="BU109" s="980"/>
      <c r="BV109" s="978" t="s">
        <v>312</v>
      </c>
      <c r="BW109" s="979"/>
      <c r="BX109" s="979"/>
      <c r="BY109" s="979"/>
      <c r="BZ109" s="980"/>
      <c r="CA109" s="978" t="s">
        <v>311</v>
      </c>
      <c r="CB109" s="979"/>
      <c r="CC109" s="979"/>
      <c r="CD109" s="979"/>
      <c r="CE109" s="980"/>
      <c r="CF109" s="999" t="s">
        <v>442</v>
      </c>
      <c r="CG109" s="999"/>
      <c r="CH109" s="999"/>
      <c r="CI109" s="999"/>
      <c r="CJ109" s="999"/>
      <c r="CK109" s="978" t="s">
        <v>443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441</v>
      </c>
      <c r="DH109" s="979"/>
      <c r="DI109" s="979"/>
      <c r="DJ109" s="979"/>
      <c r="DK109" s="980"/>
      <c r="DL109" s="978" t="s">
        <v>312</v>
      </c>
      <c r="DM109" s="979"/>
      <c r="DN109" s="979"/>
      <c r="DO109" s="979"/>
      <c r="DP109" s="980"/>
      <c r="DQ109" s="978" t="s">
        <v>311</v>
      </c>
      <c r="DR109" s="979"/>
      <c r="DS109" s="979"/>
      <c r="DT109" s="979"/>
      <c r="DU109" s="980"/>
      <c r="DV109" s="978" t="s">
        <v>442</v>
      </c>
      <c r="DW109" s="979"/>
      <c r="DX109" s="979"/>
      <c r="DY109" s="979"/>
      <c r="DZ109" s="981"/>
    </row>
    <row r="110" spans="1:131" s="247" customFormat="1" ht="26.25" customHeight="1" x14ac:dyDescent="0.15">
      <c r="A110" s="982" t="s">
        <v>444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762097</v>
      </c>
      <c r="AB110" s="986"/>
      <c r="AC110" s="986"/>
      <c r="AD110" s="986"/>
      <c r="AE110" s="987"/>
      <c r="AF110" s="988">
        <v>793303</v>
      </c>
      <c r="AG110" s="986"/>
      <c r="AH110" s="986"/>
      <c r="AI110" s="986"/>
      <c r="AJ110" s="987"/>
      <c r="AK110" s="988">
        <v>814785</v>
      </c>
      <c r="AL110" s="986"/>
      <c r="AM110" s="986"/>
      <c r="AN110" s="986"/>
      <c r="AO110" s="987"/>
      <c r="AP110" s="989">
        <v>14.5</v>
      </c>
      <c r="AQ110" s="990"/>
      <c r="AR110" s="990"/>
      <c r="AS110" s="990"/>
      <c r="AT110" s="991"/>
      <c r="AU110" s="992" t="s">
        <v>73</v>
      </c>
      <c r="AV110" s="993"/>
      <c r="AW110" s="993"/>
      <c r="AX110" s="993"/>
      <c r="AY110" s="993"/>
      <c r="AZ110" s="1034" t="s">
        <v>445</v>
      </c>
      <c r="BA110" s="983"/>
      <c r="BB110" s="983"/>
      <c r="BC110" s="983"/>
      <c r="BD110" s="983"/>
      <c r="BE110" s="983"/>
      <c r="BF110" s="983"/>
      <c r="BG110" s="983"/>
      <c r="BH110" s="983"/>
      <c r="BI110" s="983"/>
      <c r="BJ110" s="983"/>
      <c r="BK110" s="983"/>
      <c r="BL110" s="983"/>
      <c r="BM110" s="983"/>
      <c r="BN110" s="983"/>
      <c r="BO110" s="983"/>
      <c r="BP110" s="984"/>
      <c r="BQ110" s="1020">
        <v>12740295</v>
      </c>
      <c r="BR110" s="1021"/>
      <c r="BS110" s="1021"/>
      <c r="BT110" s="1021"/>
      <c r="BU110" s="1021"/>
      <c r="BV110" s="1021">
        <v>13997283</v>
      </c>
      <c r="BW110" s="1021"/>
      <c r="BX110" s="1021"/>
      <c r="BY110" s="1021"/>
      <c r="BZ110" s="1021"/>
      <c r="CA110" s="1021">
        <v>13878559</v>
      </c>
      <c r="CB110" s="1021"/>
      <c r="CC110" s="1021"/>
      <c r="CD110" s="1021"/>
      <c r="CE110" s="1021"/>
      <c r="CF110" s="1035">
        <v>246.6</v>
      </c>
      <c r="CG110" s="1036"/>
      <c r="CH110" s="1036"/>
      <c r="CI110" s="1036"/>
      <c r="CJ110" s="1036"/>
      <c r="CK110" s="1037" t="s">
        <v>446</v>
      </c>
      <c r="CL110" s="1038"/>
      <c r="CM110" s="1017" t="s">
        <v>447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448</v>
      </c>
      <c r="DH110" s="1021"/>
      <c r="DI110" s="1021"/>
      <c r="DJ110" s="1021"/>
      <c r="DK110" s="1021"/>
      <c r="DL110" s="1021" t="s">
        <v>449</v>
      </c>
      <c r="DM110" s="1021"/>
      <c r="DN110" s="1021"/>
      <c r="DO110" s="1021"/>
      <c r="DP110" s="1021"/>
      <c r="DQ110" s="1021" t="s">
        <v>448</v>
      </c>
      <c r="DR110" s="1021"/>
      <c r="DS110" s="1021"/>
      <c r="DT110" s="1021"/>
      <c r="DU110" s="1021"/>
      <c r="DV110" s="1022" t="s">
        <v>450</v>
      </c>
      <c r="DW110" s="1022"/>
      <c r="DX110" s="1022"/>
      <c r="DY110" s="1022"/>
      <c r="DZ110" s="1023"/>
    </row>
    <row r="111" spans="1:131" s="247" customFormat="1" ht="26.25" customHeight="1" x14ac:dyDescent="0.15">
      <c r="A111" s="1024" t="s">
        <v>451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448</v>
      </c>
      <c r="AB111" s="1028"/>
      <c r="AC111" s="1028"/>
      <c r="AD111" s="1028"/>
      <c r="AE111" s="1029"/>
      <c r="AF111" s="1030" t="s">
        <v>448</v>
      </c>
      <c r="AG111" s="1028"/>
      <c r="AH111" s="1028"/>
      <c r="AI111" s="1028"/>
      <c r="AJ111" s="1029"/>
      <c r="AK111" s="1030" t="s">
        <v>448</v>
      </c>
      <c r="AL111" s="1028"/>
      <c r="AM111" s="1028"/>
      <c r="AN111" s="1028"/>
      <c r="AO111" s="1029"/>
      <c r="AP111" s="1031" t="s">
        <v>449</v>
      </c>
      <c r="AQ111" s="1032"/>
      <c r="AR111" s="1032"/>
      <c r="AS111" s="1032"/>
      <c r="AT111" s="1033"/>
      <c r="AU111" s="994"/>
      <c r="AV111" s="995"/>
      <c r="AW111" s="995"/>
      <c r="AX111" s="995"/>
      <c r="AY111" s="995"/>
      <c r="AZ111" s="1043" t="s">
        <v>452</v>
      </c>
      <c r="BA111" s="1044"/>
      <c r="BB111" s="1044"/>
      <c r="BC111" s="1044"/>
      <c r="BD111" s="1044"/>
      <c r="BE111" s="1044"/>
      <c r="BF111" s="1044"/>
      <c r="BG111" s="1044"/>
      <c r="BH111" s="1044"/>
      <c r="BI111" s="1044"/>
      <c r="BJ111" s="1044"/>
      <c r="BK111" s="1044"/>
      <c r="BL111" s="1044"/>
      <c r="BM111" s="1044"/>
      <c r="BN111" s="1044"/>
      <c r="BO111" s="1044"/>
      <c r="BP111" s="1045"/>
      <c r="BQ111" s="1013">
        <v>2888</v>
      </c>
      <c r="BR111" s="1014"/>
      <c r="BS111" s="1014"/>
      <c r="BT111" s="1014"/>
      <c r="BU111" s="1014"/>
      <c r="BV111" s="1014">
        <v>1925</v>
      </c>
      <c r="BW111" s="1014"/>
      <c r="BX111" s="1014"/>
      <c r="BY111" s="1014"/>
      <c r="BZ111" s="1014"/>
      <c r="CA111" s="1014">
        <v>963</v>
      </c>
      <c r="CB111" s="1014"/>
      <c r="CC111" s="1014"/>
      <c r="CD111" s="1014"/>
      <c r="CE111" s="1014"/>
      <c r="CF111" s="1008">
        <v>0</v>
      </c>
      <c r="CG111" s="1009"/>
      <c r="CH111" s="1009"/>
      <c r="CI111" s="1009"/>
      <c r="CJ111" s="1009"/>
      <c r="CK111" s="1039"/>
      <c r="CL111" s="1040"/>
      <c r="CM111" s="1010" t="s">
        <v>453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398</v>
      </c>
      <c r="DH111" s="1014"/>
      <c r="DI111" s="1014"/>
      <c r="DJ111" s="1014"/>
      <c r="DK111" s="1014"/>
      <c r="DL111" s="1014" t="s">
        <v>449</v>
      </c>
      <c r="DM111" s="1014"/>
      <c r="DN111" s="1014"/>
      <c r="DO111" s="1014"/>
      <c r="DP111" s="1014"/>
      <c r="DQ111" s="1014" t="s">
        <v>448</v>
      </c>
      <c r="DR111" s="1014"/>
      <c r="DS111" s="1014"/>
      <c r="DT111" s="1014"/>
      <c r="DU111" s="1014"/>
      <c r="DV111" s="1015" t="s">
        <v>450</v>
      </c>
      <c r="DW111" s="1015"/>
      <c r="DX111" s="1015"/>
      <c r="DY111" s="1015"/>
      <c r="DZ111" s="1016"/>
    </row>
    <row r="112" spans="1:131" s="247" customFormat="1" ht="26.25" customHeight="1" x14ac:dyDescent="0.15">
      <c r="A112" s="1046" t="s">
        <v>454</v>
      </c>
      <c r="B112" s="1047"/>
      <c r="C112" s="1044" t="s">
        <v>455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449</v>
      </c>
      <c r="AG112" s="1053"/>
      <c r="AH112" s="1053"/>
      <c r="AI112" s="1053"/>
      <c r="AJ112" s="1054"/>
      <c r="AK112" s="1055" t="s">
        <v>450</v>
      </c>
      <c r="AL112" s="1053"/>
      <c r="AM112" s="1053"/>
      <c r="AN112" s="1053"/>
      <c r="AO112" s="1054"/>
      <c r="AP112" s="1056" t="s">
        <v>450</v>
      </c>
      <c r="AQ112" s="1057"/>
      <c r="AR112" s="1057"/>
      <c r="AS112" s="1057"/>
      <c r="AT112" s="1058"/>
      <c r="AU112" s="994"/>
      <c r="AV112" s="995"/>
      <c r="AW112" s="995"/>
      <c r="AX112" s="995"/>
      <c r="AY112" s="995"/>
      <c r="AZ112" s="1043" t="s">
        <v>456</v>
      </c>
      <c r="BA112" s="1044"/>
      <c r="BB112" s="1044"/>
      <c r="BC112" s="1044"/>
      <c r="BD112" s="1044"/>
      <c r="BE112" s="1044"/>
      <c r="BF112" s="1044"/>
      <c r="BG112" s="1044"/>
      <c r="BH112" s="1044"/>
      <c r="BI112" s="1044"/>
      <c r="BJ112" s="1044"/>
      <c r="BK112" s="1044"/>
      <c r="BL112" s="1044"/>
      <c r="BM112" s="1044"/>
      <c r="BN112" s="1044"/>
      <c r="BO112" s="1044"/>
      <c r="BP112" s="1045"/>
      <c r="BQ112" s="1013">
        <v>3463037</v>
      </c>
      <c r="BR112" s="1014"/>
      <c r="BS112" s="1014"/>
      <c r="BT112" s="1014"/>
      <c r="BU112" s="1014"/>
      <c r="BV112" s="1014">
        <v>3164800</v>
      </c>
      <c r="BW112" s="1014"/>
      <c r="BX112" s="1014"/>
      <c r="BY112" s="1014"/>
      <c r="BZ112" s="1014"/>
      <c r="CA112" s="1014">
        <v>3315515</v>
      </c>
      <c r="CB112" s="1014"/>
      <c r="CC112" s="1014"/>
      <c r="CD112" s="1014"/>
      <c r="CE112" s="1014"/>
      <c r="CF112" s="1008">
        <v>58.9</v>
      </c>
      <c r="CG112" s="1009"/>
      <c r="CH112" s="1009"/>
      <c r="CI112" s="1009"/>
      <c r="CJ112" s="1009"/>
      <c r="CK112" s="1039"/>
      <c r="CL112" s="1040"/>
      <c r="CM112" s="1010" t="s">
        <v>457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450</v>
      </c>
      <c r="DH112" s="1014"/>
      <c r="DI112" s="1014"/>
      <c r="DJ112" s="1014"/>
      <c r="DK112" s="1014"/>
      <c r="DL112" s="1014" t="s">
        <v>448</v>
      </c>
      <c r="DM112" s="1014"/>
      <c r="DN112" s="1014"/>
      <c r="DO112" s="1014"/>
      <c r="DP112" s="1014"/>
      <c r="DQ112" s="1014" t="s">
        <v>449</v>
      </c>
      <c r="DR112" s="1014"/>
      <c r="DS112" s="1014"/>
      <c r="DT112" s="1014"/>
      <c r="DU112" s="1014"/>
      <c r="DV112" s="1015" t="s">
        <v>448</v>
      </c>
      <c r="DW112" s="1015"/>
      <c r="DX112" s="1015"/>
      <c r="DY112" s="1015"/>
      <c r="DZ112" s="1016"/>
    </row>
    <row r="113" spans="1:130" s="247" customFormat="1" ht="26.25" customHeight="1" x14ac:dyDescent="0.15">
      <c r="A113" s="1048"/>
      <c r="B113" s="1049"/>
      <c r="C113" s="1044" t="s">
        <v>458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234702</v>
      </c>
      <c r="AB113" s="1028"/>
      <c r="AC113" s="1028"/>
      <c r="AD113" s="1028"/>
      <c r="AE113" s="1029"/>
      <c r="AF113" s="1030">
        <v>238595</v>
      </c>
      <c r="AG113" s="1028"/>
      <c r="AH113" s="1028"/>
      <c r="AI113" s="1028"/>
      <c r="AJ113" s="1029"/>
      <c r="AK113" s="1030">
        <v>244451</v>
      </c>
      <c r="AL113" s="1028"/>
      <c r="AM113" s="1028"/>
      <c r="AN113" s="1028"/>
      <c r="AO113" s="1029"/>
      <c r="AP113" s="1031">
        <v>4.3</v>
      </c>
      <c r="AQ113" s="1032"/>
      <c r="AR113" s="1032"/>
      <c r="AS113" s="1032"/>
      <c r="AT113" s="1033"/>
      <c r="AU113" s="994"/>
      <c r="AV113" s="995"/>
      <c r="AW113" s="995"/>
      <c r="AX113" s="995"/>
      <c r="AY113" s="995"/>
      <c r="AZ113" s="1043" t="s">
        <v>459</v>
      </c>
      <c r="BA113" s="1044"/>
      <c r="BB113" s="1044"/>
      <c r="BC113" s="1044"/>
      <c r="BD113" s="1044"/>
      <c r="BE113" s="1044"/>
      <c r="BF113" s="1044"/>
      <c r="BG113" s="1044"/>
      <c r="BH113" s="1044"/>
      <c r="BI113" s="1044"/>
      <c r="BJ113" s="1044"/>
      <c r="BK113" s="1044"/>
      <c r="BL113" s="1044"/>
      <c r="BM113" s="1044"/>
      <c r="BN113" s="1044"/>
      <c r="BO113" s="1044"/>
      <c r="BP113" s="1045"/>
      <c r="BQ113" s="1013">
        <v>425176</v>
      </c>
      <c r="BR113" s="1014"/>
      <c r="BS113" s="1014"/>
      <c r="BT113" s="1014"/>
      <c r="BU113" s="1014"/>
      <c r="BV113" s="1014">
        <v>398288</v>
      </c>
      <c r="BW113" s="1014"/>
      <c r="BX113" s="1014"/>
      <c r="BY113" s="1014"/>
      <c r="BZ113" s="1014"/>
      <c r="CA113" s="1014">
        <v>375556</v>
      </c>
      <c r="CB113" s="1014"/>
      <c r="CC113" s="1014"/>
      <c r="CD113" s="1014"/>
      <c r="CE113" s="1014"/>
      <c r="CF113" s="1008">
        <v>6.7</v>
      </c>
      <c r="CG113" s="1009"/>
      <c r="CH113" s="1009"/>
      <c r="CI113" s="1009"/>
      <c r="CJ113" s="1009"/>
      <c r="CK113" s="1039"/>
      <c r="CL113" s="1040"/>
      <c r="CM113" s="1010" t="s">
        <v>460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448</v>
      </c>
      <c r="DH113" s="1053"/>
      <c r="DI113" s="1053"/>
      <c r="DJ113" s="1053"/>
      <c r="DK113" s="1054"/>
      <c r="DL113" s="1055" t="s">
        <v>449</v>
      </c>
      <c r="DM113" s="1053"/>
      <c r="DN113" s="1053"/>
      <c r="DO113" s="1053"/>
      <c r="DP113" s="1054"/>
      <c r="DQ113" s="1055" t="s">
        <v>139</v>
      </c>
      <c r="DR113" s="1053"/>
      <c r="DS113" s="1053"/>
      <c r="DT113" s="1053"/>
      <c r="DU113" s="1054"/>
      <c r="DV113" s="1056" t="s">
        <v>450</v>
      </c>
      <c r="DW113" s="1057"/>
      <c r="DX113" s="1057"/>
      <c r="DY113" s="1057"/>
      <c r="DZ113" s="1058"/>
    </row>
    <row r="114" spans="1:130" s="247" customFormat="1" ht="26.25" customHeight="1" x14ac:dyDescent="0.15">
      <c r="A114" s="1048"/>
      <c r="B114" s="1049"/>
      <c r="C114" s="1044" t="s">
        <v>461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76493</v>
      </c>
      <c r="AB114" s="1053"/>
      <c r="AC114" s="1053"/>
      <c r="AD114" s="1053"/>
      <c r="AE114" s="1054"/>
      <c r="AF114" s="1055">
        <v>84432</v>
      </c>
      <c r="AG114" s="1053"/>
      <c r="AH114" s="1053"/>
      <c r="AI114" s="1053"/>
      <c r="AJ114" s="1054"/>
      <c r="AK114" s="1055">
        <v>40845</v>
      </c>
      <c r="AL114" s="1053"/>
      <c r="AM114" s="1053"/>
      <c r="AN114" s="1053"/>
      <c r="AO114" s="1054"/>
      <c r="AP114" s="1056">
        <v>0.7</v>
      </c>
      <c r="AQ114" s="1057"/>
      <c r="AR114" s="1057"/>
      <c r="AS114" s="1057"/>
      <c r="AT114" s="1058"/>
      <c r="AU114" s="994"/>
      <c r="AV114" s="995"/>
      <c r="AW114" s="995"/>
      <c r="AX114" s="995"/>
      <c r="AY114" s="995"/>
      <c r="AZ114" s="1043" t="s">
        <v>462</v>
      </c>
      <c r="BA114" s="1044"/>
      <c r="BB114" s="1044"/>
      <c r="BC114" s="1044"/>
      <c r="BD114" s="1044"/>
      <c r="BE114" s="1044"/>
      <c r="BF114" s="1044"/>
      <c r="BG114" s="1044"/>
      <c r="BH114" s="1044"/>
      <c r="BI114" s="1044"/>
      <c r="BJ114" s="1044"/>
      <c r="BK114" s="1044"/>
      <c r="BL114" s="1044"/>
      <c r="BM114" s="1044"/>
      <c r="BN114" s="1044"/>
      <c r="BO114" s="1044"/>
      <c r="BP114" s="1045"/>
      <c r="BQ114" s="1013">
        <v>67208</v>
      </c>
      <c r="BR114" s="1014"/>
      <c r="BS114" s="1014"/>
      <c r="BT114" s="1014"/>
      <c r="BU114" s="1014"/>
      <c r="BV114" s="1014" t="s">
        <v>449</v>
      </c>
      <c r="BW114" s="1014"/>
      <c r="BX114" s="1014"/>
      <c r="BY114" s="1014"/>
      <c r="BZ114" s="1014"/>
      <c r="CA114" s="1014" t="s">
        <v>448</v>
      </c>
      <c r="CB114" s="1014"/>
      <c r="CC114" s="1014"/>
      <c r="CD114" s="1014"/>
      <c r="CE114" s="1014"/>
      <c r="CF114" s="1008" t="s">
        <v>449</v>
      </c>
      <c r="CG114" s="1009"/>
      <c r="CH114" s="1009"/>
      <c r="CI114" s="1009"/>
      <c r="CJ114" s="1009"/>
      <c r="CK114" s="1039"/>
      <c r="CL114" s="1040"/>
      <c r="CM114" s="1010" t="s">
        <v>463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398</v>
      </c>
      <c r="DH114" s="1053"/>
      <c r="DI114" s="1053"/>
      <c r="DJ114" s="1053"/>
      <c r="DK114" s="1054"/>
      <c r="DL114" s="1055" t="s">
        <v>449</v>
      </c>
      <c r="DM114" s="1053"/>
      <c r="DN114" s="1053"/>
      <c r="DO114" s="1053"/>
      <c r="DP114" s="1054"/>
      <c r="DQ114" s="1055" t="s">
        <v>449</v>
      </c>
      <c r="DR114" s="1053"/>
      <c r="DS114" s="1053"/>
      <c r="DT114" s="1053"/>
      <c r="DU114" s="1054"/>
      <c r="DV114" s="1056" t="s">
        <v>448</v>
      </c>
      <c r="DW114" s="1057"/>
      <c r="DX114" s="1057"/>
      <c r="DY114" s="1057"/>
      <c r="DZ114" s="1058"/>
    </row>
    <row r="115" spans="1:130" s="247" customFormat="1" ht="26.25" customHeight="1" x14ac:dyDescent="0.15">
      <c r="A115" s="1048"/>
      <c r="B115" s="1049"/>
      <c r="C115" s="1044" t="s">
        <v>464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95890</v>
      </c>
      <c r="AB115" s="1028"/>
      <c r="AC115" s="1028"/>
      <c r="AD115" s="1028"/>
      <c r="AE115" s="1029"/>
      <c r="AF115" s="1030">
        <v>8766</v>
      </c>
      <c r="AG115" s="1028"/>
      <c r="AH115" s="1028"/>
      <c r="AI115" s="1028"/>
      <c r="AJ115" s="1029"/>
      <c r="AK115" s="1030">
        <v>10837</v>
      </c>
      <c r="AL115" s="1028"/>
      <c r="AM115" s="1028"/>
      <c r="AN115" s="1028"/>
      <c r="AO115" s="1029"/>
      <c r="AP115" s="1031">
        <v>0.2</v>
      </c>
      <c r="AQ115" s="1032"/>
      <c r="AR115" s="1032"/>
      <c r="AS115" s="1032"/>
      <c r="AT115" s="1033"/>
      <c r="AU115" s="994"/>
      <c r="AV115" s="995"/>
      <c r="AW115" s="995"/>
      <c r="AX115" s="995"/>
      <c r="AY115" s="995"/>
      <c r="AZ115" s="1043" t="s">
        <v>465</v>
      </c>
      <c r="BA115" s="1044"/>
      <c r="BB115" s="1044"/>
      <c r="BC115" s="1044"/>
      <c r="BD115" s="1044"/>
      <c r="BE115" s="1044"/>
      <c r="BF115" s="1044"/>
      <c r="BG115" s="1044"/>
      <c r="BH115" s="1044"/>
      <c r="BI115" s="1044"/>
      <c r="BJ115" s="1044"/>
      <c r="BK115" s="1044"/>
      <c r="BL115" s="1044"/>
      <c r="BM115" s="1044"/>
      <c r="BN115" s="1044"/>
      <c r="BO115" s="1044"/>
      <c r="BP115" s="1045"/>
      <c r="BQ115" s="1013">
        <v>353195</v>
      </c>
      <c r="BR115" s="1014"/>
      <c r="BS115" s="1014"/>
      <c r="BT115" s="1014"/>
      <c r="BU115" s="1014"/>
      <c r="BV115" s="1014">
        <v>512186</v>
      </c>
      <c r="BW115" s="1014"/>
      <c r="BX115" s="1014"/>
      <c r="BY115" s="1014"/>
      <c r="BZ115" s="1014"/>
      <c r="CA115" s="1014">
        <v>584629</v>
      </c>
      <c r="CB115" s="1014"/>
      <c r="CC115" s="1014"/>
      <c r="CD115" s="1014"/>
      <c r="CE115" s="1014"/>
      <c r="CF115" s="1008">
        <v>10.4</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449</v>
      </c>
      <c r="DH115" s="1053"/>
      <c r="DI115" s="1053"/>
      <c r="DJ115" s="1053"/>
      <c r="DK115" s="1054"/>
      <c r="DL115" s="1055" t="s">
        <v>449</v>
      </c>
      <c r="DM115" s="1053"/>
      <c r="DN115" s="1053"/>
      <c r="DO115" s="1053"/>
      <c r="DP115" s="1054"/>
      <c r="DQ115" s="1055" t="s">
        <v>448</v>
      </c>
      <c r="DR115" s="1053"/>
      <c r="DS115" s="1053"/>
      <c r="DT115" s="1053"/>
      <c r="DU115" s="1054"/>
      <c r="DV115" s="1056" t="s">
        <v>450</v>
      </c>
      <c r="DW115" s="1057"/>
      <c r="DX115" s="1057"/>
      <c r="DY115" s="1057"/>
      <c r="DZ115" s="1058"/>
    </row>
    <row r="116" spans="1:130" s="247" customFormat="1" ht="26.25" customHeight="1" x14ac:dyDescent="0.15">
      <c r="A116" s="1050"/>
      <c r="B116" s="1051"/>
      <c r="C116" s="1059" t="s">
        <v>467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450</v>
      </c>
      <c r="AB116" s="1053"/>
      <c r="AC116" s="1053"/>
      <c r="AD116" s="1053"/>
      <c r="AE116" s="1054"/>
      <c r="AF116" s="1055" t="s">
        <v>450</v>
      </c>
      <c r="AG116" s="1053"/>
      <c r="AH116" s="1053"/>
      <c r="AI116" s="1053"/>
      <c r="AJ116" s="1054"/>
      <c r="AK116" s="1055" t="s">
        <v>449</v>
      </c>
      <c r="AL116" s="1053"/>
      <c r="AM116" s="1053"/>
      <c r="AN116" s="1053"/>
      <c r="AO116" s="1054"/>
      <c r="AP116" s="1056" t="s">
        <v>449</v>
      </c>
      <c r="AQ116" s="1057"/>
      <c r="AR116" s="1057"/>
      <c r="AS116" s="1057"/>
      <c r="AT116" s="1058"/>
      <c r="AU116" s="994"/>
      <c r="AV116" s="995"/>
      <c r="AW116" s="995"/>
      <c r="AX116" s="995"/>
      <c r="AY116" s="995"/>
      <c r="AZ116" s="1061" t="s">
        <v>468</v>
      </c>
      <c r="BA116" s="1062"/>
      <c r="BB116" s="1062"/>
      <c r="BC116" s="1062"/>
      <c r="BD116" s="1062"/>
      <c r="BE116" s="1062"/>
      <c r="BF116" s="1062"/>
      <c r="BG116" s="1062"/>
      <c r="BH116" s="1062"/>
      <c r="BI116" s="1062"/>
      <c r="BJ116" s="1062"/>
      <c r="BK116" s="1062"/>
      <c r="BL116" s="1062"/>
      <c r="BM116" s="1062"/>
      <c r="BN116" s="1062"/>
      <c r="BO116" s="1062"/>
      <c r="BP116" s="1063"/>
      <c r="BQ116" s="1013" t="s">
        <v>449</v>
      </c>
      <c r="BR116" s="1014"/>
      <c r="BS116" s="1014"/>
      <c r="BT116" s="1014"/>
      <c r="BU116" s="1014"/>
      <c r="BV116" s="1014" t="s">
        <v>449</v>
      </c>
      <c r="BW116" s="1014"/>
      <c r="BX116" s="1014"/>
      <c r="BY116" s="1014"/>
      <c r="BZ116" s="1014"/>
      <c r="CA116" s="1014" t="s">
        <v>449</v>
      </c>
      <c r="CB116" s="1014"/>
      <c r="CC116" s="1014"/>
      <c r="CD116" s="1014"/>
      <c r="CE116" s="1014"/>
      <c r="CF116" s="1008" t="s">
        <v>449</v>
      </c>
      <c r="CG116" s="1009"/>
      <c r="CH116" s="1009"/>
      <c r="CI116" s="1009"/>
      <c r="CJ116" s="1009"/>
      <c r="CK116" s="1039"/>
      <c r="CL116" s="1040"/>
      <c r="CM116" s="1010" t="s">
        <v>469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450</v>
      </c>
      <c r="DH116" s="1053"/>
      <c r="DI116" s="1053"/>
      <c r="DJ116" s="1053"/>
      <c r="DK116" s="1054"/>
      <c r="DL116" s="1055" t="s">
        <v>398</v>
      </c>
      <c r="DM116" s="1053"/>
      <c r="DN116" s="1053"/>
      <c r="DO116" s="1053"/>
      <c r="DP116" s="1054"/>
      <c r="DQ116" s="1055" t="s">
        <v>450</v>
      </c>
      <c r="DR116" s="1053"/>
      <c r="DS116" s="1053"/>
      <c r="DT116" s="1053"/>
      <c r="DU116" s="1054"/>
      <c r="DV116" s="1056" t="s">
        <v>398</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470</v>
      </c>
      <c r="Z117" s="980"/>
      <c r="AA117" s="1070">
        <v>1169182</v>
      </c>
      <c r="AB117" s="1071"/>
      <c r="AC117" s="1071"/>
      <c r="AD117" s="1071"/>
      <c r="AE117" s="1072"/>
      <c r="AF117" s="1073">
        <v>1125096</v>
      </c>
      <c r="AG117" s="1071"/>
      <c r="AH117" s="1071"/>
      <c r="AI117" s="1071"/>
      <c r="AJ117" s="1072"/>
      <c r="AK117" s="1073">
        <v>1110918</v>
      </c>
      <c r="AL117" s="1071"/>
      <c r="AM117" s="1071"/>
      <c r="AN117" s="1071"/>
      <c r="AO117" s="1072"/>
      <c r="AP117" s="1074"/>
      <c r="AQ117" s="1075"/>
      <c r="AR117" s="1075"/>
      <c r="AS117" s="1075"/>
      <c r="AT117" s="1076"/>
      <c r="AU117" s="994"/>
      <c r="AV117" s="995"/>
      <c r="AW117" s="995"/>
      <c r="AX117" s="995"/>
      <c r="AY117" s="995"/>
      <c r="AZ117" s="1061" t="s">
        <v>471</v>
      </c>
      <c r="BA117" s="1062"/>
      <c r="BB117" s="1062"/>
      <c r="BC117" s="1062"/>
      <c r="BD117" s="1062"/>
      <c r="BE117" s="1062"/>
      <c r="BF117" s="1062"/>
      <c r="BG117" s="1062"/>
      <c r="BH117" s="1062"/>
      <c r="BI117" s="1062"/>
      <c r="BJ117" s="1062"/>
      <c r="BK117" s="1062"/>
      <c r="BL117" s="1062"/>
      <c r="BM117" s="1062"/>
      <c r="BN117" s="1062"/>
      <c r="BO117" s="1062"/>
      <c r="BP117" s="1063"/>
      <c r="BQ117" s="1013" t="s">
        <v>448</v>
      </c>
      <c r="BR117" s="1014"/>
      <c r="BS117" s="1014"/>
      <c r="BT117" s="1014"/>
      <c r="BU117" s="1014"/>
      <c r="BV117" s="1014" t="s">
        <v>448</v>
      </c>
      <c r="BW117" s="1014"/>
      <c r="BX117" s="1014"/>
      <c r="BY117" s="1014"/>
      <c r="BZ117" s="1014"/>
      <c r="CA117" s="1014" t="s">
        <v>449</v>
      </c>
      <c r="CB117" s="1014"/>
      <c r="CC117" s="1014"/>
      <c r="CD117" s="1014"/>
      <c r="CE117" s="1014"/>
      <c r="CF117" s="1008" t="s">
        <v>448</v>
      </c>
      <c r="CG117" s="1009"/>
      <c r="CH117" s="1009"/>
      <c r="CI117" s="1009"/>
      <c r="CJ117" s="1009"/>
      <c r="CK117" s="1039"/>
      <c r="CL117" s="1040"/>
      <c r="CM117" s="1010" t="s">
        <v>472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448</v>
      </c>
      <c r="DH117" s="1053"/>
      <c r="DI117" s="1053"/>
      <c r="DJ117" s="1053"/>
      <c r="DK117" s="1054"/>
      <c r="DL117" s="1055" t="s">
        <v>449</v>
      </c>
      <c r="DM117" s="1053"/>
      <c r="DN117" s="1053"/>
      <c r="DO117" s="1053"/>
      <c r="DP117" s="1054"/>
      <c r="DQ117" s="1055" t="s">
        <v>448</v>
      </c>
      <c r="DR117" s="1053"/>
      <c r="DS117" s="1053"/>
      <c r="DT117" s="1053"/>
      <c r="DU117" s="1054"/>
      <c r="DV117" s="1056" t="s">
        <v>449</v>
      </c>
      <c r="DW117" s="1057"/>
      <c r="DX117" s="1057"/>
      <c r="DY117" s="1057"/>
      <c r="DZ117" s="1058"/>
    </row>
    <row r="118" spans="1:130" s="247" customFormat="1" ht="26.25" customHeight="1" x14ac:dyDescent="0.15">
      <c r="A118" s="998" t="s">
        <v>443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441</v>
      </c>
      <c r="AB118" s="979"/>
      <c r="AC118" s="979"/>
      <c r="AD118" s="979"/>
      <c r="AE118" s="980"/>
      <c r="AF118" s="978" t="s">
        <v>312</v>
      </c>
      <c r="AG118" s="979"/>
      <c r="AH118" s="979"/>
      <c r="AI118" s="979"/>
      <c r="AJ118" s="980"/>
      <c r="AK118" s="978" t="s">
        <v>311</v>
      </c>
      <c r="AL118" s="979"/>
      <c r="AM118" s="979"/>
      <c r="AN118" s="979"/>
      <c r="AO118" s="980"/>
      <c r="AP118" s="1065" t="s">
        <v>442</v>
      </c>
      <c r="AQ118" s="1066"/>
      <c r="AR118" s="1066"/>
      <c r="AS118" s="1066"/>
      <c r="AT118" s="1067"/>
      <c r="AU118" s="994"/>
      <c r="AV118" s="995"/>
      <c r="AW118" s="995"/>
      <c r="AX118" s="995"/>
      <c r="AY118" s="995"/>
      <c r="AZ118" s="1068" t="s">
        <v>473</v>
      </c>
      <c r="BA118" s="1059"/>
      <c r="BB118" s="1059"/>
      <c r="BC118" s="1059"/>
      <c r="BD118" s="1059"/>
      <c r="BE118" s="1059"/>
      <c r="BF118" s="1059"/>
      <c r="BG118" s="1059"/>
      <c r="BH118" s="1059"/>
      <c r="BI118" s="1059"/>
      <c r="BJ118" s="1059"/>
      <c r="BK118" s="1059"/>
      <c r="BL118" s="1059"/>
      <c r="BM118" s="1059"/>
      <c r="BN118" s="1059"/>
      <c r="BO118" s="1059"/>
      <c r="BP118" s="1060"/>
      <c r="BQ118" s="1091" t="s">
        <v>449</v>
      </c>
      <c r="BR118" s="1092"/>
      <c r="BS118" s="1092"/>
      <c r="BT118" s="1092"/>
      <c r="BU118" s="1092"/>
      <c r="BV118" s="1092" t="s">
        <v>448</v>
      </c>
      <c r="BW118" s="1092"/>
      <c r="BX118" s="1092"/>
      <c r="BY118" s="1092"/>
      <c r="BZ118" s="1092"/>
      <c r="CA118" s="1092" t="s">
        <v>448</v>
      </c>
      <c r="CB118" s="1092"/>
      <c r="CC118" s="1092"/>
      <c r="CD118" s="1092"/>
      <c r="CE118" s="1092"/>
      <c r="CF118" s="1008" t="s">
        <v>449</v>
      </c>
      <c r="CG118" s="1009"/>
      <c r="CH118" s="1009"/>
      <c r="CI118" s="1009"/>
      <c r="CJ118" s="1009"/>
      <c r="CK118" s="1039"/>
      <c r="CL118" s="1040"/>
      <c r="CM118" s="1010" t="s">
        <v>474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449</v>
      </c>
      <c r="DH118" s="1053"/>
      <c r="DI118" s="1053"/>
      <c r="DJ118" s="1053"/>
      <c r="DK118" s="1054"/>
      <c r="DL118" s="1055" t="s">
        <v>449</v>
      </c>
      <c r="DM118" s="1053"/>
      <c r="DN118" s="1053"/>
      <c r="DO118" s="1053"/>
      <c r="DP118" s="1054"/>
      <c r="DQ118" s="1055" t="s">
        <v>448</v>
      </c>
      <c r="DR118" s="1053"/>
      <c r="DS118" s="1053"/>
      <c r="DT118" s="1053"/>
      <c r="DU118" s="1054"/>
      <c r="DV118" s="1056" t="s">
        <v>448</v>
      </c>
      <c r="DW118" s="1057"/>
      <c r="DX118" s="1057"/>
      <c r="DY118" s="1057"/>
      <c r="DZ118" s="1058"/>
    </row>
    <row r="119" spans="1:130" s="247" customFormat="1" ht="26.25" customHeight="1" x14ac:dyDescent="0.15">
      <c r="A119" s="1152" t="s">
        <v>446</v>
      </c>
      <c r="B119" s="1038"/>
      <c r="C119" s="1017" t="s">
        <v>447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448</v>
      </c>
      <c r="AB119" s="986"/>
      <c r="AC119" s="986"/>
      <c r="AD119" s="986"/>
      <c r="AE119" s="987"/>
      <c r="AF119" s="988" t="s">
        <v>449</v>
      </c>
      <c r="AG119" s="986"/>
      <c r="AH119" s="986"/>
      <c r="AI119" s="986"/>
      <c r="AJ119" s="987"/>
      <c r="AK119" s="988" t="s">
        <v>398</v>
      </c>
      <c r="AL119" s="986"/>
      <c r="AM119" s="986"/>
      <c r="AN119" s="986"/>
      <c r="AO119" s="987"/>
      <c r="AP119" s="989" t="s">
        <v>448</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475</v>
      </c>
      <c r="BP119" s="1100"/>
      <c r="BQ119" s="1091">
        <v>17051799</v>
      </c>
      <c r="BR119" s="1092"/>
      <c r="BS119" s="1092"/>
      <c r="BT119" s="1092"/>
      <c r="BU119" s="1092"/>
      <c r="BV119" s="1092">
        <v>18074482</v>
      </c>
      <c r="BW119" s="1092"/>
      <c r="BX119" s="1092"/>
      <c r="BY119" s="1092"/>
      <c r="BZ119" s="1092"/>
      <c r="CA119" s="1092">
        <v>18155222</v>
      </c>
      <c r="CB119" s="1092"/>
      <c r="CC119" s="1092"/>
      <c r="CD119" s="1092"/>
      <c r="CE119" s="1092"/>
      <c r="CF119" s="1093"/>
      <c r="CG119" s="1094"/>
      <c r="CH119" s="1094"/>
      <c r="CI119" s="1094"/>
      <c r="CJ119" s="1095"/>
      <c r="CK119" s="1041"/>
      <c r="CL119" s="1042"/>
      <c r="CM119" s="1096" t="s">
        <v>476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2888</v>
      </c>
      <c r="DH119" s="1078"/>
      <c r="DI119" s="1078"/>
      <c r="DJ119" s="1078"/>
      <c r="DK119" s="1079"/>
      <c r="DL119" s="1077">
        <v>1925</v>
      </c>
      <c r="DM119" s="1078"/>
      <c r="DN119" s="1078"/>
      <c r="DO119" s="1078"/>
      <c r="DP119" s="1079"/>
      <c r="DQ119" s="1077">
        <v>963</v>
      </c>
      <c r="DR119" s="1078"/>
      <c r="DS119" s="1078"/>
      <c r="DT119" s="1078"/>
      <c r="DU119" s="1079"/>
      <c r="DV119" s="1080">
        <v>0</v>
      </c>
      <c r="DW119" s="1081"/>
      <c r="DX119" s="1081"/>
      <c r="DY119" s="1081"/>
      <c r="DZ119" s="1082"/>
    </row>
    <row r="120" spans="1:130" s="247" customFormat="1" ht="26.25" customHeight="1" x14ac:dyDescent="0.15">
      <c r="A120" s="1153"/>
      <c r="B120" s="1040"/>
      <c r="C120" s="1010" t="s">
        <v>453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448</v>
      </c>
      <c r="AB120" s="1053"/>
      <c r="AC120" s="1053"/>
      <c r="AD120" s="1053"/>
      <c r="AE120" s="1054"/>
      <c r="AF120" s="1055" t="s">
        <v>449</v>
      </c>
      <c r="AG120" s="1053"/>
      <c r="AH120" s="1053"/>
      <c r="AI120" s="1053"/>
      <c r="AJ120" s="1054"/>
      <c r="AK120" s="1055" t="s">
        <v>448</v>
      </c>
      <c r="AL120" s="1053"/>
      <c r="AM120" s="1053"/>
      <c r="AN120" s="1053"/>
      <c r="AO120" s="1054"/>
      <c r="AP120" s="1056" t="s">
        <v>448</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3439486</v>
      </c>
      <c r="BR120" s="1021"/>
      <c r="BS120" s="1021"/>
      <c r="BT120" s="1021"/>
      <c r="BU120" s="1021"/>
      <c r="BV120" s="1021">
        <v>3192078</v>
      </c>
      <c r="BW120" s="1021"/>
      <c r="BX120" s="1021"/>
      <c r="BY120" s="1021"/>
      <c r="BZ120" s="1021"/>
      <c r="CA120" s="1021">
        <v>3487397</v>
      </c>
      <c r="CB120" s="1021"/>
      <c r="CC120" s="1021"/>
      <c r="CD120" s="1021"/>
      <c r="CE120" s="1021"/>
      <c r="CF120" s="1035">
        <v>62</v>
      </c>
      <c r="CG120" s="1036"/>
      <c r="CH120" s="1036"/>
      <c r="CI120" s="1036"/>
      <c r="CJ120" s="1036"/>
      <c r="CK120" s="1101" t="s">
        <v>479</v>
      </c>
      <c r="CL120" s="1102"/>
      <c r="CM120" s="1102"/>
      <c r="CN120" s="1102"/>
      <c r="CO120" s="1103"/>
      <c r="CP120" s="1109" t="s">
        <v>480</v>
      </c>
      <c r="CQ120" s="1110"/>
      <c r="CR120" s="1110"/>
      <c r="CS120" s="1110"/>
      <c r="CT120" s="1110"/>
      <c r="CU120" s="1110"/>
      <c r="CV120" s="1110"/>
      <c r="CW120" s="1110"/>
      <c r="CX120" s="1110"/>
      <c r="CY120" s="1110"/>
      <c r="CZ120" s="1110"/>
      <c r="DA120" s="1110"/>
      <c r="DB120" s="1110"/>
      <c r="DC120" s="1110"/>
      <c r="DD120" s="1110"/>
      <c r="DE120" s="1110"/>
      <c r="DF120" s="1111"/>
      <c r="DG120" s="1020" t="s">
        <v>448</v>
      </c>
      <c r="DH120" s="1021"/>
      <c r="DI120" s="1021"/>
      <c r="DJ120" s="1021"/>
      <c r="DK120" s="1021"/>
      <c r="DL120" s="1021">
        <v>2958645</v>
      </c>
      <c r="DM120" s="1021"/>
      <c r="DN120" s="1021"/>
      <c r="DO120" s="1021"/>
      <c r="DP120" s="1021"/>
      <c r="DQ120" s="1021">
        <v>3082634</v>
      </c>
      <c r="DR120" s="1021"/>
      <c r="DS120" s="1021"/>
      <c r="DT120" s="1021"/>
      <c r="DU120" s="1021"/>
      <c r="DV120" s="1022">
        <v>54.8</v>
      </c>
      <c r="DW120" s="1022"/>
      <c r="DX120" s="1022"/>
      <c r="DY120" s="1022"/>
      <c r="DZ120" s="1023"/>
    </row>
    <row r="121" spans="1:130" s="247" customFormat="1" ht="26.25" customHeight="1" x14ac:dyDescent="0.15">
      <c r="A121" s="1153"/>
      <c r="B121" s="1040"/>
      <c r="C121" s="1061" t="s">
        <v>481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448</v>
      </c>
      <c r="AB121" s="1053"/>
      <c r="AC121" s="1053"/>
      <c r="AD121" s="1053"/>
      <c r="AE121" s="1054"/>
      <c r="AF121" s="1055" t="s">
        <v>448</v>
      </c>
      <c r="AG121" s="1053"/>
      <c r="AH121" s="1053"/>
      <c r="AI121" s="1053"/>
      <c r="AJ121" s="1054"/>
      <c r="AK121" s="1055" t="s">
        <v>448</v>
      </c>
      <c r="AL121" s="1053"/>
      <c r="AM121" s="1053"/>
      <c r="AN121" s="1053"/>
      <c r="AO121" s="1054"/>
      <c r="AP121" s="1056" t="s">
        <v>448</v>
      </c>
      <c r="AQ121" s="1057"/>
      <c r="AR121" s="1057"/>
      <c r="AS121" s="1057"/>
      <c r="AT121" s="1058"/>
      <c r="AU121" s="1086"/>
      <c r="AV121" s="1087"/>
      <c r="AW121" s="1087"/>
      <c r="AX121" s="1087"/>
      <c r="AY121" s="1088"/>
      <c r="AZ121" s="1043" t="s">
        <v>482</v>
      </c>
      <c r="BA121" s="1044"/>
      <c r="BB121" s="1044"/>
      <c r="BC121" s="1044"/>
      <c r="BD121" s="1044"/>
      <c r="BE121" s="1044"/>
      <c r="BF121" s="1044"/>
      <c r="BG121" s="1044"/>
      <c r="BH121" s="1044"/>
      <c r="BI121" s="1044"/>
      <c r="BJ121" s="1044"/>
      <c r="BK121" s="1044"/>
      <c r="BL121" s="1044"/>
      <c r="BM121" s="1044"/>
      <c r="BN121" s="1044"/>
      <c r="BO121" s="1044"/>
      <c r="BP121" s="1045"/>
      <c r="BQ121" s="1013" t="s">
        <v>448</v>
      </c>
      <c r="BR121" s="1014"/>
      <c r="BS121" s="1014"/>
      <c r="BT121" s="1014"/>
      <c r="BU121" s="1014"/>
      <c r="BV121" s="1014" t="s">
        <v>449</v>
      </c>
      <c r="BW121" s="1014"/>
      <c r="BX121" s="1014"/>
      <c r="BY121" s="1014"/>
      <c r="BZ121" s="1014"/>
      <c r="CA121" s="1014" t="s">
        <v>448</v>
      </c>
      <c r="CB121" s="1014"/>
      <c r="CC121" s="1014"/>
      <c r="CD121" s="1014"/>
      <c r="CE121" s="1014"/>
      <c r="CF121" s="1008" t="s">
        <v>449</v>
      </c>
      <c r="CG121" s="1009"/>
      <c r="CH121" s="1009"/>
      <c r="CI121" s="1009"/>
      <c r="CJ121" s="1009"/>
      <c r="CK121" s="1104"/>
      <c r="CL121" s="1105"/>
      <c r="CM121" s="1105"/>
      <c r="CN121" s="1105"/>
      <c r="CO121" s="1106"/>
      <c r="CP121" s="1114" t="s">
        <v>483</v>
      </c>
      <c r="CQ121" s="1115"/>
      <c r="CR121" s="1115"/>
      <c r="CS121" s="1115"/>
      <c r="CT121" s="1115"/>
      <c r="CU121" s="1115"/>
      <c r="CV121" s="1115"/>
      <c r="CW121" s="1115"/>
      <c r="CX121" s="1115"/>
      <c r="CY121" s="1115"/>
      <c r="CZ121" s="1115"/>
      <c r="DA121" s="1115"/>
      <c r="DB121" s="1115"/>
      <c r="DC121" s="1115"/>
      <c r="DD121" s="1115"/>
      <c r="DE121" s="1115"/>
      <c r="DF121" s="1116"/>
      <c r="DG121" s="1013">
        <v>99281</v>
      </c>
      <c r="DH121" s="1014"/>
      <c r="DI121" s="1014"/>
      <c r="DJ121" s="1014"/>
      <c r="DK121" s="1014"/>
      <c r="DL121" s="1014">
        <v>136086</v>
      </c>
      <c r="DM121" s="1014"/>
      <c r="DN121" s="1014"/>
      <c r="DO121" s="1014"/>
      <c r="DP121" s="1014"/>
      <c r="DQ121" s="1014">
        <v>159226</v>
      </c>
      <c r="DR121" s="1014"/>
      <c r="DS121" s="1014"/>
      <c r="DT121" s="1014"/>
      <c r="DU121" s="1014"/>
      <c r="DV121" s="1015">
        <v>2.8</v>
      </c>
      <c r="DW121" s="1015"/>
      <c r="DX121" s="1015"/>
      <c r="DY121" s="1015"/>
      <c r="DZ121" s="1016"/>
    </row>
    <row r="122" spans="1:130" s="247" customFormat="1" ht="26.25" customHeight="1" x14ac:dyDescent="0.15">
      <c r="A122" s="1153"/>
      <c r="B122" s="1040"/>
      <c r="C122" s="1010" t="s">
        <v>463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448</v>
      </c>
      <c r="AB122" s="1053"/>
      <c r="AC122" s="1053"/>
      <c r="AD122" s="1053"/>
      <c r="AE122" s="1054"/>
      <c r="AF122" s="1055" t="s">
        <v>448</v>
      </c>
      <c r="AG122" s="1053"/>
      <c r="AH122" s="1053"/>
      <c r="AI122" s="1053"/>
      <c r="AJ122" s="1054"/>
      <c r="AK122" s="1055" t="s">
        <v>448</v>
      </c>
      <c r="AL122" s="1053"/>
      <c r="AM122" s="1053"/>
      <c r="AN122" s="1053"/>
      <c r="AO122" s="1054"/>
      <c r="AP122" s="1056" t="s">
        <v>448</v>
      </c>
      <c r="AQ122" s="1057"/>
      <c r="AR122" s="1057"/>
      <c r="AS122" s="1057"/>
      <c r="AT122" s="1058"/>
      <c r="AU122" s="1086"/>
      <c r="AV122" s="1087"/>
      <c r="AW122" s="1087"/>
      <c r="AX122" s="1087"/>
      <c r="AY122" s="1088"/>
      <c r="AZ122" s="1068" t="s">
        <v>484</v>
      </c>
      <c r="BA122" s="1059"/>
      <c r="BB122" s="1059"/>
      <c r="BC122" s="1059"/>
      <c r="BD122" s="1059"/>
      <c r="BE122" s="1059"/>
      <c r="BF122" s="1059"/>
      <c r="BG122" s="1059"/>
      <c r="BH122" s="1059"/>
      <c r="BI122" s="1059"/>
      <c r="BJ122" s="1059"/>
      <c r="BK122" s="1059"/>
      <c r="BL122" s="1059"/>
      <c r="BM122" s="1059"/>
      <c r="BN122" s="1059"/>
      <c r="BO122" s="1059"/>
      <c r="BP122" s="1060"/>
      <c r="BQ122" s="1091">
        <v>9632384</v>
      </c>
      <c r="BR122" s="1092"/>
      <c r="BS122" s="1092"/>
      <c r="BT122" s="1092"/>
      <c r="BU122" s="1092"/>
      <c r="BV122" s="1092">
        <v>9902583</v>
      </c>
      <c r="BW122" s="1092"/>
      <c r="BX122" s="1092"/>
      <c r="BY122" s="1092"/>
      <c r="BZ122" s="1092"/>
      <c r="CA122" s="1092">
        <v>9699471</v>
      </c>
      <c r="CB122" s="1092"/>
      <c r="CC122" s="1092"/>
      <c r="CD122" s="1092"/>
      <c r="CE122" s="1092"/>
      <c r="CF122" s="1112">
        <v>172.4</v>
      </c>
      <c r="CG122" s="1113"/>
      <c r="CH122" s="1113"/>
      <c r="CI122" s="1113"/>
      <c r="CJ122" s="1113"/>
      <c r="CK122" s="1104"/>
      <c r="CL122" s="1105"/>
      <c r="CM122" s="1105"/>
      <c r="CN122" s="1105"/>
      <c r="CO122" s="1106"/>
      <c r="CP122" s="1114" t="s">
        <v>485</v>
      </c>
      <c r="CQ122" s="1115"/>
      <c r="CR122" s="1115"/>
      <c r="CS122" s="1115"/>
      <c r="CT122" s="1115"/>
      <c r="CU122" s="1115"/>
      <c r="CV122" s="1115"/>
      <c r="CW122" s="1115"/>
      <c r="CX122" s="1115"/>
      <c r="CY122" s="1115"/>
      <c r="CZ122" s="1115"/>
      <c r="DA122" s="1115"/>
      <c r="DB122" s="1115"/>
      <c r="DC122" s="1115"/>
      <c r="DD122" s="1115"/>
      <c r="DE122" s="1115"/>
      <c r="DF122" s="1116"/>
      <c r="DG122" s="1013">
        <v>61084</v>
      </c>
      <c r="DH122" s="1014"/>
      <c r="DI122" s="1014"/>
      <c r="DJ122" s="1014"/>
      <c r="DK122" s="1014"/>
      <c r="DL122" s="1014">
        <v>40524</v>
      </c>
      <c r="DM122" s="1014"/>
      <c r="DN122" s="1014"/>
      <c r="DO122" s="1014"/>
      <c r="DP122" s="1014"/>
      <c r="DQ122" s="1014">
        <v>49762</v>
      </c>
      <c r="DR122" s="1014"/>
      <c r="DS122" s="1014"/>
      <c r="DT122" s="1014"/>
      <c r="DU122" s="1014"/>
      <c r="DV122" s="1015">
        <v>0.9</v>
      </c>
      <c r="DW122" s="1015"/>
      <c r="DX122" s="1015"/>
      <c r="DY122" s="1015"/>
      <c r="DZ122" s="1016"/>
    </row>
    <row r="123" spans="1:130" s="247" customFormat="1" ht="26.25" customHeight="1" x14ac:dyDescent="0.15">
      <c r="A123" s="1153"/>
      <c r="B123" s="1040"/>
      <c r="C123" s="1010" t="s">
        <v>469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450</v>
      </c>
      <c r="AB123" s="1053"/>
      <c r="AC123" s="1053"/>
      <c r="AD123" s="1053"/>
      <c r="AE123" s="1054"/>
      <c r="AF123" s="1055" t="s">
        <v>486</v>
      </c>
      <c r="AG123" s="1053"/>
      <c r="AH123" s="1053"/>
      <c r="AI123" s="1053"/>
      <c r="AJ123" s="1054"/>
      <c r="AK123" s="1055" t="s">
        <v>487</v>
      </c>
      <c r="AL123" s="1053"/>
      <c r="AM123" s="1053"/>
      <c r="AN123" s="1053"/>
      <c r="AO123" s="1054"/>
      <c r="AP123" s="1056" t="s">
        <v>488</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489</v>
      </c>
      <c r="BP123" s="1100"/>
      <c r="BQ123" s="1159">
        <v>13071870</v>
      </c>
      <c r="BR123" s="1160"/>
      <c r="BS123" s="1160"/>
      <c r="BT123" s="1160"/>
      <c r="BU123" s="1160"/>
      <c r="BV123" s="1160">
        <v>13094661</v>
      </c>
      <c r="BW123" s="1160"/>
      <c r="BX123" s="1160"/>
      <c r="BY123" s="1160"/>
      <c r="BZ123" s="1160"/>
      <c r="CA123" s="1160">
        <v>13186868</v>
      </c>
      <c r="CB123" s="1160"/>
      <c r="CC123" s="1160"/>
      <c r="CD123" s="1160"/>
      <c r="CE123" s="1160"/>
      <c r="CF123" s="1093"/>
      <c r="CG123" s="1094"/>
      <c r="CH123" s="1094"/>
      <c r="CI123" s="1094"/>
      <c r="CJ123" s="1095"/>
      <c r="CK123" s="1104"/>
      <c r="CL123" s="1105"/>
      <c r="CM123" s="1105"/>
      <c r="CN123" s="1105"/>
      <c r="CO123" s="1106"/>
      <c r="CP123" s="1114" t="s">
        <v>490</v>
      </c>
      <c r="CQ123" s="1115"/>
      <c r="CR123" s="1115"/>
      <c r="CS123" s="1115"/>
      <c r="CT123" s="1115"/>
      <c r="CU123" s="1115"/>
      <c r="CV123" s="1115"/>
      <c r="CW123" s="1115"/>
      <c r="CX123" s="1115"/>
      <c r="CY123" s="1115"/>
      <c r="CZ123" s="1115"/>
      <c r="DA123" s="1115"/>
      <c r="DB123" s="1115"/>
      <c r="DC123" s="1115"/>
      <c r="DD123" s="1115"/>
      <c r="DE123" s="1115"/>
      <c r="DF123" s="1116"/>
      <c r="DG123" s="1052">
        <v>25415</v>
      </c>
      <c r="DH123" s="1053"/>
      <c r="DI123" s="1053"/>
      <c r="DJ123" s="1053"/>
      <c r="DK123" s="1054"/>
      <c r="DL123" s="1055">
        <v>24908</v>
      </c>
      <c r="DM123" s="1053"/>
      <c r="DN123" s="1053"/>
      <c r="DO123" s="1053"/>
      <c r="DP123" s="1054"/>
      <c r="DQ123" s="1055">
        <v>19645</v>
      </c>
      <c r="DR123" s="1053"/>
      <c r="DS123" s="1053"/>
      <c r="DT123" s="1053"/>
      <c r="DU123" s="1054"/>
      <c r="DV123" s="1056">
        <v>0.3</v>
      </c>
      <c r="DW123" s="1057"/>
      <c r="DX123" s="1057"/>
      <c r="DY123" s="1057"/>
      <c r="DZ123" s="1058"/>
    </row>
    <row r="124" spans="1:130" s="247" customFormat="1" ht="26.25" customHeight="1" thickBot="1" x14ac:dyDescent="0.2">
      <c r="A124" s="1153"/>
      <c r="B124" s="1040"/>
      <c r="C124" s="1010" t="s">
        <v>472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491</v>
      </c>
      <c r="AB124" s="1053"/>
      <c r="AC124" s="1053"/>
      <c r="AD124" s="1053"/>
      <c r="AE124" s="1054"/>
      <c r="AF124" s="1055" t="s">
        <v>450</v>
      </c>
      <c r="AG124" s="1053"/>
      <c r="AH124" s="1053"/>
      <c r="AI124" s="1053"/>
      <c r="AJ124" s="1054"/>
      <c r="AK124" s="1055" t="s">
        <v>492</v>
      </c>
      <c r="AL124" s="1053"/>
      <c r="AM124" s="1053"/>
      <c r="AN124" s="1053"/>
      <c r="AO124" s="1054"/>
      <c r="AP124" s="1056" t="s">
        <v>493</v>
      </c>
      <c r="AQ124" s="1057"/>
      <c r="AR124" s="1057"/>
      <c r="AS124" s="1057"/>
      <c r="AT124" s="1058"/>
      <c r="AU124" s="1155" t="s">
        <v>494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72.5</v>
      </c>
      <c r="BR124" s="1122"/>
      <c r="BS124" s="1122"/>
      <c r="BT124" s="1122"/>
      <c r="BU124" s="1122"/>
      <c r="BV124" s="1122">
        <v>88.4</v>
      </c>
      <c r="BW124" s="1122"/>
      <c r="BX124" s="1122"/>
      <c r="BY124" s="1122"/>
      <c r="BZ124" s="1122"/>
      <c r="CA124" s="1122">
        <v>88.2</v>
      </c>
      <c r="CB124" s="1122"/>
      <c r="CC124" s="1122"/>
      <c r="CD124" s="1122"/>
      <c r="CE124" s="1122"/>
      <c r="CF124" s="1123"/>
      <c r="CG124" s="1124"/>
      <c r="CH124" s="1124"/>
      <c r="CI124" s="1124"/>
      <c r="CJ124" s="1125"/>
      <c r="CK124" s="1107"/>
      <c r="CL124" s="1107"/>
      <c r="CM124" s="1107"/>
      <c r="CN124" s="1107"/>
      <c r="CO124" s="1108"/>
      <c r="CP124" s="1114" t="s">
        <v>495</v>
      </c>
      <c r="CQ124" s="1115"/>
      <c r="CR124" s="1115"/>
      <c r="CS124" s="1115"/>
      <c r="CT124" s="1115"/>
      <c r="CU124" s="1115"/>
      <c r="CV124" s="1115"/>
      <c r="CW124" s="1115"/>
      <c r="CX124" s="1115"/>
      <c r="CY124" s="1115"/>
      <c r="CZ124" s="1115"/>
      <c r="DA124" s="1115"/>
      <c r="DB124" s="1115"/>
      <c r="DC124" s="1115"/>
      <c r="DD124" s="1115"/>
      <c r="DE124" s="1115"/>
      <c r="DF124" s="1116"/>
      <c r="DG124" s="1099">
        <v>3277257</v>
      </c>
      <c r="DH124" s="1078"/>
      <c r="DI124" s="1078"/>
      <c r="DJ124" s="1078"/>
      <c r="DK124" s="1079"/>
      <c r="DL124" s="1077">
        <v>4637</v>
      </c>
      <c r="DM124" s="1078"/>
      <c r="DN124" s="1078"/>
      <c r="DO124" s="1078"/>
      <c r="DP124" s="1079"/>
      <c r="DQ124" s="1077">
        <v>4248</v>
      </c>
      <c r="DR124" s="1078"/>
      <c r="DS124" s="1078"/>
      <c r="DT124" s="1078"/>
      <c r="DU124" s="1079"/>
      <c r="DV124" s="1080">
        <v>0.1</v>
      </c>
      <c r="DW124" s="1081"/>
      <c r="DX124" s="1081"/>
      <c r="DY124" s="1081"/>
      <c r="DZ124" s="1082"/>
    </row>
    <row r="125" spans="1:130" s="247" customFormat="1" ht="26.25" customHeight="1" x14ac:dyDescent="0.15">
      <c r="A125" s="1153"/>
      <c r="B125" s="1040"/>
      <c r="C125" s="1010" t="s">
        <v>474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496</v>
      </c>
      <c r="AB125" s="1053"/>
      <c r="AC125" s="1053"/>
      <c r="AD125" s="1053"/>
      <c r="AE125" s="1054"/>
      <c r="AF125" s="1055" t="s">
        <v>491</v>
      </c>
      <c r="AG125" s="1053"/>
      <c r="AH125" s="1053"/>
      <c r="AI125" s="1053"/>
      <c r="AJ125" s="1054"/>
      <c r="AK125" s="1055" t="s">
        <v>493</v>
      </c>
      <c r="AL125" s="1053"/>
      <c r="AM125" s="1053"/>
      <c r="AN125" s="1053"/>
      <c r="AO125" s="1054"/>
      <c r="AP125" s="1056" t="s">
        <v>496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497</v>
      </c>
      <c r="CL125" s="1102"/>
      <c r="CM125" s="1102"/>
      <c r="CN125" s="1102"/>
      <c r="CO125" s="1103"/>
      <c r="CP125" s="1034" t="s">
        <v>498</v>
      </c>
      <c r="CQ125" s="983"/>
      <c r="CR125" s="983"/>
      <c r="CS125" s="983"/>
      <c r="CT125" s="983"/>
      <c r="CU125" s="983"/>
      <c r="CV125" s="983"/>
      <c r="CW125" s="983"/>
      <c r="CX125" s="983"/>
      <c r="CY125" s="983"/>
      <c r="CZ125" s="983"/>
      <c r="DA125" s="983"/>
      <c r="DB125" s="983"/>
      <c r="DC125" s="983"/>
      <c r="DD125" s="983"/>
      <c r="DE125" s="983"/>
      <c r="DF125" s="984"/>
      <c r="DG125" s="1020" t="s">
        <v>398</v>
      </c>
      <c r="DH125" s="1021"/>
      <c r="DI125" s="1021"/>
      <c r="DJ125" s="1021"/>
      <c r="DK125" s="1021"/>
      <c r="DL125" s="1021" t="s">
        <v>493</v>
      </c>
      <c r="DM125" s="1021"/>
      <c r="DN125" s="1021"/>
      <c r="DO125" s="1021"/>
      <c r="DP125" s="1021"/>
      <c r="DQ125" s="1021" t="s">
        <v>398</v>
      </c>
      <c r="DR125" s="1021"/>
      <c r="DS125" s="1021"/>
      <c r="DT125" s="1021"/>
      <c r="DU125" s="1021"/>
      <c r="DV125" s="1022" t="s">
        <v>493</v>
      </c>
      <c r="DW125" s="1022"/>
      <c r="DX125" s="1022"/>
      <c r="DY125" s="1022"/>
      <c r="DZ125" s="1023"/>
    </row>
    <row r="126" spans="1:130" s="247" customFormat="1" ht="26.25" customHeight="1" thickBot="1" x14ac:dyDescent="0.2">
      <c r="A126" s="1153"/>
      <c r="B126" s="1040"/>
      <c r="C126" s="1010" t="s">
        <v>476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496</v>
      </c>
      <c r="AB126" s="1053"/>
      <c r="AC126" s="1053"/>
      <c r="AD126" s="1053"/>
      <c r="AE126" s="1054"/>
      <c r="AF126" s="1055" t="s">
        <v>398</v>
      </c>
      <c r="AG126" s="1053"/>
      <c r="AH126" s="1053"/>
      <c r="AI126" s="1053"/>
      <c r="AJ126" s="1054"/>
      <c r="AK126" s="1055" t="s">
        <v>499</v>
      </c>
      <c r="AL126" s="1053"/>
      <c r="AM126" s="1053"/>
      <c r="AN126" s="1053"/>
      <c r="AO126" s="1054"/>
      <c r="AP126" s="1056" t="s">
        <v>496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500</v>
      </c>
      <c r="CQ126" s="1044"/>
      <c r="CR126" s="1044"/>
      <c r="CS126" s="1044"/>
      <c r="CT126" s="1044"/>
      <c r="CU126" s="1044"/>
      <c r="CV126" s="1044"/>
      <c r="CW126" s="1044"/>
      <c r="CX126" s="1044"/>
      <c r="CY126" s="1044"/>
      <c r="CZ126" s="1044"/>
      <c r="DA126" s="1044"/>
      <c r="DB126" s="1044"/>
      <c r="DC126" s="1044"/>
      <c r="DD126" s="1044"/>
      <c r="DE126" s="1044"/>
      <c r="DF126" s="1045"/>
      <c r="DG126" s="1013">
        <v>353195</v>
      </c>
      <c r="DH126" s="1014"/>
      <c r="DI126" s="1014"/>
      <c r="DJ126" s="1014"/>
      <c r="DK126" s="1014"/>
      <c r="DL126" s="1014">
        <v>512186</v>
      </c>
      <c r="DM126" s="1014"/>
      <c r="DN126" s="1014"/>
      <c r="DO126" s="1014"/>
      <c r="DP126" s="1014"/>
      <c r="DQ126" s="1014">
        <v>584629</v>
      </c>
      <c r="DR126" s="1014"/>
      <c r="DS126" s="1014"/>
      <c r="DT126" s="1014"/>
      <c r="DU126" s="1014"/>
      <c r="DV126" s="1015">
        <v>10.4</v>
      </c>
      <c r="DW126" s="1015"/>
      <c r="DX126" s="1015"/>
      <c r="DY126" s="1015"/>
      <c r="DZ126" s="1016"/>
    </row>
    <row r="127" spans="1:130" s="247" customFormat="1" ht="26.25" customHeight="1" x14ac:dyDescent="0.15">
      <c r="A127" s="1154"/>
      <c r="B127" s="1042"/>
      <c r="C127" s="1096" t="s">
        <v>501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95890</v>
      </c>
      <c r="AB127" s="1053"/>
      <c r="AC127" s="1053"/>
      <c r="AD127" s="1053"/>
      <c r="AE127" s="1054"/>
      <c r="AF127" s="1055">
        <v>8766</v>
      </c>
      <c r="AG127" s="1053"/>
      <c r="AH127" s="1053"/>
      <c r="AI127" s="1053"/>
      <c r="AJ127" s="1054"/>
      <c r="AK127" s="1055">
        <v>10837</v>
      </c>
      <c r="AL127" s="1053"/>
      <c r="AM127" s="1053"/>
      <c r="AN127" s="1053"/>
      <c r="AO127" s="1054"/>
      <c r="AP127" s="1056">
        <v>0.2</v>
      </c>
      <c r="AQ127" s="1057"/>
      <c r="AR127" s="1057"/>
      <c r="AS127" s="1057"/>
      <c r="AT127" s="1058"/>
      <c r="AU127" s="283"/>
      <c r="AV127" s="283"/>
      <c r="AW127" s="283"/>
      <c r="AX127" s="1126" t="s">
        <v>502</v>
      </c>
      <c r="AY127" s="1127"/>
      <c r="AZ127" s="1127"/>
      <c r="BA127" s="1127"/>
      <c r="BB127" s="1127"/>
      <c r="BC127" s="1127"/>
      <c r="BD127" s="1127"/>
      <c r="BE127" s="1128"/>
      <c r="BF127" s="1129" t="s">
        <v>503</v>
      </c>
      <c r="BG127" s="1127"/>
      <c r="BH127" s="1127"/>
      <c r="BI127" s="1127"/>
      <c r="BJ127" s="1127"/>
      <c r="BK127" s="1127"/>
      <c r="BL127" s="1128"/>
      <c r="BM127" s="1129" t="s">
        <v>504</v>
      </c>
      <c r="BN127" s="1127"/>
      <c r="BO127" s="1127"/>
      <c r="BP127" s="1127"/>
      <c r="BQ127" s="1127"/>
      <c r="BR127" s="1127"/>
      <c r="BS127" s="1128"/>
      <c r="BT127" s="1129" t="s">
        <v>505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506</v>
      </c>
      <c r="CQ127" s="1044"/>
      <c r="CR127" s="1044"/>
      <c r="CS127" s="1044"/>
      <c r="CT127" s="1044"/>
      <c r="CU127" s="1044"/>
      <c r="CV127" s="1044"/>
      <c r="CW127" s="1044"/>
      <c r="CX127" s="1044"/>
      <c r="CY127" s="1044"/>
      <c r="CZ127" s="1044"/>
      <c r="DA127" s="1044"/>
      <c r="DB127" s="1044"/>
      <c r="DC127" s="1044"/>
      <c r="DD127" s="1044"/>
      <c r="DE127" s="1044"/>
      <c r="DF127" s="1045"/>
      <c r="DG127" s="1013" t="s">
        <v>493</v>
      </c>
      <c r="DH127" s="1014"/>
      <c r="DI127" s="1014"/>
      <c r="DJ127" s="1014"/>
      <c r="DK127" s="1014"/>
      <c r="DL127" s="1014" t="s">
        <v>507</v>
      </c>
      <c r="DM127" s="1014"/>
      <c r="DN127" s="1014"/>
      <c r="DO127" s="1014"/>
      <c r="DP127" s="1014"/>
      <c r="DQ127" s="1014" t="s">
        <v>508</v>
      </c>
      <c r="DR127" s="1014"/>
      <c r="DS127" s="1014"/>
      <c r="DT127" s="1014"/>
      <c r="DU127" s="1014"/>
      <c r="DV127" s="1015" t="s">
        <v>493</v>
      </c>
      <c r="DW127" s="1015"/>
      <c r="DX127" s="1015"/>
      <c r="DY127" s="1015"/>
      <c r="DZ127" s="1016"/>
    </row>
    <row r="128" spans="1:130" s="247" customFormat="1" ht="26.25" customHeight="1" thickBot="1" x14ac:dyDescent="0.2">
      <c r="A128" s="1137" t="s">
        <v>509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510</v>
      </c>
      <c r="X128" s="1139"/>
      <c r="Y128" s="1139"/>
      <c r="Z128" s="1140"/>
      <c r="AA128" s="1141" t="s">
        <v>398</v>
      </c>
      <c r="AB128" s="1142"/>
      <c r="AC128" s="1142"/>
      <c r="AD128" s="1142"/>
      <c r="AE128" s="1143"/>
      <c r="AF128" s="1144" t="s">
        <v>491</v>
      </c>
      <c r="AG128" s="1142"/>
      <c r="AH128" s="1142"/>
      <c r="AI128" s="1142"/>
      <c r="AJ128" s="1143"/>
      <c r="AK128" s="1144" t="s">
        <v>493</v>
      </c>
      <c r="AL128" s="1142"/>
      <c r="AM128" s="1142"/>
      <c r="AN128" s="1142"/>
      <c r="AO128" s="1143"/>
      <c r="AP128" s="1145"/>
      <c r="AQ128" s="1146"/>
      <c r="AR128" s="1146"/>
      <c r="AS128" s="1146"/>
      <c r="AT128" s="1147"/>
      <c r="AU128" s="283"/>
      <c r="AV128" s="283"/>
      <c r="AW128" s="283"/>
      <c r="AX128" s="982" t="s">
        <v>511</v>
      </c>
      <c r="AY128" s="983"/>
      <c r="AZ128" s="983"/>
      <c r="BA128" s="983"/>
      <c r="BB128" s="983"/>
      <c r="BC128" s="983"/>
      <c r="BD128" s="983"/>
      <c r="BE128" s="984"/>
      <c r="BF128" s="1148" t="s">
        <v>398</v>
      </c>
      <c r="BG128" s="1149"/>
      <c r="BH128" s="1149"/>
      <c r="BI128" s="1149"/>
      <c r="BJ128" s="1149"/>
      <c r="BK128" s="1149"/>
      <c r="BL128" s="1150"/>
      <c r="BM128" s="1148">
        <v>14.29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512</v>
      </c>
      <c r="CQ128" s="1131"/>
      <c r="CR128" s="1131"/>
      <c r="CS128" s="1131"/>
      <c r="CT128" s="1131"/>
      <c r="CU128" s="1131"/>
      <c r="CV128" s="1131"/>
      <c r="CW128" s="1131"/>
      <c r="CX128" s="1131"/>
      <c r="CY128" s="1131"/>
      <c r="CZ128" s="1131"/>
      <c r="DA128" s="1131"/>
      <c r="DB128" s="1131"/>
      <c r="DC128" s="1131"/>
      <c r="DD128" s="1131"/>
      <c r="DE128" s="1131"/>
      <c r="DF128" s="1132"/>
      <c r="DG128" s="1133" t="s">
        <v>496</v>
      </c>
      <c r="DH128" s="1134"/>
      <c r="DI128" s="1134"/>
      <c r="DJ128" s="1134"/>
      <c r="DK128" s="1134"/>
      <c r="DL128" s="1134" t="s">
        <v>513</v>
      </c>
      <c r="DM128" s="1134"/>
      <c r="DN128" s="1134"/>
      <c r="DO128" s="1134"/>
      <c r="DP128" s="1134"/>
      <c r="DQ128" s="1134" t="s">
        <v>508</v>
      </c>
      <c r="DR128" s="1134"/>
      <c r="DS128" s="1134"/>
      <c r="DT128" s="1134"/>
      <c r="DU128" s="1134"/>
      <c r="DV128" s="1135" t="s">
        <v>493</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514</v>
      </c>
      <c r="X129" s="1168"/>
      <c r="Y129" s="1168"/>
      <c r="Z129" s="1169"/>
      <c r="AA129" s="1052">
        <v>6218156</v>
      </c>
      <c r="AB129" s="1053"/>
      <c r="AC129" s="1053"/>
      <c r="AD129" s="1053"/>
      <c r="AE129" s="1054"/>
      <c r="AF129" s="1055">
        <v>6340417</v>
      </c>
      <c r="AG129" s="1053"/>
      <c r="AH129" s="1053"/>
      <c r="AI129" s="1053"/>
      <c r="AJ129" s="1054"/>
      <c r="AK129" s="1055">
        <v>6365347</v>
      </c>
      <c r="AL129" s="1053"/>
      <c r="AM129" s="1053"/>
      <c r="AN129" s="1053"/>
      <c r="AO129" s="1054"/>
      <c r="AP129" s="1170"/>
      <c r="AQ129" s="1171"/>
      <c r="AR129" s="1171"/>
      <c r="AS129" s="1171"/>
      <c r="AT129" s="1172"/>
      <c r="AU129" s="285"/>
      <c r="AV129" s="285"/>
      <c r="AW129" s="285"/>
      <c r="AX129" s="1161" t="s">
        <v>515</v>
      </c>
      <c r="AY129" s="1044"/>
      <c r="AZ129" s="1044"/>
      <c r="BA129" s="1044"/>
      <c r="BB129" s="1044"/>
      <c r="BC129" s="1044"/>
      <c r="BD129" s="1044"/>
      <c r="BE129" s="1045"/>
      <c r="BF129" s="1162" t="s">
        <v>508</v>
      </c>
      <c r="BG129" s="1163"/>
      <c r="BH129" s="1163"/>
      <c r="BI129" s="1163"/>
      <c r="BJ129" s="1163"/>
      <c r="BK129" s="1163"/>
      <c r="BL129" s="1164"/>
      <c r="BM129" s="1162">
        <v>19.29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517</v>
      </c>
      <c r="X130" s="1168"/>
      <c r="Y130" s="1168"/>
      <c r="Z130" s="1169"/>
      <c r="AA130" s="1052">
        <v>730215</v>
      </c>
      <c r="AB130" s="1053"/>
      <c r="AC130" s="1053"/>
      <c r="AD130" s="1053"/>
      <c r="AE130" s="1054"/>
      <c r="AF130" s="1055">
        <v>708267</v>
      </c>
      <c r="AG130" s="1053"/>
      <c r="AH130" s="1053"/>
      <c r="AI130" s="1053"/>
      <c r="AJ130" s="1054"/>
      <c r="AK130" s="1055">
        <v>737739</v>
      </c>
      <c r="AL130" s="1053"/>
      <c r="AM130" s="1053"/>
      <c r="AN130" s="1053"/>
      <c r="AO130" s="1054"/>
      <c r="AP130" s="1170"/>
      <c r="AQ130" s="1171"/>
      <c r="AR130" s="1171"/>
      <c r="AS130" s="1171"/>
      <c r="AT130" s="1172"/>
      <c r="AU130" s="285"/>
      <c r="AV130" s="285"/>
      <c r="AW130" s="285"/>
      <c r="AX130" s="1161" t="s">
        <v>518</v>
      </c>
      <c r="AY130" s="1044"/>
      <c r="AZ130" s="1044"/>
      <c r="BA130" s="1044"/>
      <c r="BB130" s="1044"/>
      <c r="BC130" s="1044"/>
      <c r="BD130" s="1044"/>
      <c r="BE130" s="1045"/>
      <c r="BF130" s="1198">
        <v>7.3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519</v>
      </c>
      <c r="X131" s="1206"/>
      <c r="Y131" s="1206"/>
      <c r="Z131" s="1207"/>
      <c r="AA131" s="1099">
        <v>5487941</v>
      </c>
      <c r="AB131" s="1078"/>
      <c r="AC131" s="1078"/>
      <c r="AD131" s="1078"/>
      <c r="AE131" s="1079"/>
      <c r="AF131" s="1077">
        <v>5632150</v>
      </c>
      <c r="AG131" s="1078"/>
      <c r="AH131" s="1078"/>
      <c r="AI131" s="1078"/>
      <c r="AJ131" s="1079"/>
      <c r="AK131" s="1077">
        <v>5627608</v>
      </c>
      <c r="AL131" s="1078"/>
      <c r="AM131" s="1078"/>
      <c r="AN131" s="1078"/>
      <c r="AO131" s="1079"/>
      <c r="AP131" s="1208"/>
      <c r="AQ131" s="1209"/>
      <c r="AR131" s="1209"/>
      <c r="AS131" s="1209"/>
      <c r="AT131" s="1210"/>
      <c r="AU131" s="285"/>
      <c r="AV131" s="285"/>
      <c r="AW131" s="285"/>
      <c r="AX131" s="1180" t="s">
        <v>520</v>
      </c>
      <c r="AY131" s="1131"/>
      <c r="AZ131" s="1131"/>
      <c r="BA131" s="1131"/>
      <c r="BB131" s="1131"/>
      <c r="BC131" s="1131"/>
      <c r="BD131" s="1131"/>
      <c r="BE131" s="1132"/>
      <c r="BF131" s="1181">
        <v>88.2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521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522</v>
      </c>
      <c r="W132" s="1191"/>
      <c r="X132" s="1191"/>
      <c r="Y132" s="1191"/>
      <c r="Z132" s="1192"/>
      <c r="AA132" s="1193">
        <v>7.9987558180000002</v>
      </c>
      <c r="AB132" s="1194"/>
      <c r="AC132" s="1194"/>
      <c r="AD132" s="1194"/>
      <c r="AE132" s="1195"/>
      <c r="AF132" s="1196">
        <v>7.4008859850000004</v>
      </c>
      <c r="AG132" s="1194"/>
      <c r="AH132" s="1194"/>
      <c r="AI132" s="1194"/>
      <c r="AJ132" s="1195"/>
      <c r="AK132" s="1196">
        <v>6.6312188059999997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523</v>
      </c>
      <c r="W133" s="1174"/>
      <c r="X133" s="1174"/>
      <c r="Y133" s="1174"/>
      <c r="Z133" s="1175"/>
      <c r="AA133" s="1176">
        <v>8.1</v>
      </c>
      <c r="AB133" s="1177"/>
      <c r="AC133" s="1177"/>
      <c r="AD133" s="1177"/>
      <c r="AE133" s="1178"/>
      <c r="AF133" s="1176">
        <v>7.9</v>
      </c>
      <c r="AG133" s="1177"/>
      <c r="AH133" s="1177"/>
      <c r="AI133" s="1177"/>
      <c r="AJ133" s="1178"/>
      <c r="AK133" s="1176">
        <v>7.3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EgXVmbaplRnoA8oGrpRY0foVna9SblWctjbgj4vj97cSuTQSl7DI+uNCm58FjgRuNksx9hxPWpWXKIZWATnqQ==" saltValue="+XoKM/1unzXK2jf0y1x0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P5+mcr7TZF3Iktf0a4R0s8XI6ZLR+nD5WkSmoLI+KKN/TnBV3wuaAlKTMMAdLJ42hkk3F/E7mi7ETLPYoGFWQ==" saltValue="nIxXaAx6pI+deS/O8vSnT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UpDmyQDqIsn5ikLLTy/ho/tTXy+gPUTeGwHygDFaLpNV5woDOiYbTgJyksmekibcuZqs+5rGgpQwt8IS2JkZg==" saltValue="sL/hlcUeKVX0dBYE0G7RI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527</v>
      </c>
      <c r="AP7" s="304"/>
      <c r="AQ7" s="305" t="s">
        <v>528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529</v>
      </c>
      <c r="AQ8" s="311" t="s">
        <v>530</v>
      </c>
      <c r="AR8" s="312" t="s">
        <v>531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532</v>
      </c>
      <c r="AL9" s="1217"/>
      <c r="AM9" s="1217"/>
      <c r="AN9" s="1218"/>
      <c r="AO9" s="313">
        <v>1335223</v>
      </c>
      <c r="AP9" s="313">
        <v>40015</v>
      </c>
      <c r="AQ9" s="314">
        <v>56845</v>
      </c>
      <c r="AR9" s="315">
        <v>-29.6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533</v>
      </c>
      <c r="AL10" s="1217"/>
      <c r="AM10" s="1217"/>
      <c r="AN10" s="1218"/>
      <c r="AO10" s="316">
        <v>285267</v>
      </c>
      <c r="AP10" s="316">
        <v>8549</v>
      </c>
      <c r="AQ10" s="317">
        <v>5922</v>
      </c>
      <c r="AR10" s="318">
        <v>44.4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534</v>
      </c>
      <c r="AL11" s="1217"/>
      <c r="AM11" s="1217"/>
      <c r="AN11" s="1218"/>
      <c r="AO11" s="316">
        <v>339945</v>
      </c>
      <c r="AP11" s="316">
        <v>10188</v>
      </c>
      <c r="AQ11" s="317">
        <v>8264</v>
      </c>
      <c r="AR11" s="318">
        <v>23.3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535</v>
      </c>
      <c r="AL12" s="1217"/>
      <c r="AM12" s="1217"/>
      <c r="AN12" s="1218"/>
      <c r="AO12" s="316" t="s">
        <v>536</v>
      </c>
      <c r="AP12" s="316" t="s">
        <v>536</v>
      </c>
      <c r="AQ12" s="317">
        <v>284</v>
      </c>
      <c r="AR12" s="318" t="s">
        <v>536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537</v>
      </c>
      <c r="AL13" s="1217"/>
      <c r="AM13" s="1217"/>
      <c r="AN13" s="1218"/>
      <c r="AO13" s="316" t="s">
        <v>536</v>
      </c>
      <c r="AP13" s="316" t="s">
        <v>536</v>
      </c>
      <c r="AQ13" s="317">
        <v>20</v>
      </c>
      <c r="AR13" s="318" t="s">
        <v>536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538</v>
      </c>
      <c r="AL14" s="1217"/>
      <c r="AM14" s="1217"/>
      <c r="AN14" s="1218"/>
      <c r="AO14" s="316">
        <v>43829</v>
      </c>
      <c r="AP14" s="316">
        <v>1314</v>
      </c>
      <c r="AQ14" s="317">
        <v>2517</v>
      </c>
      <c r="AR14" s="318">
        <v>-47.8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539</v>
      </c>
      <c r="AL15" s="1217"/>
      <c r="AM15" s="1217"/>
      <c r="AN15" s="1218"/>
      <c r="AO15" s="316">
        <v>12874</v>
      </c>
      <c r="AP15" s="316">
        <v>386</v>
      </c>
      <c r="AQ15" s="317">
        <v>1185</v>
      </c>
      <c r="AR15" s="318">
        <v>-67.400000000000006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540</v>
      </c>
      <c r="AL16" s="1220"/>
      <c r="AM16" s="1220"/>
      <c r="AN16" s="1221"/>
      <c r="AO16" s="316">
        <v>-104423</v>
      </c>
      <c r="AP16" s="316">
        <v>-3129</v>
      </c>
      <c r="AQ16" s="317">
        <v>-4726</v>
      </c>
      <c r="AR16" s="318">
        <v>-33.799999999999997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1912715</v>
      </c>
      <c r="AP17" s="316">
        <v>57322</v>
      </c>
      <c r="AQ17" s="317">
        <v>70311</v>
      </c>
      <c r="AR17" s="318">
        <v>-18.5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545</v>
      </c>
      <c r="AL21" s="1212"/>
      <c r="AM21" s="1212"/>
      <c r="AN21" s="1213"/>
      <c r="AO21" s="328">
        <v>4.2</v>
      </c>
      <c r="AP21" s="329">
        <v>6.54</v>
      </c>
      <c r="AQ21" s="330">
        <v>-2.34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546</v>
      </c>
      <c r="AL22" s="1212"/>
      <c r="AM22" s="1212"/>
      <c r="AN22" s="1213"/>
      <c r="AO22" s="333">
        <v>96.6</v>
      </c>
      <c r="AP22" s="334">
        <v>97.4</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527</v>
      </c>
      <c r="AP30" s="304"/>
      <c r="AQ30" s="305" t="s">
        <v>528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529</v>
      </c>
      <c r="AQ31" s="311" t="s">
        <v>530</v>
      </c>
      <c r="AR31" s="312" t="s">
        <v>531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550</v>
      </c>
      <c r="AL32" s="1228"/>
      <c r="AM32" s="1228"/>
      <c r="AN32" s="1229"/>
      <c r="AO32" s="343">
        <v>814785</v>
      </c>
      <c r="AP32" s="343">
        <v>24418</v>
      </c>
      <c r="AQ32" s="344">
        <v>31480</v>
      </c>
      <c r="AR32" s="345">
        <v>-22.4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551</v>
      </c>
      <c r="AL33" s="1228"/>
      <c r="AM33" s="1228"/>
      <c r="AN33" s="1229"/>
      <c r="AO33" s="343" t="s">
        <v>536</v>
      </c>
      <c r="AP33" s="343" t="s">
        <v>536</v>
      </c>
      <c r="AQ33" s="344" t="s">
        <v>536</v>
      </c>
      <c r="AR33" s="345" t="s">
        <v>536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552</v>
      </c>
      <c r="AL34" s="1228"/>
      <c r="AM34" s="1228"/>
      <c r="AN34" s="1229"/>
      <c r="AO34" s="343" t="s">
        <v>536</v>
      </c>
      <c r="AP34" s="343" t="s">
        <v>536</v>
      </c>
      <c r="AQ34" s="344">
        <v>0</v>
      </c>
      <c r="AR34" s="345" t="s">
        <v>536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553</v>
      </c>
      <c r="AL35" s="1228"/>
      <c r="AM35" s="1228"/>
      <c r="AN35" s="1229"/>
      <c r="AO35" s="343">
        <v>244451</v>
      </c>
      <c r="AP35" s="343">
        <v>7326</v>
      </c>
      <c r="AQ35" s="344">
        <v>9510</v>
      </c>
      <c r="AR35" s="345">
        <v>-23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554</v>
      </c>
      <c r="AL36" s="1228"/>
      <c r="AM36" s="1228"/>
      <c r="AN36" s="1229"/>
      <c r="AO36" s="343">
        <v>40845</v>
      </c>
      <c r="AP36" s="343">
        <v>1224</v>
      </c>
      <c r="AQ36" s="344">
        <v>2191</v>
      </c>
      <c r="AR36" s="345">
        <v>-44.1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555</v>
      </c>
      <c r="AL37" s="1228"/>
      <c r="AM37" s="1228"/>
      <c r="AN37" s="1229"/>
      <c r="AO37" s="343">
        <v>10837</v>
      </c>
      <c r="AP37" s="343">
        <v>325</v>
      </c>
      <c r="AQ37" s="344">
        <v>905</v>
      </c>
      <c r="AR37" s="345">
        <v>-64.099999999999994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556</v>
      </c>
      <c r="AL38" s="1231"/>
      <c r="AM38" s="1231"/>
      <c r="AN38" s="1232"/>
      <c r="AO38" s="346" t="s">
        <v>536</v>
      </c>
      <c r="AP38" s="346" t="s">
        <v>536</v>
      </c>
      <c r="AQ38" s="347">
        <v>0</v>
      </c>
      <c r="AR38" s="335" t="s">
        <v>536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557</v>
      </c>
      <c r="AL39" s="1231"/>
      <c r="AM39" s="1231"/>
      <c r="AN39" s="1232"/>
      <c r="AO39" s="343" t="s">
        <v>536</v>
      </c>
      <c r="AP39" s="343" t="s">
        <v>536</v>
      </c>
      <c r="AQ39" s="344">
        <v>-3197</v>
      </c>
      <c r="AR39" s="345" t="s">
        <v>536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558</v>
      </c>
      <c r="AL40" s="1228"/>
      <c r="AM40" s="1228"/>
      <c r="AN40" s="1229"/>
      <c r="AO40" s="343">
        <v>-737739</v>
      </c>
      <c r="AP40" s="343">
        <v>-22109</v>
      </c>
      <c r="AQ40" s="344">
        <v>-28113</v>
      </c>
      <c r="AR40" s="345">
        <v>-21.4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373179</v>
      </c>
      <c r="AP41" s="343">
        <v>11184</v>
      </c>
      <c r="AQ41" s="344">
        <v>12777</v>
      </c>
      <c r="AR41" s="345">
        <v>-12.5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527</v>
      </c>
      <c r="AN49" s="1224" t="s">
        <v>562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563</v>
      </c>
      <c r="AO50" s="360" t="s">
        <v>564</v>
      </c>
      <c r="AP50" s="361" t="s">
        <v>565</v>
      </c>
      <c r="AQ50" s="362" t="s">
        <v>566</v>
      </c>
      <c r="AR50" s="363" t="s">
        <v>567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5199200</v>
      </c>
      <c r="AN51" s="365">
        <v>166967</v>
      </c>
      <c r="AO51" s="366">
        <v>123.2</v>
      </c>
      <c r="AP51" s="367">
        <v>49919</v>
      </c>
      <c r="AQ51" s="368">
        <v>-6.3</v>
      </c>
      <c r="AR51" s="369">
        <v>129.5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1992185</v>
      </c>
      <c r="AN52" s="373">
        <v>63977</v>
      </c>
      <c r="AO52" s="374">
        <v>111.1</v>
      </c>
      <c r="AP52" s="375">
        <v>26398</v>
      </c>
      <c r="AQ52" s="376">
        <v>-8.6999999999999993</v>
      </c>
      <c r="AR52" s="377">
        <v>119.8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1811729</v>
      </c>
      <c r="AN53" s="365">
        <v>56705</v>
      </c>
      <c r="AO53" s="366">
        <v>-66</v>
      </c>
      <c r="AP53" s="367">
        <v>47738</v>
      </c>
      <c r="AQ53" s="368">
        <v>-4.4000000000000004</v>
      </c>
      <c r="AR53" s="369">
        <v>-61.6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963104</v>
      </c>
      <c r="AN54" s="373">
        <v>30144</v>
      </c>
      <c r="AO54" s="374">
        <v>-52.9</v>
      </c>
      <c r="AP54" s="375">
        <v>24937</v>
      </c>
      <c r="AQ54" s="376">
        <v>-5.5</v>
      </c>
      <c r="AR54" s="377">
        <v>-47.4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2885685</v>
      </c>
      <c r="AN55" s="365">
        <v>88616</v>
      </c>
      <c r="AO55" s="366">
        <v>56.3</v>
      </c>
      <c r="AP55" s="367">
        <v>52191</v>
      </c>
      <c r="AQ55" s="368">
        <v>9.3000000000000007</v>
      </c>
      <c r="AR55" s="369">
        <v>47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1406700</v>
      </c>
      <c r="AN56" s="373">
        <v>43198</v>
      </c>
      <c r="AO56" s="374">
        <v>43.3</v>
      </c>
      <c r="AP56" s="375">
        <v>24843</v>
      </c>
      <c r="AQ56" s="376">
        <v>-0.4</v>
      </c>
      <c r="AR56" s="377">
        <v>43.7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4033399</v>
      </c>
      <c r="AN57" s="365">
        <v>122484</v>
      </c>
      <c r="AO57" s="366">
        <v>38.200000000000003</v>
      </c>
      <c r="AP57" s="367">
        <v>47387</v>
      </c>
      <c r="AQ57" s="368">
        <v>-9.1999999999999993</v>
      </c>
      <c r="AR57" s="369">
        <v>47.4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2017366</v>
      </c>
      <c r="AN58" s="373">
        <v>61262</v>
      </c>
      <c r="AO58" s="374">
        <v>41.8</v>
      </c>
      <c r="AP58" s="375">
        <v>24928</v>
      </c>
      <c r="AQ58" s="376">
        <v>0.3</v>
      </c>
      <c r="AR58" s="377">
        <v>41.5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1580796</v>
      </c>
      <c r="AN59" s="365">
        <v>47375</v>
      </c>
      <c r="AO59" s="366">
        <v>-61.3</v>
      </c>
      <c r="AP59" s="367">
        <v>51264</v>
      </c>
      <c r="AQ59" s="368">
        <v>8.1999999999999993</v>
      </c>
      <c r="AR59" s="369">
        <v>-69.5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982534</v>
      </c>
      <c r="AN60" s="373">
        <v>29445</v>
      </c>
      <c r="AO60" s="374">
        <v>-51.9</v>
      </c>
      <c r="AP60" s="375">
        <v>26040</v>
      </c>
      <c r="AQ60" s="376">
        <v>4.5</v>
      </c>
      <c r="AR60" s="377">
        <v>-56.4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3102162</v>
      </c>
      <c r="AN61" s="380">
        <v>96429</v>
      </c>
      <c r="AO61" s="381">
        <v>18.100000000000001</v>
      </c>
      <c r="AP61" s="382">
        <v>49700</v>
      </c>
      <c r="AQ61" s="383">
        <v>-0.5</v>
      </c>
      <c r="AR61" s="369">
        <v>18.600000000000001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1472378</v>
      </c>
      <c r="AN62" s="373">
        <v>45605</v>
      </c>
      <c r="AO62" s="374">
        <v>18.3</v>
      </c>
      <c r="AP62" s="375">
        <v>25429</v>
      </c>
      <c r="AQ62" s="376">
        <v>-2</v>
      </c>
      <c r="AR62" s="377">
        <v>20.3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eghsBupt9i34Nk+AsR7GagMKTNJofrX8LiSvCqoGQu/q5DtU5AUwIC9kn7ELkeCbKMGuUGSQQ3HvhthJnCOxg==" saltValue="0i9R1tOmH7OGNtdRH6wy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20" spans="125:125" ht="13.5" hidden="1" customHeight="1" x14ac:dyDescent="0.15"/>
    <row r="121" spans="125:125" ht="13.5" hidden="1" customHeight="1" x14ac:dyDescent="0.15">
      <c r="DU121" s="291"/>
    </row>
  </sheetData>
  <sheetProtection algorithmName="SHA-512" hashValue="3tu9C5io8j7lvNHGO30eECoFs3iudlzAb/LL+/DQqcM3bwDSStD4Qug94cyf3C+WHGj7PitKQ/Rix5X3mUgxHQ==" saltValue="89jZUWf1WrlRapjHfcfA5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sheetData>
  <sheetProtection algorithmName="SHA-512" hashValue="rCyuPn4qRLpMwCkDy0k14SBrzNno0dRKKm9nEST6tzNdcXHHSS+hY94gtGaF//qCNAGDKC6iyDWUJmLAZTJ2Dg==" saltValue="4S+gl1IJGjfDrRqo4g12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6" t="s">
        <v>3</v>
      </c>
      <c r="D47" s="1236"/>
      <c r="E47" s="1237"/>
      <c r="F47" s="11">
        <v>46.54</v>
      </c>
      <c r="G47" s="12">
        <v>42.13</v>
      </c>
      <c r="H47" s="12">
        <v>41.72</v>
      </c>
      <c r="I47" s="12">
        <v>37.96</v>
      </c>
      <c r="J47" s="13">
        <v>37.81</v>
      </c>
    </row>
    <row r="48" spans="2:10" ht="57.75" customHeight="1" x14ac:dyDescent="0.15">
      <c r="B48" s="14"/>
      <c r="C48" s="1238" t="s">
        <v>4</v>
      </c>
      <c r="D48" s="1238"/>
      <c r="E48" s="1239"/>
      <c r="F48" s="15">
        <v>4.78</v>
      </c>
      <c r="G48" s="16">
        <v>5.48</v>
      </c>
      <c r="H48" s="16">
        <v>5.6</v>
      </c>
      <c r="I48" s="16">
        <v>6.05</v>
      </c>
      <c r="J48" s="17">
        <v>4.5999999999999996</v>
      </c>
    </row>
    <row r="49" spans="2:10" ht="57.75" customHeight="1" thickBot="1" x14ac:dyDescent="0.2">
      <c r="B49" s="18"/>
      <c r="C49" s="1240" t="s">
        <v>5</v>
      </c>
      <c r="D49" s="1240"/>
      <c r="E49" s="1241"/>
      <c r="F49" s="19" t="s">
        <v>583</v>
      </c>
      <c r="G49" s="20" t="s">
        <v>584</v>
      </c>
      <c r="H49" s="20">
        <v>0.2</v>
      </c>
      <c r="I49" s="20" t="s">
        <v>585</v>
      </c>
      <c r="J49" s="21" t="s">
        <v>586</v>
      </c>
    </row>
    <row r="50" spans="2:10" ht="13.5" customHeight="1" x14ac:dyDescent="0.15"/>
  </sheetData>
  <sheetProtection algorithmName="SHA-512" hashValue="usZbQi/CPg7652Br8ij4Tiognp96EcvApgXqyeRfC0sikQhIaxKRJvpb3SL1vAsMikVh6QmINUHiS22uE6YAkw==" saltValue="si7gQ/NPEflifId8owDS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