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120" yWindow="-120" windowWidth="19440" windowHeight="15000" tabRatio="929"/>
  </bookViews>
  <sheets>
    <sheet name="総括表" sheetId="4" r:id="rId1"/>
    <sheet name="普通会計の状況" sheetId="5" r:id="rId2"/>
    <sheet name="各会計、関係団体の財政状況及び健全化判断比率" sheetId="6"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1" r:id="rId14"/>
    <sheet name="施設類型別ストック情報分析表①" sheetId="2" r:id="rId15"/>
    <sheet name="施設類型別ストック情報分析表②" sheetId="3" r:id="rId16"/>
  </sheets>
  <externalReferences>
    <externalReference r:id="rId17"/>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63" i="6" l="1"/>
  <c r="AP63" i="6"/>
  <c r="AP23" i="6"/>
  <c r="AF23" i="6"/>
  <c r="AA23" i="6"/>
  <c r="V23" i="6"/>
  <c r="Q23" i="6"/>
  <c r="DG43" i="4"/>
  <c r="CQ43" i="4"/>
  <c r="CO43" i="4" s="1"/>
  <c r="BY43" i="4"/>
  <c r="BE43" i="4"/>
  <c r="AM43" i="4"/>
  <c r="U43" i="4"/>
  <c r="E43" i="4"/>
  <c r="C43" i="4"/>
  <c r="DG42" i="4"/>
  <c r="CQ42" i="4"/>
  <c r="CO42" i="4" s="1"/>
  <c r="BY42" i="4"/>
  <c r="BE42" i="4"/>
  <c r="AM42" i="4"/>
  <c r="U42" i="4"/>
  <c r="E42" i="4"/>
  <c r="C42" i="4"/>
  <c r="DG41" i="4"/>
  <c r="CQ41" i="4"/>
  <c r="CO41" i="4" s="1"/>
  <c r="BY41" i="4"/>
  <c r="BE41" i="4"/>
  <c r="AM41" i="4"/>
  <c r="U41" i="4"/>
  <c r="E41" i="4"/>
  <c r="C41" i="4"/>
  <c r="DG40" i="4"/>
  <c r="CQ40" i="4"/>
  <c r="CO40" i="4" s="1"/>
  <c r="BY40" i="4"/>
  <c r="BE40" i="4"/>
  <c r="AM40" i="4"/>
  <c r="U40" i="4"/>
  <c r="E40" i="4"/>
  <c r="C40" i="4"/>
  <c r="DG39" i="4"/>
  <c r="CQ39" i="4"/>
  <c r="CO39" i="4" s="1"/>
  <c r="BY39" i="4"/>
  <c r="BE39" i="4"/>
  <c r="AM39" i="4"/>
  <c r="U39" i="4"/>
  <c r="E39" i="4"/>
  <c r="C39" i="4"/>
  <c r="DG38" i="4"/>
  <c r="CQ38" i="4"/>
  <c r="CO38" i="4" s="1"/>
  <c r="BY38" i="4"/>
  <c r="BE38" i="4"/>
  <c r="AM38" i="4"/>
  <c r="U38" i="4"/>
  <c r="E38" i="4"/>
  <c r="C38" i="4"/>
  <c r="DG37" i="4"/>
  <c r="CQ37" i="4"/>
  <c r="CO37" i="4" s="1"/>
  <c r="BY37" i="4"/>
  <c r="BE37" i="4"/>
  <c r="AM37" i="4"/>
  <c r="U37" i="4"/>
  <c r="E37" i="4"/>
  <c r="C37" i="4"/>
  <c r="DG36" i="4"/>
  <c r="CQ36" i="4"/>
  <c r="CO36" i="4" s="1"/>
  <c r="BY36" i="4"/>
  <c r="BE36" i="4"/>
  <c r="AM36" i="4"/>
  <c r="U36" i="4"/>
  <c r="E36" i="4"/>
  <c r="C36" i="4"/>
  <c r="DG35" i="4"/>
  <c r="CQ35" i="4"/>
  <c r="CO35" i="4" s="1"/>
  <c r="BY35" i="4"/>
  <c r="BG35" i="4"/>
  <c r="AO35" i="4"/>
  <c r="W35" i="4"/>
  <c r="E35" i="4"/>
  <c r="C35" i="4" s="1"/>
  <c r="DG34" i="4"/>
  <c r="CQ34" i="4"/>
  <c r="BY34" i="4"/>
  <c r="BG34" i="4"/>
  <c r="AO34" i="4"/>
  <c r="W34" i="4"/>
  <c r="E34" i="4"/>
  <c r="C34" i="4"/>
  <c r="U35" i="4" l="1"/>
  <c r="U34" i="4"/>
  <c r="AM34" i="4"/>
  <c r="AM35" i="4" s="1"/>
  <c r="BE34" i="4" l="1"/>
  <c r="BE35" i="4" s="1"/>
  <c r="BW34" i="4"/>
  <c r="BW35" i="4" s="1"/>
  <c r="BW36" i="4" s="1"/>
  <c r="BW37" i="4" s="1"/>
  <c r="BW38" i="4" s="1"/>
  <c r="BW39" i="4" s="1"/>
  <c r="BW40" i="4" s="1"/>
  <c r="BW41" i="4" s="1"/>
  <c r="BW42" i="4" s="1"/>
  <c r="BW43" i="4" s="1"/>
  <c r="CO34" i="4" l="1"/>
</calcChain>
</file>

<file path=xl/sharedStrings.xml><?xml version="1.0" encoding="utf-8"?>
<sst xmlns="http://schemas.openxmlformats.org/spreadsheetml/2006/main" count="1083" uniqueCount="562">
  <si>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</si>
  <si>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</si>
  <si>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</si>
  <si>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</si>
  <si>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</si>
  <si>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</si>
  <si>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</si>
  <si>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</si>
  <si>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</si>
  <si>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</si>
  <si>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</si>
  <si>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</si>
  <si>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</si>
  <si>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</si>
  <si>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</si>
  <si>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</si>
  <si>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</si>
  <si>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</si>
  <si>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</si>
  <si>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</si>
  <si>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</si>
  <si>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</si>
  <si>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</si>
  <si>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</si>
  <si>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</si>
  <si>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</si>
  <si>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</si>
  <si>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</si>
  <si>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</si>
  <si>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</si>
  <si>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</si>
  <si>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</si>
  <si>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</si>
  <si>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</si>
  <si>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</si>
  <si>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</si>
  <si>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</si>
  <si>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</si>
  <si>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</si>
  <si>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</si>
  <si>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</si>
  <si>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</si>
  <si>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</si>
  <si>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</si>
  <si>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</si>
  <si>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</si>
  <si>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</si>
  <si>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</si>
  <si>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</si>
  <si>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</si>
  <si>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</si>
  <si>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</si>
  <si>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</si>
  <si>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</si>
  <si>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</si>
  <si>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</si>
  <si>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</si>
  <si>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</si>
  <si>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</si>
  <si>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</si>
  <si>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</si>
  <si>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</si>
  <si>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</si>
  <si>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</si>
  <si>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</si>
  <si>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</si>
  <si>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</si>
  <si>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</si>
  <si>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</si>
  <si>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</si>
  <si>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</si>
  <si>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</si>
  <si>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</si>
  <si>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</si>
  <si>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</si>
  <si>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</si>
  <si>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</si>
  <si>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</si>
  <si>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</si>
  <si>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</si>
  <si>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</si>
  <si>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</si>
  <si>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</si>
  <si>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4"/>
  </si>
  <si>
    <t>小竹町立病院事業特別会計</t>
    <phoneticPr fontId="5"/>
  </si>
  <si>
    <t>うち日本人(％)</t>
    <phoneticPr fontId="5"/>
  </si>
  <si>
    <t>-2.7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</si>
  <si>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</si>
  <si>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</si>
  <si>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</si>
  <si>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</si>
  <si>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</si>
  <si>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</si>
  <si>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</si>
  <si>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</si>
  <si>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</si>
  <si>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</si>
  <si>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</si>
  <si>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</si>
  <si>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</si>
  <si>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</si>
  <si>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</si>
  <si>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</si>
  <si>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</si>
  <si>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</si>
  <si>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</si>
  <si>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</si>
  <si>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</si>
  <si>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</si>
  <si>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</si>
  <si>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</si>
  <si>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</si>
  <si>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</si>
  <si>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</si>
  <si>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</si>
  <si>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</si>
  <si>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</si>
  <si>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</si>
  <si>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</si>
  <si>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</si>
  <si>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</si>
  <si>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</si>
  <si>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</si>
  <si>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</si>
  <si>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</si>
  <si>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</si>
  <si>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</si>
  <si>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</si>
  <si>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</si>
  <si>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</si>
  <si>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</si>
  <si>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</si>
  <si>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</si>
  <si>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</si>
  <si>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</si>
  <si>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</si>
  <si>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</si>
  <si>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</si>
  <si>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</si>
  <si>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</si>
  <si>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</si>
  <si>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</si>
  <si>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</si>
  <si>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</si>
  <si>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</si>
  <si>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福岡県小竹町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</si>
  <si>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</si>
  <si>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</si>
  <si>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</si>
  <si>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</si>
  <si>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</si>
  <si>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</si>
  <si>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</si>
  <si>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</si>
  <si>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</si>
  <si>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</si>
  <si>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</si>
  <si>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</si>
  <si>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</si>
  <si>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</si>
  <si>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</si>
  <si>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</si>
  <si>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</si>
  <si>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</si>
  <si>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</si>
  <si>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</si>
  <si>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</si>
  <si>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</si>
  <si>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</si>
  <si>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</si>
  <si>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</si>
  <si>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</si>
  <si>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</si>
  <si>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</si>
  <si>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</si>
  <si>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</si>
  <si>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</si>
  <si>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</si>
  <si>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</si>
  <si>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</si>
  <si>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</si>
  <si>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</si>
  <si>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</si>
  <si>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</si>
  <si>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</si>
  <si>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</si>
  <si>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</si>
  <si>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</si>
  <si>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</si>
  <si>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</si>
  <si>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</si>
  <si>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</si>
  <si>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</si>
  <si>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</si>
  <si>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</si>
  <si>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</si>
  <si>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</si>
  <si>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</si>
  <si>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</si>
  <si>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</si>
  <si>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</si>
  <si>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</si>
  <si>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</si>
  <si>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</si>
  <si>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</si>
  <si>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</si>
  <si>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</si>
  <si>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</si>
  <si>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</si>
  <si>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</si>
  <si>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</si>
  <si>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</si>
  <si>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</si>
  <si>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</si>
  <si>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</si>
  <si>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</si>
  <si>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</si>
  <si>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</si>
  <si>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</si>
  <si>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</si>
  <si>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</si>
  <si>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</si>
  <si>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</si>
  <si>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</si>
  <si>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</si>
  <si>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</si>
  <si>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</si>
  <si>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</si>
  <si>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</si>
  <si>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</si>
  <si>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</si>
  <si>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</si>
  <si>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</si>
  <si>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</si>
  <si>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</si>
  <si>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</si>
  <si>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</si>
  <si>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</si>
  <si>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</si>
  <si>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</si>
  <si>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</si>
  <si>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</si>
  <si>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</si>
  <si>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</si>
  <si>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</si>
  <si>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</si>
  <si>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</si>
  <si>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</si>
  <si>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</si>
  <si>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</si>
  <si>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</si>
  <si>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</si>
  <si>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</si>
  <si>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</si>
  <si>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</si>
  <si>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</si>
  <si>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</si>
  <si>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</si>
  <si>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</si>
  <si>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</si>
  <si>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</si>
  <si>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</si>
  <si>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</si>
  <si>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</si>
  <si>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</si>
  <si>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</si>
  <si>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</si>
  <si>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</si>
  <si>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</si>
  <si>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</si>
  <si>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</si>
  <si>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</si>
  <si>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</si>
  <si>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</si>
  <si>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</si>
  <si>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</si>
  <si>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</si>
  <si>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</si>
  <si>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</si>
  <si>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</si>
  <si>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</si>
  <si>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</si>
  <si>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</si>
  <si>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</si>
  <si>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</si>
  <si>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</si>
  <si>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</si>
  <si>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</si>
  <si>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</si>
  <si>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</si>
  <si>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</si>
  <si>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</si>
  <si>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</si>
  <si>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</si>
  <si>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</si>
  <si>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</si>
  <si>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</si>
  <si>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</si>
  <si>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福岡県小竹町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</si>
  <si>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</si>
  <si>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</si>
  <si>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</si>
  <si>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</si>
  <si>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</si>
  <si>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</si>
  <si>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</si>
  <si>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</si>
  <si>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</si>
  <si>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</si>
  <si>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</si>
  <si>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</si>
  <si>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</si>
  <si>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</si>
  <si>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</si>
  <si>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</si>
  <si>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</si>
  <si>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</si>
  <si>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</si>
  <si>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</si>
  <si>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5"/>
  </si>
  <si>
    <t>小竹町土地開発公社</t>
    <rPh sb="0" eb="3">
      <t>コタケマチ</t>
    </rPh>
    <rPh sb="3" eb="5">
      <t>トチ</t>
    </rPh>
    <rPh sb="5" eb="7">
      <t>カイハツ</t>
    </rPh>
    <rPh sb="7" eb="9">
      <t>コウシャ</t>
    </rPh>
    <phoneticPr fontId="25"/>
  </si>
  <si>
    <t>-</t>
    <phoneticPr fontId="2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</si>
  <si>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</si>
  <si>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</si>
  <si>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</si>
  <si>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</si>
  <si>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</si>
  <si>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</si>
  <si>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</si>
  <si>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</si>
  <si>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</si>
  <si>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</si>
  <si>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</si>
  <si>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</si>
  <si>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</si>
  <si>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</si>
  <si>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t>
  </si>
  <si>
    <t>小竹町後期高齢者医療特別会計</t>
    <phoneticPr fontId="5"/>
  </si>
  <si>
    <t>法適用企業</t>
    <phoneticPr fontId="5"/>
  </si>
  <si>
    <t>小竹町水道事業特別会計</t>
    <phoneticPr fontId="5"/>
  </si>
  <si>
    <t>小竹町農業集落排水事業特別会計</t>
    <phoneticPr fontId="5"/>
  </si>
  <si>
    <t>法非適用企業</t>
    <phoneticPr fontId="5"/>
  </si>
  <si>
    <t>小竹町公共下水道事業特別会計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</si>
  <si>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</si>
  <si>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</si>
  <si>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</si>
  <si>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</si>
  <si>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</si>
  <si>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福岡県市町村消防団員等公務災害補償組合</t>
    <rPh sb="0" eb="3">
      <t>フクオカケン</t>
    </rPh>
    <rPh sb="3" eb="6">
      <t>シチョウソン</t>
    </rPh>
    <rPh sb="6" eb="9">
      <t>ショウボウダン</t>
    </rPh>
    <rPh sb="9" eb="11">
      <t>イントウ</t>
    </rPh>
    <rPh sb="11" eb="13">
      <t>コウム</t>
    </rPh>
    <rPh sb="13" eb="15">
      <t>サイガイ</t>
    </rPh>
    <rPh sb="15" eb="17">
      <t>ホショウ</t>
    </rPh>
    <rPh sb="17" eb="19">
      <t>クミアイ</t>
    </rPh>
    <phoneticPr fontId="25"/>
  </si>
  <si>
    <t>福岡県自治会館管理組合</t>
    <rPh sb="0" eb="3">
      <t>フクオカケン</t>
    </rPh>
    <rPh sb="3" eb="5">
      <t>ジチ</t>
    </rPh>
    <rPh sb="5" eb="6">
      <t>カイ</t>
    </rPh>
    <rPh sb="6" eb="7">
      <t>カン</t>
    </rPh>
    <rPh sb="7" eb="9">
      <t>カンリ</t>
    </rPh>
    <rPh sb="9" eb="11">
      <t>クミアイ</t>
    </rPh>
    <phoneticPr fontId="25"/>
  </si>
  <si>
    <t>宮若市外二町じん芥処理施設組合</t>
    <rPh sb="0" eb="2">
      <t>ミヤワカ</t>
    </rPh>
    <rPh sb="2" eb="4">
      <t>シガイ</t>
    </rPh>
    <rPh sb="4" eb="6">
      <t>ニチョウ</t>
    </rPh>
    <rPh sb="8" eb="9">
      <t>カイ</t>
    </rPh>
    <rPh sb="9" eb="11">
      <t>ショリ</t>
    </rPh>
    <rPh sb="11" eb="13">
      <t>シセツ</t>
    </rPh>
    <rPh sb="13" eb="15">
      <t>クミアイ</t>
    </rPh>
    <phoneticPr fontId="25"/>
  </si>
  <si>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5"/>
  </si>
  <si>
    <t>直方・鞍手広域市町村圏事務組合（休日等急患センター事業特別会計）</t>
    <rPh sb="0" eb="2">
      <t>ノオガタ</t>
    </rPh>
    <rPh sb="3" eb="5">
      <t>クラテ</t>
    </rPh>
    <rPh sb="5" eb="7">
      <t>コウイキ</t>
    </rPh>
    <rPh sb="7" eb="10">
      <t>シチョウソン</t>
    </rPh>
    <rPh sb="10" eb="11">
      <t>ケン</t>
    </rPh>
    <rPh sb="11" eb="13">
      <t>ジム</t>
    </rPh>
    <rPh sb="13" eb="15">
      <t>クミアイ</t>
    </rPh>
    <rPh sb="16" eb="19">
      <t>キュウジツトウ</t>
    </rPh>
    <rPh sb="19" eb="21">
      <t>キュウカン</t>
    </rPh>
    <rPh sb="25" eb="27">
      <t>ジギョウ</t>
    </rPh>
    <rPh sb="27" eb="29">
      <t>トクベツ</t>
    </rPh>
    <rPh sb="29" eb="31">
      <t>カイケイ</t>
    </rPh>
    <phoneticPr fontId="25"/>
  </si>
  <si>
    <t>直方・鞍手広域市町村圏事務組合（消防事業特別会計）</t>
    <rPh sb="0" eb="2">
      <t>ノオガタ</t>
    </rPh>
    <rPh sb="3" eb="5">
      <t>クラテ</t>
    </rPh>
    <rPh sb="5" eb="7">
      <t>コウイキ</t>
    </rPh>
    <rPh sb="7" eb="10">
      <t>シチョウソン</t>
    </rPh>
    <rPh sb="10" eb="11">
      <t>ケン</t>
    </rPh>
    <rPh sb="11" eb="13">
      <t>ジム</t>
    </rPh>
    <rPh sb="13" eb="15">
      <t>クミアイ</t>
    </rPh>
    <rPh sb="16" eb="18">
      <t>ショウボウ</t>
    </rPh>
    <rPh sb="18" eb="20">
      <t>ジギョウ</t>
    </rPh>
    <rPh sb="20" eb="22">
      <t>トクベツ</t>
    </rPh>
    <rPh sb="22" eb="24">
      <t>カイケイ</t>
    </rPh>
    <phoneticPr fontId="25"/>
  </si>
  <si>
    <t>ふくおか県央環境施設組合</t>
    <rPh sb="4" eb="6">
      <t>ケンオウ</t>
    </rPh>
    <rPh sb="6" eb="8">
      <t>カンキョウ</t>
    </rPh>
    <rPh sb="8" eb="10">
      <t>シセツ</t>
    </rPh>
    <rPh sb="10" eb="12">
      <t>クミアイ</t>
    </rPh>
    <phoneticPr fontId="25"/>
  </si>
  <si>
    <t>福岡県自治振興組合（一般会計）</t>
    <rPh sb="0" eb="3">
      <t>フクオカケン</t>
    </rPh>
    <rPh sb="3" eb="5">
      <t>ジチ</t>
    </rPh>
    <rPh sb="5" eb="7">
      <t>シンコウ</t>
    </rPh>
    <rPh sb="7" eb="9">
      <t>クミアイ</t>
    </rPh>
    <rPh sb="10" eb="12">
      <t>イッパン</t>
    </rPh>
    <rPh sb="12" eb="14">
      <t>カイケイ</t>
    </rPh>
    <phoneticPr fontId="25"/>
  </si>
  <si>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5"/>
  </si>
  <si>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5"/>
  </si>
  <si>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5"/>
  </si>
  <si>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5"/>
  </si>
  <si>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</si>
  <si>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</si>
  <si>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</si>
  <si>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</si>
  <si>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</si>
  <si>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</si>
  <si>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</si>
  <si>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</si>
  <si>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</si>
  <si>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</si>
  <si>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</si>
  <si>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</si>
  <si>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</si>
  <si>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</si>
  <si>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</si>
  <si>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</si>
  <si>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</si>
  <si>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</si>
  <si>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</si>
  <si>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</si>
  <si>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</si>
  <si>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</si>
  <si>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</si>
  <si>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</si>
  <si>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</si>
  <si>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</si>
  <si>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</si>
  <si>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</si>
  <si>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</si>
  <si>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</si>
  <si>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</si>
  <si>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</si>
  <si>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</si>
  <si>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</si>
  <si>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</si>
  <si>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</si>
  <si>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</si>
  <si>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</si>
  <si>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</si>
  <si>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</si>
  <si>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</si>
  <si>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</si>
  <si>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</si>
  <si>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</si>
  <si>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</si>
  <si>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</si>
  <si>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</si>
  <si>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</si>
  <si>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</si>
  <si>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</si>
  <si>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</si>
  <si>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</si>
  <si>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</si>
  <si>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</si>
  <si>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</si>
  <si>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</si>
  <si>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</si>
  <si>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</si>
  <si>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</si>
  <si>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</si>
  <si>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</si>
  <si>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</si>
  <si>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</si>
  <si>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</si>
  <si>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</si>
  <si>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</si>
  <si>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</si>
  <si>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</si>
  <si>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</si>
  <si>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</si>
  <si>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</si>
  <si>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</si>
  <si>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</si>
  <si>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</si>
  <si>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</si>
  <si>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</si>
  <si>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</si>
  <si>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</si>
  <si>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</si>
  <si>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</si>
  <si>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</si>
  <si>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</si>
  <si>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</si>
  <si>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</si>
  <si>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</si>
  <si>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</si>
  <si>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</si>
  <si>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</si>
  <si>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</si>
  <si>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</si>
  <si>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</si>
  <si>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</si>
  <si>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</si>
  <si>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</si>
  <si>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</si>
  <si>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</si>
  <si>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</si>
  <si>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</si>
  <si>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</si>
  <si>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</si>
  <si>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</si>
  <si>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</si>
  <si>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</si>
  <si>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</si>
  <si>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</si>
  <si>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</si>
  <si>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</si>
  <si>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</si>
  <si>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</si>
  <si>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</si>
  <si>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</si>
  <si>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</si>
  <si>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</si>
  <si>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</si>
  <si>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</si>
  <si>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</si>
  <si>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</si>
  <si>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</si>
  <si>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</si>
  <si>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</si>
  <si>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</si>
  <si>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</si>
  <si>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</si>
  <si>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</si>
  <si>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</si>
  <si>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</si>
  <si>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</si>
  <si>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</si>
  <si>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</si>
  <si>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</si>
  <si>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5.45</t>
  </si>
  <si>
    <t>▲ 7.55</t>
  </si>
  <si>
    <t>会計</t>
    <rPh sb="0" eb="2">
      <t>カイケイ</t>
    </rPh>
    <phoneticPr fontId="5"/>
  </si>
  <si>
    <t>小竹町立病院事業特別会計</t>
  </si>
  <si>
    <t>▲ 3.82</t>
  </si>
  <si>
    <t>▲ 5.43</t>
  </si>
  <si>
    <t>▲ 6.02</t>
  </si>
  <si>
    <t>▲ 5.50</t>
  </si>
  <si>
    <t>▲ 2.99</t>
  </si>
  <si>
    <t>小竹町水道事業特別会計</t>
  </si>
  <si>
    <t>一般会計</t>
  </si>
  <si>
    <t>小竹町国民健康保険特別会計</t>
  </si>
  <si>
    <t>▲ 0.20</t>
  </si>
  <si>
    <t>小竹町後期高齢者医療特別会計</t>
  </si>
  <si>
    <t>小竹町農業集落排水事業特別会計</t>
  </si>
  <si>
    <t>小竹町公共下水道事業特別会計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</si>
  <si>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</si>
  <si>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</si>
  <si>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</si>
  <si>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</si>
  <si>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</si>
  <si>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</si>
  <si>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</si>
  <si>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</si>
  <si>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</si>
  <si>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</si>
  <si>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</si>
  <si>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</si>
  <si>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</si>
  <si>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</si>
  <si>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</si>
  <si>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</si>
  <si>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</si>
  <si>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</si>
  <si>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</si>
  <si>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</si>
  <si>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</si>
  <si>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</si>
  <si>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</si>
  <si>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</si>
  <si>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</si>
  <si>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5"/>
  </si>
  <si>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</si>
  <si>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</si>
  <si>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</si>
  <si>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</si>
  <si>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</si>
  <si>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</si>
  <si>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</si>
  <si>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</si>
  <si>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</si>
  <si>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</si>
  <si>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</si>
  <si>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</si>
  <si>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</si>
  <si>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</si>
  <si>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</si>
  <si>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</si>
  <si>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</si>
  <si>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</si>
  <si>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</si>
  <si>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</si>
  <si>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</si>
  <si>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</si>
  <si>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農業用施設整備及び自然環境の保全等に関する基金</t>
    <phoneticPr fontId="25"/>
  </si>
  <si>
    <t>ふるさと応援基金</t>
    <phoneticPr fontId="25"/>
  </si>
  <si>
    <t>小竹町定住促進住宅基金</t>
    <phoneticPr fontId="25"/>
  </si>
  <si>
    <t>災害対策基金</t>
    <phoneticPr fontId="25"/>
  </si>
  <si>
    <t>職員退職手当基金</t>
    <phoneticPr fontId="25"/>
  </si>
  <si>
    <t>基金残高合計</t>
    <rPh sb="0" eb="2">
      <t>キキン</t>
    </rPh>
    <rPh sb="2" eb="4">
      <t>ザンダカ</t>
    </rPh>
    <rPh sb="4" eb="6">
      <t>ゴウケイ</t>
    </rPh>
    <phoneticPr fontId="5"/>
  </si>
  <si>
    <t>　将来負担比率は、庁舎建設事業完了に伴う将来負担額の減少により昨年度から大幅に減少しており、類似団体と比較して充当可能財源が少額であることが当該比率の大きな開きの要因と考えられる。
　一方で、有形固定資産減価償却率は昨年と同様に類似団体と比較して低い水準で推移している。これは道路や橋りょうについて順次更新整備を行っていることが要因として挙げられる。</t>
    <rPh sb="1" eb="3">
      <t>ショウライ</t>
    </rPh>
    <rPh sb="3" eb="5">
      <t>フタン</t>
    </rPh>
    <rPh sb="5" eb="7">
      <t>ヒリツ</t>
    </rPh>
    <rPh sb="9" eb="15">
      <t>チョウシャケンセツジギョウ</t>
    </rPh>
    <rPh sb="15" eb="17">
      <t>カンリョウ</t>
    </rPh>
    <rPh sb="18" eb="19">
      <t>トモナ</t>
    </rPh>
    <rPh sb="20" eb="22">
      <t>ショウライ</t>
    </rPh>
    <rPh sb="22" eb="24">
      <t>フタン</t>
    </rPh>
    <rPh sb="24" eb="25">
      <t>ガク</t>
    </rPh>
    <rPh sb="26" eb="28">
      <t>ゲンショウ</t>
    </rPh>
    <rPh sb="31" eb="34">
      <t>サクネンド</t>
    </rPh>
    <rPh sb="36" eb="38">
      <t>オオハバ</t>
    </rPh>
    <rPh sb="39" eb="41">
      <t>ゲンショウ</t>
    </rPh>
    <rPh sb="46" eb="50">
      <t>ルイジダンタイ</t>
    </rPh>
    <rPh sb="51" eb="53">
      <t>ヒカク</t>
    </rPh>
    <rPh sb="55" eb="57">
      <t>ジュウトウ</t>
    </rPh>
    <rPh sb="57" eb="59">
      <t>カノウ</t>
    </rPh>
    <rPh sb="59" eb="61">
      <t>ザイゲン</t>
    </rPh>
    <rPh sb="62" eb="64">
      <t>ショウガク</t>
    </rPh>
    <rPh sb="70" eb="72">
      <t>トウガイ</t>
    </rPh>
    <rPh sb="72" eb="74">
      <t>ヒリツ</t>
    </rPh>
    <rPh sb="75" eb="76">
      <t>オオ</t>
    </rPh>
    <rPh sb="78" eb="79">
      <t>ヒラ</t>
    </rPh>
    <rPh sb="81" eb="83">
      <t>ヨウイン</t>
    </rPh>
    <rPh sb="84" eb="85">
      <t>カンガ</t>
    </rPh>
    <rPh sb="92" eb="94">
      <t>イッポウ</t>
    </rPh>
    <rPh sb="96" eb="102">
      <t>ユウケイコテイシサン</t>
    </rPh>
    <rPh sb="102" eb="106">
      <t>ゲンカショウキャク</t>
    </rPh>
    <rPh sb="106" eb="107">
      <t>リツ</t>
    </rPh>
    <rPh sb="108" eb="110">
      <t>サクネン</t>
    </rPh>
    <rPh sb="111" eb="113">
      <t>ドウヨウ</t>
    </rPh>
    <rPh sb="114" eb="118">
      <t>ルイジダンタイ</t>
    </rPh>
    <rPh sb="119" eb="121">
      <t>ヒカク</t>
    </rPh>
    <rPh sb="123" eb="124">
      <t>ヒク</t>
    </rPh>
    <rPh sb="125" eb="127">
      <t>スイジュン</t>
    </rPh>
    <rPh sb="128" eb="130">
      <t>スイイ</t>
    </rPh>
    <rPh sb="138" eb="140">
      <t>ドウロ</t>
    </rPh>
    <rPh sb="141" eb="142">
      <t>キョウ</t>
    </rPh>
    <rPh sb="149" eb="151">
      <t>ジュンジ</t>
    </rPh>
    <rPh sb="151" eb="153">
      <t>コウシン</t>
    </rPh>
    <rPh sb="153" eb="155">
      <t>セイビ</t>
    </rPh>
    <rPh sb="156" eb="157">
      <t>オコナ</t>
    </rPh>
    <rPh sb="164" eb="166">
      <t>ヨウイン</t>
    </rPh>
    <rPh sb="169" eb="170">
      <t>ア</t>
    </rPh>
    <phoneticPr fontId="5"/>
  </si>
  <si>
    <t>実質公債費比率についても年々減少しているものの、類似団体より高い状態となっている。　
これは地方債残高が多額であるため、毎年の元利償還金も比例して多額になっていることが主な要因として挙げられる。
新規起債の抑制に努めることにより、両比率の減少を図りたい。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</si>
</sst>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font>
      <sz val="11"/>
      <color theme="1"/>
      <name val="Yu Gothic"/>
      <family val="2"/>
      <charset val="128"/>
    </font>
    <font>
      <sz val="11"/>
      <name val="ＭＳ Ｐゴシック"/>
      <family val="3"/>
      <charset val="128"/>
    </font>
    <font>
      <sz val="6"/>
      <name val="Yu Gothic"/>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7"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8" fillId="0" borderId="12" xfId="2" applyNumberFormat="1" applyFont="1" applyBorder="1" applyAlignment="1">
      <alignment horizontal="right" vertical="center" shrinkToFit="1"/>
    </xf>
    <xf numFmtId="191" fontId="28"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8" fillId="0" borderId="12" xfId="2" applyNumberFormat="1" applyFont="1" applyBorder="1" applyAlignment="1">
      <alignment horizontal="right" vertical="center" shrinkToFit="1"/>
    </xf>
    <xf numFmtId="179" fontId="28"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177" xfId="5" applyNumberFormat="1" applyFont="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Border="1" applyAlignment="1">
      <alignment horizontal="right" vertical="center" shrinkToFit="1"/>
    </xf>
    <xf numFmtId="181" fontId="28" fillId="0" borderId="180" xfId="5" applyNumberFormat="1" applyFont="1" applyBorder="1" applyAlignment="1">
      <alignment horizontal="right" vertical="center" shrinkToFit="1"/>
    </xf>
    <xf numFmtId="179" fontId="28" fillId="0" borderId="178" xfId="5" applyNumberFormat="1" applyFont="1" applyBorder="1" applyAlignment="1">
      <alignment horizontal="right" vertical="center" shrinkToFit="1"/>
    </xf>
    <xf numFmtId="181" fontId="28" fillId="0" borderId="181" xfId="5" applyNumberFormat="1" applyFont="1" applyBorder="1" applyAlignment="1">
      <alignment horizontal="right" vertical="center" shrinkToFit="1"/>
    </xf>
    <xf numFmtId="179" fontId="28" fillId="0" borderId="182" xfId="5" applyNumberFormat="1" applyFont="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79" fontId="28"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Border="1" applyAlignment="1">
      <alignment horizontal="center" vertical="center" wrapText="1"/>
    </xf>
    <xf numFmtId="189" fontId="30" fillId="0" borderId="14" xfId="16" applyNumberFormat="1" applyFont="1" applyBorder="1" applyAlignment="1">
      <alignment horizontal="right" vertical="center" shrinkToFit="1"/>
    </xf>
    <xf numFmtId="189" fontId="30" fillId="0" borderId="16" xfId="16" applyNumberFormat="1" applyFont="1" applyBorder="1" applyAlignment="1">
      <alignment horizontal="right" vertical="center" shrinkToFit="1"/>
    </xf>
    <xf numFmtId="189" fontId="30" fillId="0" borderId="18" xfId="16" applyNumberFormat="1" applyFont="1" applyBorder="1" applyAlignment="1">
      <alignment horizontal="right" vertical="center" shrinkToFit="1"/>
    </xf>
    <xf numFmtId="0" fontId="30" fillId="0" borderId="39" xfId="16" applyFont="1" applyBorder="1" applyAlignment="1">
      <alignment horizontal="center" vertical="center" wrapText="1"/>
    </xf>
    <xf numFmtId="189" fontId="30" fillId="0" borderId="36" xfId="16" applyNumberFormat="1" applyFont="1" applyBorder="1" applyAlignment="1">
      <alignment horizontal="right" vertical="center" shrinkToFit="1"/>
    </xf>
    <xf numFmtId="189" fontId="30" fillId="0" borderId="37" xfId="16" applyNumberFormat="1" applyFont="1" applyBorder="1" applyAlignment="1">
      <alignment horizontal="right" vertical="center" shrinkToFit="1"/>
    </xf>
    <xf numFmtId="189" fontId="30" fillId="0" borderId="38" xfId="16" applyNumberFormat="1" applyFont="1" applyBorder="1" applyAlignment="1">
      <alignment horizontal="right" vertical="center" shrinkToFit="1"/>
    </xf>
    <xf numFmtId="0" fontId="30" fillId="0" borderId="63" xfId="16" applyFont="1" applyBorder="1" applyAlignment="1">
      <alignment horizontal="center" vertical="center"/>
    </xf>
    <xf numFmtId="189" fontId="30" fillId="0" borderId="113" xfId="16" applyNumberFormat="1" applyFont="1" applyBorder="1" applyAlignment="1">
      <alignment horizontal="right" vertical="center" shrinkToFit="1"/>
    </xf>
    <xf numFmtId="189" fontId="30" fillId="0" borderId="183" xfId="16" applyNumberFormat="1" applyFont="1" applyBorder="1" applyAlignment="1">
      <alignment horizontal="right" vertical="center" shrinkToFit="1"/>
    </xf>
    <xf numFmtId="189" fontId="30" fillId="0" borderId="64" xfId="16" applyNumberFormat="1" applyFont="1" applyBorder="1" applyAlignment="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Border="1" applyAlignment="1">
      <alignment vertical="center" wrapText="1"/>
    </xf>
    <xf numFmtId="189" fontId="30" fillId="0" borderId="184" xfId="17" applyNumberFormat="1" applyFont="1" applyBorder="1" applyAlignment="1">
      <alignment horizontal="right" vertical="center" shrinkToFit="1"/>
    </xf>
    <xf numFmtId="189" fontId="30" fillId="0" borderId="185" xfId="17" applyNumberFormat="1" applyFont="1" applyBorder="1" applyAlignment="1">
      <alignment horizontal="right" vertical="center" shrinkToFit="1"/>
    </xf>
    <xf numFmtId="189" fontId="30" fillId="0" borderId="186" xfId="17" applyNumberFormat="1" applyFont="1" applyBorder="1" applyAlignment="1">
      <alignment horizontal="right" vertical="center" shrinkToFit="1"/>
    </xf>
    <xf numFmtId="0" fontId="30" fillId="0" borderId="35" xfId="17" applyFont="1" applyBorder="1">
      <alignment vertical="center"/>
    </xf>
    <xf numFmtId="189" fontId="30" fillId="0" borderId="187" xfId="17" applyNumberFormat="1" applyFont="1" applyBorder="1" applyAlignment="1">
      <alignment horizontal="right" vertical="center" shrinkToFit="1"/>
    </xf>
    <xf numFmtId="189" fontId="30" fillId="0" borderId="12" xfId="17" applyNumberFormat="1" applyFont="1" applyBorder="1" applyAlignment="1">
      <alignment horizontal="right" vertical="center" shrinkToFit="1"/>
    </xf>
    <xf numFmtId="189" fontId="30" fillId="0" borderId="188" xfId="17" applyNumberFormat="1" applyFont="1" applyBorder="1" applyAlignment="1">
      <alignment horizontal="right" vertical="center" shrinkToFit="1"/>
    </xf>
    <xf numFmtId="0" fontId="30" fillId="0" borderId="39" xfId="17" applyFont="1" applyBorder="1">
      <alignment vertical="center"/>
    </xf>
    <xf numFmtId="0" fontId="30" fillId="0" borderId="63" xfId="17" applyFont="1" applyBorder="1">
      <alignment vertical="center"/>
    </xf>
    <xf numFmtId="189" fontId="30" fillId="0" borderId="113" xfId="17" applyNumberFormat="1" applyFont="1" applyBorder="1" applyAlignment="1">
      <alignment horizontal="right" vertical="center" shrinkToFit="1"/>
    </xf>
    <xf numFmtId="189" fontId="30" fillId="0" borderId="183" xfId="17" applyNumberFormat="1" applyFont="1" applyBorder="1" applyAlignment="1">
      <alignment horizontal="right" vertical="center" shrinkToFit="1"/>
    </xf>
    <xf numFmtId="189" fontId="30" fillId="0" borderId="64" xfId="17" applyNumberFormat="1" applyFont="1" applyBorder="1" applyAlignment="1">
      <alignment horizontal="right" vertical="center" shrinkToFit="1"/>
    </xf>
    <xf numFmtId="0" fontId="31" fillId="0" borderId="0" xfId="17" applyFont="1">
      <alignment vertical="center"/>
    </xf>
    <xf numFmtId="0" fontId="31" fillId="0" borderId="0" xfId="17" applyFont="1" applyAlignment="1">
      <alignment vertical="center" wrapText="1"/>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Border="1" applyAlignment="1">
      <alignment vertical="center" wrapText="1"/>
    </xf>
    <xf numFmtId="181" fontId="31" fillId="0" borderId="184" xfId="18" applyNumberFormat="1" applyFont="1" applyBorder="1" applyAlignment="1">
      <alignment horizontal="right" vertical="center" shrinkToFit="1"/>
    </xf>
    <xf numFmtId="181" fontId="31" fillId="0" borderId="185" xfId="18" applyNumberFormat="1" applyFont="1" applyBorder="1" applyAlignment="1">
      <alignment horizontal="right" vertical="center" shrinkToFit="1"/>
    </xf>
    <xf numFmtId="181" fontId="31" fillId="0" borderId="186" xfId="18" applyNumberFormat="1" applyFont="1" applyBorder="1" applyAlignment="1">
      <alignment horizontal="right" vertical="center" shrinkToFit="1"/>
    </xf>
    <xf numFmtId="0" fontId="31" fillId="0" borderId="10" xfId="18" applyFont="1" applyBorder="1">
      <alignment vertical="center"/>
    </xf>
    <xf numFmtId="181" fontId="31" fillId="0" borderId="187" xfId="18" applyNumberFormat="1" applyFont="1" applyBorder="1" applyAlignment="1">
      <alignment horizontal="right" vertical="center" shrinkToFit="1"/>
    </xf>
    <xf numFmtId="181" fontId="31" fillId="0" borderId="12" xfId="18" applyNumberFormat="1" applyFont="1" applyBorder="1" applyAlignment="1">
      <alignment horizontal="right" vertical="center" shrinkToFit="1"/>
    </xf>
    <xf numFmtId="181" fontId="31" fillId="0" borderId="188" xfId="18" applyNumberFormat="1" applyFont="1" applyBorder="1" applyAlignment="1">
      <alignment horizontal="right" vertical="center" shrinkToFit="1"/>
    </xf>
    <xf numFmtId="0" fontId="31" fillId="0" borderId="1" xfId="18" applyFont="1" applyBorder="1">
      <alignment vertical="center"/>
    </xf>
    <xf numFmtId="0" fontId="31" fillId="0" borderId="55" xfId="18" applyFont="1" applyBorder="1">
      <alignment vertical="center"/>
    </xf>
    <xf numFmtId="181" fontId="31" fillId="0" borderId="113" xfId="18" applyNumberFormat="1" applyFont="1" applyBorder="1" applyAlignment="1">
      <alignment horizontal="right" vertical="center" shrinkToFit="1"/>
    </xf>
    <xf numFmtId="181" fontId="31" fillId="0" borderId="183" xfId="18" applyNumberFormat="1" applyFont="1" applyBorder="1" applyAlignment="1">
      <alignment horizontal="right" vertical="center" shrinkToFit="1"/>
    </xf>
    <xf numFmtId="181" fontId="31" fillId="0" borderId="64" xfId="18" applyNumberFormat="1" applyFont="1" applyBorder="1" applyAlignment="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Font="1" applyAlignment="1">
      <alignment horizontal="center"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Border="1" applyAlignment="1">
      <alignment vertical="center" wrapText="1"/>
    </xf>
    <xf numFmtId="181" fontId="31" fillId="0" borderId="184" xfId="19" applyNumberFormat="1" applyFont="1" applyBorder="1" applyAlignment="1">
      <alignment horizontal="right" vertical="center" shrinkToFit="1"/>
    </xf>
    <xf numFmtId="181" fontId="31" fillId="0" borderId="185" xfId="19" applyNumberFormat="1" applyFont="1" applyBorder="1" applyAlignment="1">
      <alignment horizontal="right" vertical="center" shrinkToFit="1"/>
    </xf>
    <xf numFmtId="181" fontId="31" fillId="0" borderId="186" xfId="19" applyNumberFormat="1" applyFont="1" applyBorder="1" applyAlignment="1">
      <alignment horizontal="right" vertical="center" shrinkToFit="1"/>
    </xf>
    <xf numFmtId="0" fontId="31" fillId="0" borderId="10" xfId="19" applyFont="1" applyBorder="1">
      <alignment vertical="center"/>
    </xf>
    <xf numFmtId="181" fontId="31" fillId="0" borderId="187" xfId="19" applyNumberFormat="1" applyFont="1" applyBorder="1" applyAlignment="1">
      <alignment horizontal="right" vertical="center" shrinkToFit="1"/>
    </xf>
    <xf numFmtId="181" fontId="31" fillId="0" borderId="12" xfId="19" applyNumberFormat="1" applyFont="1" applyBorder="1" applyAlignment="1">
      <alignment horizontal="right" vertical="center" shrinkToFit="1"/>
    </xf>
    <xf numFmtId="181" fontId="31" fillId="0" borderId="188" xfId="19" applyNumberFormat="1" applyFont="1" applyBorder="1" applyAlignment="1">
      <alignment horizontal="right" vertical="center" shrinkToFit="1"/>
    </xf>
    <xf numFmtId="0" fontId="31" fillId="0" borderId="1" xfId="19" applyFont="1" applyBorder="1">
      <alignment vertical="center"/>
    </xf>
    <xf numFmtId="0" fontId="31" fillId="0" borderId="33" xfId="19" applyFont="1" applyBorder="1">
      <alignment vertical="center"/>
    </xf>
    <xf numFmtId="0" fontId="31" fillId="0" borderId="10" xfId="19" applyFont="1" applyBorder="1" applyAlignment="1">
      <alignment vertical="center" wrapText="1"/>
    </xf>
    <xf numFmtId="0" fontId="31" fillId="0" borderId="55" xfId="19" applyFont="1" applyBorder="1">
      <alignment vertical="center"/>
    </xf>
    <xf numFmtId="181" fontId="31" fillId="0" borderId="113" xfId="19" applyNumberFormat="1" applyFont="1" applyBorder="1" applyAlignment="1">
      <alignment horizontal="right" vertical="center" shrinkToFit="1"/>
    </xf>
    <xf numFmtId="181" fontId="31" fillId="0" borderId="183" xfId="19" applyNumberFormat="1" applyFont="1" applyBorder="1" applyAlignment="1">
      <alignment horizontal="right" vertical="center" shrinkToFit="1"/>
    </xf>
    <xf numFmtId="181" fontId="31" fillId="0" borderId="64" xfId="19" applyNumberFormat="1" applyFont="1" applyBorder="1" applyAlignment="1">
      <alignment horizontal="right" vertical="center" shrinkToFit="1"/>
    </xf>
    <xf numFmtId="0" fontId="31" fillId="0" borderId="0" xfId="19" applyFont="1" applyAlignment="1"/>
    <xf numFmtId="0" fontId="31" fillId="0" borderId="0" xfId="19" applyFont="1">
      <alignment vertical="center"/>
    </xf>
    <xf numFmtId="0" fontId="31" fillId="0" borderId="0" xfId="19" applyFont="1" applyAlignment="1">
      <alignment horizontal="left" vertical="center"/>
    </xf>
    <xf numFmtId="181" fontId="31" fillId="0" borderId="0" xfId="19" applyNumberFormat="1" applyFont="1" applyAlignment="1">
      <alignment horizontal="right" vertical="center"/>
    </xf>
    <xf numFmtId="0" fontId="29" fillId="0" borderId="0" xfId="16" applyFont="1" applyAlignment="1">
      <alignment horizontal="right"/>
    </xf>
    <xf numFmtId="0" fontId="37" fillId="6" borderId="22" xfId="16" applyFont="1" applyFill="1" applyBorder="1" applyAlignment="1"/>
    <xf numFmtId="0" fontId="37" fillId="6" borderId="23" xfId="16" applyFont="1" applyFill="1" applyBorder="1" applyAlignment="1">
      <alignment horizontal="right" vertical="top"/>
    </xf>
    <xf numFmtId="0" fontId="37" fillId="6" borderId="24" xfId="16" applyFont="1" applyFill="1" applyBorder="1" applyAlignment="1">
      <alignment horizontal="right" vertical="top"/>
    </xf>
    <xf numFmtId="0" fontId="38" fillId="8" borderId="16" xfId="20" applyFont="1" applyFill="1" applyBorder="1" applyAlignment="1">
      <alignment horizontal="center" vertical="center"/>
    </xf>
    <xf numFmtId="0" fontId="38" fillId="8" borderId="62" xfId="20" applyFont="1" applyFill="1" applyBorder="1" applyAlignment="1">
      <alignment horizontal="center" vertical="center"/>
    </xf>
    <xf numFmtId="0" fontId="37" fillId="0" borderId="28" xfId="16" applyFont="1" applyBorder="1" applyAlignment="1">
      <alignment horizontal="center" vertical="center" wrapText="1"/>
    </xf>
    <xf numFmtId="181" fontId="37" fillId="0" borderId="16" xfId="20" applyNumberFormat="1" applyFont="1" applyBorder="1" applyAlignment="1">
      <alignment horizontal="right" vertical="center" shrinkToFit="1"/>
    </xf>
    <xf numFmtId="181" fontId="37" fillId="0" borderId="18" xfId="20" applyNumberFormat="1" applyFont="1" applyBorder="1" applyAlignment="1">
      <alignment horizontal="right" vertical="center" shrinkToFit="1"/>
    </xf>
    <xf numFmtId="0" fontId="37" fillId="0" borderId="39" xfId="16" applyFont="1" applyBorder="1" applyAlignment="1">
      <alignment horizontal="center" vertical="center" wrapText="1"/>
    </xf>
    <xf numFmtId="181" fontId="37" fillId="0" borderId="37" xfId="20" applyNumberFormat="1" applyFont="1" applyBorder="1" applyAlignment="1">
      <alignment horizontal="right" vertical="center" shrinkToFit="1"/>
    </xf>
    <xf numFmtId="181" fontId="37" fillId="0" borderId="38" xfId="20" applyNumberFormat="1" applyFont="1" applyBorder="1" applyAlignment="1">
      <alignment horizontal="right" vertical="center" shrinkToFit="1"/>
    </xf>
    <xf numFmtId="181" fontId="37" fillId="0" borderId="12" xfId="20" applyNumberFormat="1" applyFont="1" applyBorder="1" applyAlignment="1">
      <alignment horizontal="right" vertical="center" shrinkToFit="1"/>
    </xf>
    <xf numFmtId="181" fontId="37" fillId="0" borderId="188" xfId="20" applyNumberFormat="1" applyFont="1" applyBorder="1" applyAlignment="1">
      <alignment horizontal="right" vertical="center" shrinkToFit="1"/>
    </xf>
    <xf numFmtId="0" fontId="37" fillId="0" borderId="25" xfId="16" applyFont="1" applyBorder="1" applyAlignment="1">
      <alignment horizontal="center" vertical="center"/>
    </xf>
    <xf numFmtId="181" fontId="37" fillId="0" borderId="12" xfId="20" applyNumberFormat="1" applyFont="1" applyBorder="1" applyAlignment="1" applyProtection="1">
      <alignment horizontal="right" vertical="center" shrinkToFit="1"/>
      <protection locked="0"/>
    </xf>
    <xf numFmtId="181" fontId="37" fillId="0" borderId="188" xfId="20" applyNumberFormat="1" applyFont="1" applyBorder="1" applyAlignment="1" applyProtection="1">
      <alignment horizontal="right" vertical="center" shrinkToFit="1"/>
      <protection locked="0"/>
    </xf>
    <xf numFmtId="0" fontId="37" fillId="0" borderId="41" xfId="16" applyFont="1" applyBorder="1" applyAlignment="1">
      <alignment horizontal="center" vertical="center"/>
    </xf>
    <xf numFmtId="181" fontId="37" fillId="0" borderId="183" xfId="20" applyNumberFormat="1" applyFont="1" applyBorder="1" applyAlignment="1" applyProtection="1">
      <alignment horizontal="right" vertical="center" shrinkToFit="1"/>
      <protection locked="0"/>
    </xf>
    <xf numFmtId="181" fontId="37" fillId="0" borderId="64" xfId="20" applyNumberFormat="1" applyFont="1" applyBorder="1" applyAlignment="1" applyProtection="1">
      <alignment horizontal="right" vertical="center" shrinkToFit="1"/>
      <protection locked="0"/>
    </xf>
    <xf numFmtId="0" fontId="37" fillId="0" borderId="22" xfId="16" applyFont="1" applyBorder="1" applyAlignment="1">
      <alignment horizontal="center" vertical="center"/>
    </xf>
    <xf numFmtId="181" fontId="37" fillId="0" borderId="60" xfId="20" applyNumberFormat="1" applyFont="1" applyBorder="1" applyAlignment="1">
      <alignment horizontal="right" vertical="center" shrinkToFit="1"/>
    </xf>
    <xf numFmtId="181" fontId="37" fillId="0" borderId="62" xfId="20" applyNumberFormat="1" applyFont="1" applyBorder="1" applyAlignment="1">
      <alignment horizontal="right" vertical="center" shrinkToFit="1"/>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center" wrapText="1"/>
      <protection locked="0"/>
    </xf>
    <xf numFmtId="0" fontId="3" fillId="0" borderId="2"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0" borderId="5" xfId="2" applyFont="1" applyBorder="1" applyAlignment="1" applyProtection="1">
      <alignment horizontal="left" vertical="center" wrapText="1"/>
      <protection locked="0"/>
    </xf>
    <xf numFmtId="0" fontId="3" fillId="0" borderId="6"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3" fillId="0" borderId="8" xfId="2" applyFont="1" applyBorder="1" applyAlignment="1" applyProtection="1">
      <alignment horizontal="left" vertical="center"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xf numFmtId="0" fontId="15" fillId="0" borderId="0" xfId="7" applyFont="1" applyAlignment="1" applyProtection="1">
      <alignment horizontal="left" vertical="center" wrapText="1"/>
      <protection hidden="1"/>
    </xf>
    <xf numFmtId="188" fontId="9" fillId="0" borderId="0" xfId="7" applyNumberFormat="1" applyFont="1" applyAlignment="1" applyProtection="1">
      <alignment horizontal="center" vertical="center" shrinkToFit="1"/>
      <protection hidden="1"/>
    </xf>
    <xf numFmtId="0" fontId="9" fillId="0" borderId="0" xfId="7" applyFont="1" applyAlignment="1" applyProtection="1">
      <alignment horizontal="center" vertical="center" shrinkToFi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6" fillId="0" borderId="9" xfId="7" applyFont="1" applyBorder="1">
      <alignment vertical="center"/>
    </xf>
    <xf numFmtId="0" fontId="16"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9" fillId="0" borderId="35" xfId="7" applyFont="1" applyBorder="1">
      <alignment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4" xfId="11" applyBorder="1" applyAlignment="1">
      <alignment horizontal="right" vertical="center" shrinkToFit="1"/>
    </xf>
    <xf numFmtId="183" fontId="9" fillId="0" borderId="76"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6" xfId="11" applyNumberFormat="1" applyFont="1" applyBorder="1" applyAlignment="1">
      <alignment horizontal="right" vertical="center" shrinkToFit="1"/>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183" fontId="9" fillId="0" borderId="4" xfId="11" applyNumberFormat="1" applyFon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9"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177" fontId="9" fillId="0" borderId="73"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5" xfId="11" applyNumberFormat="1" applyFont="1" applyBorder="1" applyAlignment="1">
      <alignment horizontal="right" vertical="center"/>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6"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6"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9"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18"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9"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95" xfId="15" applyFont="1" applyBorder="1" applyAlignment="1" applyProtection="1">
      <alignment horizontal="left" vertical="center" shrinkToFit="1"/>
      <protection locked="0"/>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20" xfId="16" applyFont="1" applyBorder="1" applyAlignment="1">
      <alignment horizontal="left" vertical="center" wrapText="1"/>
    </xf>
    <xf numFmtId="0" fontId="30" fillId="0" borderId="21" xfId="16" applyFont="1" applyBorder="1" applyAlignment="1">
      <alignment horizontal="left" vertical="center" wrapText="1"/>
    </xf>
    <xf numFmtId="0" fontId="30" fillId="0" borderId="2" xfId="16" applyFont="1" applyBorder="1" applyAlignment="1">
      <alignment horizontal="left" vertical="center"/>
    </xf>
    <xf numFmtId="0" fontId="30" fillId="0" borderId="40" xfId="16" applyFont="1" applyBorder="1" applyAlignment="1">
      <alignment horizontal="left" vertical="center"/>
    </xf>
    <xf numFmtId="0" fontId="30" fillId="0" borderId="56" xfId="16" applyFont="1" applyBorder="1" applyAlignment="1">
      <alignment horizontal="left" vertical="center"/>
    </xf>
    <xf numFmtId="0" fontId="30" fillId="0" borderId="58" xfId="16" applyFont="1" applyBorder="1" applyAlignment="1">
      <alignment horizontal="left" vertical="center"/>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Border="1" applyAlignment="1">
      <alignment horizontal="left" vertical="center" wrapText="1"/>
    </xf>
    <xf numFmtId="0" fontId="31" fillId="0" borderId="53" xfId="17" applyFont="1" applyBorder="1" applyAlignment="1">
      <alignment horizontal="left" vertical="center" wrapText="1"/>
    </xf>
    <xf numFmtId="0" fontId="31" fillId="0" borderId="35" xfId="18" applyFont="1" applyBorder="1" applyAlignment="1">
      <alignment vertical="center" wrapText="1"/>
    </xf>
    <xf numFmtId="0" fontId="31" fillId="0" borderId="11" xfId="18" applyFont="1" applyBorder="1" applyAlignment="1">
      <alignment vertical="center" wrapText="1"/>
    </xf>
    <xf numFmtId="0" fontId="31" fillId="0" borderId="9" xfId="18" applyFont="1" applyBorder="1">
      <alignment vertical="center"/>
    </xf>
    <xf numFmtId="0" fontId="31" fillId="0" borderId="54" xfId="18" applyFont="1" applyBorder="1">
      <alignment vertical="center"/>
    </xf>
    <xf numFmtId="0" fontId="31" fillId="0" borderId="63" xfId="18" applyFont="1" applyBorder="1">
      <alignment vertical="center"/>
    </xf>
    <xf numFmtId="0" fontId="31" fillId="0" borderId="57" xfId="18" applyFont="1" applyBorder="1">
      <alignment vertical="center"/>
    </xf>
    <xf numFmtId="0" fontId="31" fillId="0" borderId="56" xfId="18" applyFont="1" applyBorder="1">
      <alignment vertical="center"/>
    </xf>
    <xf numFmtId="0" fontId="31" fillId="0" borderId="58" xfId="18" applyFont="1" applyBorder="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8" applyFont="1" applyBorder="1" applyAlignment="1">
      <alignment vertical="center" wrapText="1"/>
    </xf>
    <xf numFmtId="0" fontId="31" fillId="0" borderId="15" xfId="18" applyFont="1" applyBorder="1" applyAlignment="1">
      <alignment vertical="center" wrapText="1"/>
    </xf>
    <xf numFmtId="0" fontId="31" fillId="0" borderId="28" xfId="18" applyFont="1" applyBorder="1" applyAlignment="1">
      <alignment vertical="center" wrapText="1"/>
    </xf>
    <xf numFmtId="0" fontId="31" fillId="0" borderId="5" xfId="18" applyFont="1" applyBorder="1" applyAlignment="1">
      <alignment vertical="center" wrapText="1"/>
    </xf>
    <xf numFmtId="0" fontId="31" fillId="0" borderId="30" xfId="18" applyFont="1" applyBorder="1" applyAlignment="1">
      <alignment vertical="center" wrapText="1"/>
    </xf>
    <xf numFmtId="0" fontId="31" fillId="0" borderId="8" xfId="18" applyFont="1" applyBorder="1" applyAlignment="1">
      <alignment vertical="center" wrapText="1"/>
    </xf>
    <xf numFmtId="0" fontId="31" fillId="0" borderId="51" xfId="18" applyFont="1" applyBorder="1">
      <alignment vertical="center"/>
    </xf>
    <xf numFmtId="0" fontId="31" fillId="0" borderId="53" xfId="18" applyFont="1" applyBorder="1">
      <alignment vertical="center"/>
    </xf>
    <xf numFmtId="0" fontId="31" fillId="0" borderId="39" xfId="19" applyFont="1" applyBorder="1" applyAlignment="1">
      <alignment vertical="center" wrapText="1"/>
    </xf>
    <xf numFmtId="0" fontId="31" fillId="0" borderId="3" xfId="19" applyFont="1" applyBorder="1" applyAlignment="1">
      <alignment vertical="center" wrapText="1"/>
    </xf>
    <xf numFmtId="0" fontId="31" fillId="0" borderId="28" xfId="19" applyFont="1" applyBorder="1" applyAlignment="1">
      <alignment vertical="center" wrapText="1"/>
    </xf>
    <xf numFmtId="0" fontId="31" fillId="0" borderId="5" xfId="19" applyFont="1" applyBorder="1" applyAlignment="1">
      <alignment vertical="center" wrapText="1"/>
    </xf>
    <xf numFmtId="0" fontId="31" fillId="0" borderId="30" xfId="19" applyFont="1" applyBorder="1" applyAlignment="1">
      <alignment vertical="center" wrapText="1"/>
    </xf>
    <xf numFmtId="0" fontId="31" fillId="0" borderId="8" xfId="19" applyFont="1" applyBorder="1" applyAlignment="1">
      <alignment vertical="center" wrapText="1"/>
    </xf>
    <xf numFmtId="0" fontId="31" fillId="0" borderId="9" xfId="19" applyFont="1" applyBorder="1" applyAlignment="1">
      <alignment horizontal="left" vertical="center"/>
    </xf>
    <xf numFmtId="0" fontId="31" fillId="0" borderId="54" xfId="19" applyFont="1" applyBorder="1" applyAlignment="1">
      <alignment horizontal="left" vertical="center"/>
    </xf>
    <xf numFmtId="0" fontId="31" fillId="0" borderId="63" xfId="19" applyFont="1" applyBorder="1">
      <alignment vertical="center"/>
    </xf>
    <xf numFmtId="0" fontId="31" fillId="0" borderId="57" xfId="19" applyFont="1" applyBorder="1">
      <alignment vertical="center"/>
    </xf>
    <xf numFmtId="0" fontId="31" fillId="0" borderId="56" xfId="19" applyFont="1" applyBorder="1" applyAlignment="1">
      <alignment horizontal="left" vertical="center"/>
    </xf>
    <xf numFmtId="0" fontId="31" fillId="0" borderId="58" xfId="19" applyFont="1" applyBorder="1" applyAlignment="1">
      <alignment horizontal="left" vertical="center"/>
    </xf>
    <xf numFmtId="0" fontId="31" fillId="0" borderId="19" xfId="19" applyFont="1" applyBorder="1" applyAlignment="1">
      <alignment vertical="center" wrapText="1"/>
    </xf>
    <xf numFmtId="0" fontId="31" fillId="0" borderId="15" xfId="19" applyFont="1" applyBorder="1" applyAlignment="1">
      <alignment vertical="center" wrapText="1"/>
    </xf>
    <xf numFmtId="0" fontId="31" fillId="0" borderId="51" xfId="19" applyFont="1" applyBorder="1" applyAlignment="1">
      <alignment horizontal="left" vertical="center"/>
    </xf>
    <xf numFmtId="0" fontId="31" fillId="0" borderId="53" xfId="19" applyFont="1" applyBorder="1" applyAlignment="1">
      <alignment horizontal="left" vertical="center"/>
    </xf>
    <xf numFmtId="0" fontId="31" fillId="0" borderId="10" xfId="19" applyFont="1" applyBorder="1" applyAlignment="1">
      <alignment horizontal="center" vertical="center" shrinkToFit="1"/>
    </xf>
    <xf numFmtId="0" fontId="31" fillId="0" borderId="9" xfId="19" applyFont="1" applyBorder="1" applyAlignment="1">
      <alignment horizontal="center" vertical="center" shrinkToFit="1"/>
    </xf>
    <xf numFmtId="0" fontId="31" fillId="0" borderId="54" xfId="19" applyFont="1" applyBorder="1" applyAlignment="1">
      <alignment horizontal="center" vertical="center" shrinkToFit="1"/>
    </xf>
    <xf numFmtId="0" fontId="37" fillId="0" borderId="10" xfId="16" applyFont="1" applyBorder="1" applyAlignment="1" applyProtection="1">
      <alignment horizontal="left" vertical="center" wrapText="1"/>
      <protection locked="0"/>
    </xf>
    <xf numFmtId="0" fontId="37" fillId="0" borderId="9" xfId="16" applyFont="1" applyBorder="1" applyAlignment="1" applyProtection="1">
      <alignment horizontal="left" vertical="center" wrapText="1"/>
      <protection locked="0"/>
    </xf>
    <xf numFmtId="0" fontId="37" fillId="0" borderId="54" xfId="16" applyFont="1" applyBorder="1" applyAlignment="1" applyProtection="1">
      <alignment horizontal="left" vertical="center" wrapText="1"/>
      <protection locked="0"/>
    </xf>
    <xf numFmtId="0" fontId="37" fillId="0" borderId="55" xfId="16" applyFont="1" applyBorder="1" applyAlignment="1" applyProtection="1">
      <alignment horizontal="left" vertical="center" wrapText="1"/>
      <protection locked="0"/>
    </xf>
    <xf numFmtId="0" fontId="37" fillId="0" borderId="56" xfId="16" applyFont="1" applyBorder="1" applyAlignment="1" applyProtection="1">
      <alignment horizontal="left" vertical="center" wrapText="1"/>
      <protection locked="0"/>
    </xf>
    <xf numFmtId="0" fontId="37" fillId="0" borderId="58" xfId="16" applyFont="1" applyBorder="1" applyAlignment="1" applyProtection="1">
      <alignment horizontal="left" vertical="center" wrapText="1"/>
      <protection locked="0"/>
    </xf>
    <xf numFmtId="0" fontId="37" fillId="0" borderId="23" xfId="16" applyFont="1" applyBorder="1" applyAlignment="1">
      <alignment horizontal="left" vertical="center"/>
    </xf>
    <xf numFmtId="0" fontId="37" fillId="0" borderId="24" xfId="16" applyFont="1" applyBorder="1" applyAlignment="1">
      <alignment horizontal="left" vertical="center"/>
    </xf>
    <xf numFmtId="0" fontId="37" fillId="0" borderId="20" xfId="16" applyFont="1" applyBorder="1" applyAlignment="1">
      <alignment horizontal="left" vertical="center" wrapText="1"/>
    </xf>
    <xf numFmtId="0" fontId="37" fillId="0" borderId="21" xfId="16" applyFont="1" applyBorder="1" applyAlignment="1">
      <alignment horizontal="left" vertical="center" wrapText="1"/>
    </xf>
    <xf numFmtId="0" fontId="37" fillId="0" borderId="2" xfId="16" applyFont="1" applyBorder="1" applyAlignment="1">
      <alignment horizontal="left" vertical="center"/>
    </xf>
    <xf numFmtId="0" fontId="37" fillId="0" borderId="40" xfId="16" applyFont="1" applyBorder="1" applyAlignment="1">
      <alignment horizontal="left" vertical="center"/>
    </xf>
    <xf numFmtId="0" fontId="37" fillId="0" borderId="9" xfId="16" applyFont="1" applyBorder="1" applyAlignment="1">
      <alignment horizontal="left" vertical="center"/>
    </xf>
    <xf numFmtId="0" fontId="37" fillId="0" borderId="54" xfId="16" applyFont="1" applyBorder="1" applyAlignment="1">
      <alignment horizontal="left"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7241-4342-8E49-F5AA64C0211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146748</c:v>
                </c:pt>
                <c:pt idx="1">
                  <c:v>79132</c:v>
                </c:pt>
                <c:pt idx="2">
                  <c:v>85831</c:v>
                </c:pt>
                <c:pt idx="3">
                  <c:v>71907</c:v>
                </c:pt>
                <c:pt idx="4">
                  <c:v>215638</c:v>
                </c:pt>
              </c:numCache>
            </c:numRef>
          </c:val>
          <c:smooth val="0"/>
          <c:extLst xmlns:c16r2="http://schemas.microsoft.com/office/drawing/2015/06/chart">
            <c:ext xmlns:c16="http://schemas.microsoft.com/office/drawing/2014/chart" uri="{C3380CC4-5D6E-409C-BE32-E72D297353CC}">
              <c16:uniqueId val="{00000001-7241-4342-8E49-F5AA64C0211E}"/>
            </c:ext>
          </c:extLst>
        </c:ser>
        <c:dLbls>
          <c:showLegendKey val="0"/>
          <c:showVal val="0"/>
          <c:showCatName val="0"/>
          <c:showSerName val="0"/>
          <c:showPercent val="0"/>
          <c:showBubbleSize val="0"/>
        </c:dLbls>
        <c:marker val="1"/>
        <c:smooth val="0"/>
        <c:axId val="409180416"/>
        <c:axId val="409178848"/>
      </c:lineChart>
      <c:catAx>
        <c:axId val="40918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178848"/>
        <c:crosses val="autoZero"/>
        <c:auto val="1"/>
        <c:lblAlgn val="ctr"/>
        <c:lblOffset val="100"/>
        <c:tickLblSkip val="1"/>
        <c:tickMarkSkip val="1"/>
        <c:noMultiLvlLbl val="0"/>
      </c:catAx>
      <c:valAx>
        <c:axId val="4091788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18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6.72</c:v>
                </c:pt>
                <c:pt idx="1">
                  <c:v>9.73</c:v>
                </c:pt>
                <c:pt idx="2">
                  <c:v>4.3899999999999997</c:v>
                </c:pt>
                <c:pt idx="3">
                  <c:v>5.79</c:v>
                </c:pt>
                <c:pt idx="4">
                  <c:v>2.35</c:v>
                </c:pt>
              </c:numCache>
            </c:numRef>
          </c:val>
          <c:extLst xmlns:c16r2="http://schemas.microsoft.com/office/drawing/2015/06/chart">
            <c:ext xmlns:c16="http://schemas.microsoft.com/office/drawing/2014/chart" uri="{C3380CC4-5D6E-409C-BE32-E72D297353CC}">
              <c16:uniqueId val="{00000000-DDC8-46D6-BAA8-90BE5235267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12.29</c:v>
                </c:pt>
                <c:pt idx="1">
                  <c:v>17.940000000000001</c:v>
                </c:pt>
                <c:pt idx="2">
                  <c:v>26.7</c:v>
                </c:pt>
                <c:pt idx="3">
                  <c:v>29.06</c:v>
                </c:pt>
                <c:pt idx="4">
                  <c:v>28.25</c:v>
                </c:pt>
              </c:numCache>
            </c:numRef>
          </c:val>
          <c:extLst xmlns:c16r2="http://schemas.microsoft.com/office/drawing/2015/06/chart">
            <c:ext xmlns:c16="http://schemas.microsoft.com/office/drawing/2014/chart" uri="{C3380CC4-5D6E-409C-BE32-E72D297353CC}">
              <c16:uniqueId val="{00000001-DDC8-46D6-BAA8-90BE5235267D}"/>
            </c:ext>
          </c:extLst>
        </c:ser>
        <c:dLbls>
          <c:showLegendKey val="0"/>
          <c:showVal val="0"/>
          <c:showCatName val="0"/>
          <c:showSerName val="0"/>
          <c:showPercent val="0"/>
          <c:showBubbleSize val="0"/>
        </c:dLbls>
        <c:gapWidth val="250"/>
        <c:overlap val="100"/>
        <c:axId val="409184728"/>
        <c:axId val="40918120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8.2100000000000009</c:v>
                </c:pt>
                <c:pt idx="1">
                  <c:v>2.94</c:v>
                </c:pt>
                <c:pt idx="2">
                  <c:v>-5.45</c:v>
                </c:pt>
                <c:pt idx="3">
                  <c:v>1.18</c:v>
                </c:pt>
                <c:pt idx="4">
                  <c:v>-7.55</c:v>
                </c:pt>
              </c:numCache>
            </c:numRef>
          </c:val>
          <c:smooth val="0"/>
          <c:extLst xmlns:c16r2="http://schemas.microsoft.com/office/drawing/2015/06/chart">
            <c:ext xmlns:c16="http://schemas.microsoft.com/office/drawing/2014/chart" uri="{C3380CC4-5D6E-409C-BE32-E72D297353CC}">
              <c16:uniqueId val="{00000002-DDC8-46D6-BAA8-90BE5235267D}"/>
            </c:ext>
          </c:extLst>
        </c:ser>
        <c:dLbls>
          <c:showLegendKey val="0"/>
          <c:showVal val="0"/>
          <c:showCatName val="0"/>
          <c:showSerName val="0"/>
          <c:showPercent val="0"/>
          <c:showBubbleSize val="0"/>
        </c:dLbls>
        <c:marker val="1"/>
        <c:smooth val="0"/>
        <c:axId val="409184728"/>
        <c:axId val="409181200"/>
      </c:lineChart>
      <c:catAx>
        <c:axId val="40918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181200"/>
        <c:crosses val="autoZero"/>
        <c:auto val="1"/>
        <c:lblAlgn val="ctr"/>
        <c:lblOffset val="100"/>
        <c:tickLblSkip val="1"/>
        <c:tickMarkSkip val="1"/>
        <c:noMultiLvlLbl val="0"/>
      </c:catAx>
      <c:valAx>
        <c:axId val="40918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18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E58-4936-8882-E0CC48BBE2E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E58-4936-8882-E0CC48BBE2E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E58-4936-8882-E0CC48BBE2E3}"/>
            </c:ext>
          </c:extLst>
        </c:ser>
        <c:ser>
          <c:idx val="3"/>
          <c:order val="3"/>
          <c:tx>
            <c:strRef>
              <c:f>[1]データシート!$A$30</c:f>
              <c:strCache>
                <c:ptCount val="1"/>
                <c:pt idx="0">
                  <c:v>小竹町公共下水道事業特別会計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E58-4936-8882-E0CC48BBE2E3}"/>
            </c:ext>
          </c:extLst>
        </c:ser>
        <c:ser>
          <c:idx val="4"/>
          <c:order val="4"/>
          <c:tx>
            <c:strRef>
              <c:f>[1]データシート!$A$31</c:f>
              <c:strCache>
                <c:ptCount val="1"/>
                <c:pt idx="0">
                  <c:v>小竹町農業集落排水事業特別会計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E58-4936-8882-E0CC48BBE2E3}"/>
            </c:ext>
          </c:extLst>
        </c:ser>
        <c:ser>
          <c:idx val="5"/>
          <c:order val="5"/>
          <c:tx>
            <c:strRef>
              <c:f>[1]データシート!$A$32</c:f>
              <c:strCache>
                <c:ptCount val="1"/>
                <c:pt idx="0">
                  <c:v>小竹町後期高齢者医療特別会計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AE58-4936-8882-E0CC48BBE2E3}"/>
            </c:ext>
          </c:extLst>
        </c:ser>
        <c:ser>
          <c:idx val="6"/>
          <c:order val="6"/>
          <c:tx>
            <c:strRef>
              <c:f>[1]データシート!$A$33</c:f>
              <c:strCache>
                <c:ptCount val="1"/>
                <c:pt idx="0">
                  <c:v>小竹町国民健康保険特別会計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0.2</c:v>
                </c:pt>
                <c:pt idx="1">
                  <c:v>#N/A</c:v>
                </c:pt>
                <c:pt idx="2">
                  <c:v>#N/A</c:v>
                </c:pt>
                <c:pt idx="3">
                  <c:v>0.5</c:v>
                </c:pt>
                <c:pt idx="4">
                  <c:v>#N/A</c:v>
                </c:pt>
                <c:pt idx="5">
                  <c:v>1.61</c:v>
                </c:pt>
                <c:pt idx="6">
                  <c:v>#N/A</c:v>
                </c:pt>
                <c:pt idx="7">
                  <c:v>1.19</c:v>
                </c:pt>
                <c:pt idx="8">
                  <c:v>#N/A</c:v>
                </c:pt>
                <c:pt idx="9">
                  <c:v>0.89</c:v>
                </c:pt>
              </c:numCache>
            </c:numRef>
          </c:val>
          <c:extLst xmlns:c16r2="http://schemas.microsoft.com/office/drawing/2015/06/chart">
            <c:ext xmlns:c16="http://schemas.microsoft.com/office/drawing/2014/chart" uri="{C3380CC4-5D6E-409C-BE32-E72D297353CC}">
              <c16:uniqueId val="{00000006-AE58-4936-8882-E0CC48BBE2E3}"/>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6.71</c:v>
                </c:pt>
                <c:pt idx="2">
                  <c:v>#N/A</c:v>
                </c:pt>
                <c:pt idx="3">
                  <c:v>9.73</c:v>
                </c:pt>
                <c:pt idx="4">
                  <c:v>#N/A</c:v>
                </c:pt>
                <c:pt idx="5">
                  <c:v>4.3899999999999997</c:v>
                </c:pt>
                <c:pt idx="6">
                  <c:v>#N/A</c:v>
                </c:pt>
                <c:pt idx="7">
                  <c:v>5.79</c:v>
                </c:pt>
                <c:pt idx="8">
                  <c:v>#N/A</c:v>
                </c:pt>
                <c:pt idx="9">
                  <c:v>2.35</c:v>
                </c:pt>
              </c:numCache>
            </c:numRef>
          </c:val>
          <c:extLst xmlns:c16r2="http://schemas.microsoft.com/office/drawing/2015/06/chart">
            <c:ext xmlns:c16="http://schemas.microsoft.com/office/drawing/2014/chart" uri="{C3380CC4-5D6E-409C-BE32-E72D297353CC}">
              <c16:uniqueId val="{00000007-AE58-4936-8882-E0CC48BBE2E3}"/>
            </c:ext>
          </c:extLst>
        </c:ser>
        <c:ser>
          <c:idx val="8"/>
          <c:order val="8"/>
          <c:tx>
            <c:strRef>
              <c:f>[1]データシート!$A$35</c:f>
              <c:strCache>
                <c:ptCount val="1"/>
                <c:pt idx="0">
                  <c:v>小竹町水道事業特別会計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4.4800000000000004</c:v>
                </c:pt>
                <c:pt idx="2">
                  <c:v>#N/A</c:v>
                </c:pt>
                <c:pt idx="3">
                  <c:v>4.95</c:v>
                </c:pt>
                <c:pt idx="4">
                  <c:v>#N/A</c:v>
                </c:pt>
                <c:pt idx="5">
                  <c:v>5.0199999999999996</c:v>
                </c:pt>
                <c:pt idx="6">
                  <c:v>#N/A</c:v>
                </c:pt>
                <c:pt idx="7">
                  <c:v>4.47</c:v>
                </c:pt>
                <c:pt idx="8">
                  <c:v>#N/A</c:v>
                </c:pt>
                <c:pt idx="9">
                  <c:v>4.03</c:v>
                </c:pt>
              </c:numCache>
            </c:numRef>
          </c:val>
          <c:extLst xmlns:c16r2="http://schemas.microsoft.com/office/drawing/2015/06/chart">
            <c:ext xmlns:c16="http://schemas.microsoft.com/office/drawing/2014/chart" uri="{C3380CC4-5D6E-409C-BE32-E72D297353CC}">
              <c16:uniqueId val="{00000008-AE58-4936-8882-E0CC48BBE2E3}"/>
            </c:ext>
          </c:extLst>
        </c:ser>
        <c:ser>
          <c:idx val="9"/>
          <c:order val="9"/>
          <c:tx>
            <c:strRef>
              <c:f>[1]データシート!$A$36</c:f>
              <c:strCache>
                <c:ptCount val="1"/>
                <c:pt idx="0">
                  <c:v>小竹町立病院事業特別会計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3.82</c:v>
                </c:pt>
                <c:pt idx="1">
                  <c:v>#N/A</c:v>
                </c:pt>
                <c:pt idx="2">
                  <c:v>5.43</c:v>
                </c:pt>
                <c:pt idx="3">
                  <c:v>#N/A</c:v>
                </c:pt>
                <c:pt idx="4">
                  <c:v>6.02</c:v>
                </c:pt>
                <c:pt idx="5">
                  <c:v>#N/A</c:v>
                </c:pt>
                <c:pt idx="6">
                  <c:v>5.5</c:v>
                </c:pt>
                <c:pt idx="7">
                  <c:v>#N/A</c:v>
                </c:pt>
                <c:pt idx="8">
                  <c:v>2.99</c:v>
                </c:pt>
                <c:pt idx="9">
                  <c:v>#N/A</c:v>
                </c:pt>
              </c:numCache>
            </c:numRef>
          </c:val>
          <c:extLst xmlns:c16r2="http://schemas.microsoft.com/office/drawing/2015/06/chart">
            <c:ext xmlns:c16="http://schemas.microsoft.com/office/drawing/2014/chart" uri="{C3380CC4-5D6E-409C-BE32-E72D297353CC}">
              <c16:uniqueId val="{00000009-AE58-4936-8882-E0CC48BBE2E3}"/>
            </c:ext>
          </c:extLst>
        </c:ser>
        <c:dLbls>
          <c:showLegendKey val="0"/>
          <c:showVal val="0"/>
          <c:showCatName val="0"/>
          <c:showSerName val="0"/>
          <c:showPercent val="0"/>
          <c:showBubbleSize val="0"/>
        </c:dLbls>
        <c:gapWidth val="150"/>
        <c:overlap val="100"/>
        <c:axId val="409185120"/>
        <c:axId val="409181984"/>
      </c:barChart>
      <c:catAx>
        <c:axId val="4091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181984"/>
        <c:crosses val="autoZero"/>
        <c:auto val="1"/>
        <c:lblAlgn val="ctr"/>
        <c:lblOffset val="100"/>
        <c:tickLblSkip val="1"/>
        <c:tickMarkSkip val="1"/>
        <c:noMultiLvlLbl val="0"/>
      </c:catAx>
      <c:valAx>
        <c:axId val="40918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18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459</c:v>
                </c:pt>
                <c:pt idx="5">
                  <c:v>430</c:v>
                </c:pt>
                <c:pt idx="8">
                  <c:v>413</c:v>
                </c:pt>
                <c:pt idx="11">
                  <c:v>414</c:v>
                </c:pt>
                <c:pt idx="14">
                  <c:v>417</c:v>
                </c:pt>
              </c:numCache>
            </c:numRef>
          </c:val>
          <c:extLst xmlns:c16r2="http://schemas.microsoft.com/office/drawing/2015/06/chart">
            <c:ext xmlns:c16="http://schemas.microsoft.com/office/drawing/2014/chart" uri="{C3380CC4-5D6E-409C-BE32-E72D297353CC}">
              <c16:uniqueId val="{00000000-7E13-4C32-91A4-14F0D75792A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E13-4C32-91A4-14F0D75792A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E13-4C32-91A4-14F0D75792A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87</c:v>
                </c:pt>
                <c:pt idx="3">
                  <c:v>78</c:v>
                </c:pt>
                <c:pt idx="6">
                  <c:v>68</c:v>
                </c:pt>
                <c:pt idx="9">
                  <c:v>41</c:v>
                </c:pt>
                <c:pt idx="12">
                  <c:v>33</c:v>
                </c:pt>
              </c:numCache>
            </c:numRef>
          </c:val>
          <c:extLst xmlns:c16r2="http://schemas.microsoft.com/office/drawing/2015/06/chart">
            <c:ext xmlns:c16="http://schemas.microsoft.com/office/drawing/2014/chart" uri="{C3380CC4-5D6E-409C-BE32-E72D297353CC}">
              <c16:uniqueId val="{00000003-7E13-4C32-91A4-14F0D75792A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82</c:v>
                </c:pt>
                <c:pt idx="3">
                  <c:v>71</c:v>
                </c:pt>
                <c:pt idx="6">
                  <c:v>70</c:v>
                </c:pt>
                <c:pt idx="9">
                  <c:v>72</c:v>
                </c:pt>
                <c:pt idx="12">
                  <c:v>77</c:v>
                </c:pt>
              </c:numCache>
            </c:numRef>
          </c:val>
          <c:extLst xmlns:c16r2="http://schemas.microsoft.com/office/drawing/2015/06/chart">
            <c:ext xmlns:c16="http://schemas.microsoft.com/office/drawing/2014/chart" uri="{C3380CC4-5D6E-409C-BE32-E72D297353CC}">
              <c16:uniqueId val="{00000004-7E13-4C32-91A4-14F0D75792A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13-4C32-91A4-14F0D75792A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E13-4C32-91A4-14F0D75792A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595</c:v>
                </c:pt>
                <c:pt idx="3">
                  <c:v>544</c:v>
                </c:pt>
                <c:pt idx="6">
                  <c:v>507</c:v>
                </c:pt>
                <c:pt idx="9">
                  <c:v>513</c:v>
                </c:pt>
                <c:pt idx="12">
                  <c:v>504</c:v>
                </c:pt>
              </c:numCache>
            </c:numRef>
          </c:val>
          <c:extLst xmlns:c16r2="http://schemas.microsoft.com/office/drawing/2015/06/chart">
            <c:ext xmlns:c16="http://schemas.microsoft.com/office/drawing/2014/chart" uri="{C3380CC4-5D6E-409C-BE32-E72D297353CC}">
              <c16:uniqueId val="{00000007-7E13-4C32-91A4-14F0D75792A6}"/>
            </c:ext>
          </c:extLst>
        </c:ser>
        <c:dLbls>
          <c:showLegendKey val="0"/>
          <c:showVal val="0"/>
          <c:showCatName val="0"/>
          <c:showSerName val="0"/>
          <c:showPercent val="0"/>
          <c:showBubbleSize val="0"/>
        </c:dLbls>
        <c:gapWidth val="100"/>
        <c:overlap val="100"/>
        <c:axId val="409182768"/>
        <c:axId val="4091831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305</c:v>
                </c:pt>
                <c:pt idx="2">
                  <c:v>#N/A</c:v>
                </c:pt>
                <c:pt idx="3">
                  <c:v>#N/A</c:v>
                </c:pt>
                <c:pt idx="4">
                  <c:v>263</c:v>
                </c:pt>
                <c:pt idx="5">
                  <c:v>#N/A</c:v>
                </c:pt>
                <c:pt idx="6">
                  <c:v>#N/A</c:v>
                </c:pt>
                <c:pt idx="7">
                  <c:v>232</c:v>
                </c:pt>
                <c:pt idx="8">
                  <c:v>#N/A</c:v>
                </c:pt>
                <c:pt idx="9">
                  <c:v>#N/A</c:v>
                </c:pt>
                <c:pt idx="10">
                  <c:v>212</c:v>
                </c:pt>
                <c:pt idx="11">
                  <c:v>#N/A</c:v>
                </c:pt>
                <c:pt idx="12">
                  <c:v>#N/A</c:v>
                </c:pt>
                <c:pt idx="13">
                  <c:v>197</c:v>
                </c:pt>
                <c:pt idx="14">
                  <c:v>#N/A</c:v>
                </c:pt>
              </c:numCache>
            </c:numRef>
          </c:val>
          <c:smooth val="0"/>
          <c:extLst xmlns:c16r2="http://schemas.microsoft.com/office/drawing/2015/06/chart">
            <c:ext xmlns:c16="http://schemas.microsoft.com/office/drawing/2014/chart" uri="{C3380CC4-5D6E-409C-BE32-E72D297353CC}">
              <c16:uniqueId val="{00000008-7E13-4C32-91A4-14F0D75792A6}"/>
            </c:ext>
          </c:extLst>
        </c:ser>
        <c:dLbls>
          <c:showLegendKey val="0"/>
          <c:showVal val="0"/>
          <c:showCatName val="0"/>
          <c:showSerName val="0"/>
          <c:showPercent val="0"/>
          <c:showBubbleSize val="0"/>
        </c:dLbls>
        <c:marker val="1"/>
        <c:smooth val="0"/>
        <c:axId val="409182768"/>
        <c:axId val="409183160"/>
      </c:lineChart>
      <c:catAx>
        <c:axId val="40918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183160"/>
        <c:crosses val="autoZero"/>
        <c:auto val="1"/>
        <c:lblAlgn val="ctr"/>
        <c:lblOffset val="100"/>
        <c:tickLblSkip val="1"/>
        <c:tickMarkSkip val="1"/>
        <c:noMultiLvlLbl val="0"/>
      </c:catAx>
      <c:valAx>
        <c:axId val="409183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18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4391</c:v>
                </c:pt>
                <c:pt idx="5">
                  <c:v>4285</c:v>
                </c:pt>
                <c:pt idx="8">
                  <c:v>4137</c:v>
                </c:pt>
                <c:pt idx="11">
                  <c:v>4274</c:v>
                </c:pt>
                <c:pt idx="14">
                  <c:v>4574</c:v>
                </c:pt>
              </c:numCache>
            </c:numRef>
          </c:val>
          <c:extLst xmlns:c16r2="http://schemas.microsoft.com/office/drawing/2015/06/chart">
            <c:ext xmlns:c16="http://schemas.microsoft.com/office/drawing/2014/chart" uri="{C3380CC4-5D6E-409C-BE32-E72D297353CC}">
              <c16:uniqueId val="{00000000-AA1F-4666-8879-67C7F1C55F5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3</c:v>
                </c:pt>
                <c:pt idx="5">
                  <c:v>13</c:v>
                </c:pt>
                <c:pt idx="8">
                  <c:v>12</c:v>
                </c:pt>
                <c:pt idx="11">
                  <c:v>11</c:v>
                </c:pt>
                <c:pt idx="14">
                  <c:v>8</c:v>
                </c:pt>
              </c:numCache>
            </c:numRef>
          </c:val>
          <c:extLst xmlns:c16r2="http://schemas.microsoft.com/office/drawing/2015/06/chart">
            <c:ext xmlns:c16="http://schemas.microsoft.com/office/drawing/2014/chart" uri="{C3380CC4-5D6E-409C-BE32-E72D297353CC}">
              <c16:uniqueId val="{00000001-AA1F-4666-8879-67C7F1C55F5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1076</c:v>
                </c:pt>
                <c:pt idx="5">
                  <c:v>1259</c:v>
                </c:pt>
                <c:pt idx="8">
                  <c:v>1499</c:v>
                </c:pt>
                <c:pt idx="11">
                  <c:v>1520</c:v>
                </c:pt>
                <c:pt idx="14">
                  <c:v>1432</c:v>
                </c:pt>
              </c:numCache>
            </c:numRef>
          </c:val>
          <c:extLst xmlns:c16r2="http://schemas.microsoft.com/office/drawing/2015/06/chart">
            <c:ext xmlns:c16="http://schemas.microsoft.com/office/drawing/2014/chart" uri="{C3380CC4-5D6E-409C-BE32-E72D297353CC}">
              <c16:uniqueId val="{00000002-AA1F-4666-8879-67C7F1C55F5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1F-4666-8879-67C7F1C55F5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1F-4666-8879-67C7F1C55F5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232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1F-4666-8879-67C7F1C55F5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579</c:v>
                </c:pt>
                <c:pt idx="3">
                  <c:v>622</c:v>
                </c:pt>
                <c:pt idx="6">
                  <c:v>673</c:v>
                </c:pt>
                <c:pt idx="9">
                  <c:v>618</c:v>
                </c:pt>
                <c:pt idx="12">
                  <c:v>575</c:v>
                </c:pt>
              </c:numCache>
            </c:numRef>
          </c:val>
          <c:extLst xmlns:c16r2="http://schemas.microsoft.com/office/drawing/2015/06/chart">
            <c:ext xmlns:c16="http://schemas.microsoft.com/office/drawing/2014/chart" uri="{C3380CC4-5D6E-409C-BE32-E72D297353CC}">
              <c16:uniqueId val="{00000006-AA1F-4666-8879-67C7F1C55F5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230</c:v>
                </c:pt>
                <c:pt idx="3">
                  <c:v>155</c:v>
                </c:pt>
                <c:pt idx="6">
                  <c:v>99</c:v>
                </c:pt>
                <c:pt idx="9">
                  <c:v>60</c:v>
                </c:pt>
                <c:pt idx="12">
                  <c:v>28</c:v>
                </c:pt>
              </c:numCache>
            </c:numRef>
          </c:val>
          <c:extLst xmlns:c16r2="http://schemas.microsoft.com/office/drawing/2015/06/chart">
            <c:ext xmlns:c16="http://schemas.microsoft.com/office/drawing/2014/chart" uri="{C3380CC4-5D6E-409C-BE32-E72D297353CC}">
              <c16:uniqueId val="{00000007-AA1F-4666-8879-67C7F1C55F5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1249</c:v>
                </c:pt>
                <c:pt idx="3">
                  <c:v>1364</c:v>
                </c:pt>
                <c:pt idx="6">
                  <c:v>1447</c:v>
                </c:pt>
                <c:pt idx="9">
                  <c:v>1566</c:v>
                </c:pt>
                <c:pt idx="12">
                  <c:v>1659</c:v>
                </c:pt>
              </c:numCache>
            </c:numRef>
          </c:val>
          <c:extLst xmlns:c16r2="http://schemas.microsoft.com/office/drawing/2015/06/chart">
            <c:ext xmlns:c16="http://schemas.microsoft.com/office/drawing/2014/chart" uri="{C3380CC4-5D6E-409C-BE32-E72D297353CC}">
              <c16:uniqueId val="{00000008-AA1F-4666-8879-67C7F1C55F5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254</c:v>
                </c:pt>
                <c:pt idx="6">
                  <c:v>250</c:v>
                </c:pt>
                <c:pt idx="9">
                  <c:v>1373</c:v>
                </c:pt>
                <c:pt idx="12">
                  <c:v>187</c:v>
                </c:pt>
              </c:numCache>
            </c:numRef>
          </c:val>
          <c:extLst xmlns:c16r2="http://schemas.microsoft.com/office/drawing/2015/06/chart">
            <c:ext xmlns:c16="http://schemas.microsoft.com/office/drawing/2014/chart" uri="{C3380CC4-5D6E-409C-BE32-E72D297353CC}">
              <c16:uniqueId val="{00000009-AA1F-4666-8879-67C7F1C55F5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4977</c:v>
                </c:pt>
                <c:pt idx="3">
                  <c:v>4882</c:v>
                </c:pt>
                <c:pt idx="6">
                  <c:v>4946</c:v>
                </c:pt>
                <c:pt idx="9">
                  <c:v>4947</c:v>
                </c:pt>
                <c:pt idx="12">
                  <c:v>5948</c:v>
                </c:pt>
              </c:numCache>
            </c:numRef>
          </c:val>
          <c:extLst xmlns:c16r2="http://schemas.microsoft.com/office/drawing/2015/06/chart">
            <c:ext xmlns:c16="http://schemas.microsoft.com/office/drawing/2014/chart" uri="{C3380CC4-5D6E-409C-BE32-E72D297353CC}">
              <c16:uniqueId val="{0000000A-AA1F-4666-8879-67C7F1C55F5D}"/>
            </c:ext>
          </c:extLst>
        </c:ser>
        <c:dLbls>
          <c:showLegendKey val="0"/>
          <c:showVal val="0"/>
          <c:showCatName val="0"/>
          <c:showSerName val="0"/>
          <c:showPercent val="0"/>
          <c:showBubbleSize val="0"/>
        </c:dLbls>
        <c:gapWidth val="100"/>
        <c:overlap val="100"/>
        <c:axId val="409183944"/>
        <c:axId val="4091843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1797</c:v>
                </c:pt>
                <c:pt idx="2">
                  <c:v>#N/A</c:v>
                </c:pt>
                <c:pt idx="3">
                  <c:v>#N/A</c:v>
                </c:pt>
                <c:pt idx="4">
                  <c:v>1720</c:v>
                </c:pt>
                <c:pt idx="5">
                  <c:v>#N/A</c:v>
                </c:pt>
                <c:pt idx="6">
                  <c:v>#N/A</c:v>
                </c:pt>
                <c:pt idx="7">
                  <c:v>1767</c:v>
                </c:pt>
                <c:pt idx="8">
                  <c:v>#N/A</c:v>
                </c:pt>
                <c:pt idx="9">
                  <c:v>#N/A</c:v>
                </c:pt>
                <c:pt idx="10">
                  <c:v>2759</c:v>
                </c:pt>
                <c:pt idx="11">
                  <c:v>#N/A</c:v>
                </c:pt>
                <c:pt idx="12">
                  <c:v>#N/A</c:v>
                </c:pt>
                <c:pt idx="13">
                  <c:v>2383</c:v>
                </c:pt>
                <c:pt idx="14">
                  <c:v>#N/A</c:v>
                </c:pt>
              </c:numCache>
            </c:numRef>
          </c:val>
          <c:smooth val="0"/>
          <c:extLst xmlns:c16r2="http://schemas.microsoft.com/office/drawing/2015/06/chart">
            <c:ext xmlns:c16="http://schemas.microsoft.com/office/drawing/2014/chart" uri="{C3380CC4-5D6E-409C-BE32-E72D297353CC}">
              <c16:uniqueId val="{0000000B-AA1F-4666-8879-67C7F1C55F5D}"/>
            </c:ext>
          </c:extLst>
        </c:ser>
        <c:dLbls>
          <c:showLegendKey val="0"/>
          <c:showVal val="0"/>
          <c:showCatName val="0"/>
          <c:showSerName val="0"/>
          <c:showPercent val="0"/>
          <c:showBubbleSize val="0"/>
        </c:dLbls>
        <c:marker val="1"/>
        <c:smooth val="0"/>
        <c:axId val="409183944"/>
        <c:axId val="409184336"/>
      </c:lineChart>
      <c:catAx>
        <c:axId val="40918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184336"/>
        <c:crosses val="autoZero"/>
        <c:auto val="1"/>
        <c:lblAlgn val="ctr"/>
        <c:lblOffset val="100"/>
        <c:tickLblSkip val="1"/>
        <c:tickMarkSkip val="1"/>
        <c:noMultiLvlLbl val="0"/>
      </c:catAx>
      <c:valAx>
        <c:axId val="40918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18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719</c:v>
                </c:pt>
                <c:pt idx="1">
                  <c:v>783</c:v>
                </c:pt>
                <c:pt idx="2">
                  <c:v>754</c:v>
                </c:pt>
              </c:numCache>
            </c:numRef>
          </c:val>
          <c:extLst xmlns:c16r2="http://schemas.microsoft.com/office/drawing/2015/06/chart">
            <c:ext xmlns:c16="http://schemas.microsoft.com/office/drawing/2014/chart" uri="{C3380CC4-5D6E-409C-BE32-E72D297353CC}">
              <c16:uniqueId val="{00000000-4A9A-422B-857B-2B59FF26D2C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A9A-422B-857B-2B59FF26D2C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748</c:v>
                </c:pt>
                <c:pt idx="1">
                  <c:v>704</c:v>
                </c:pt>
                <c:pt idx="2">
                  <c:v>642</c:v>
                </c:pt>
              </c:numCache>
            </c:numRef>
          </c:val>
          <c:extLst xmlns:c16r2="http://schemas.microsoft.com/office/drawing/2015/06/chart">
            <c:ext xmlns:c16="http://schemas.microsoft.com/office/drawing/2014/chart" uri="{C3380CC4-5D6E-409C-BE32-E72D297353CC}">
              <c16:uniqueId val="{00000002-4A9A-422B-857B-2B59FF26D2C8}"/>
            </c:ext>
          </c:extLst>
        </c:ser>
        <c:dLbls>
          <c:showLegendKey val="0"/>
          <c:showVal val="0"/>
          <c:showCatName val="0"/>
          <c:showSerName val="0"/>
          <c:showPercent val="0"/>
          <c:showBubbleSize val="0"/>
        </c:dLbls>
        <c:gapWidth val="120"/>
        <c:overlap val="100"/>
        <c:axId val="409186296"/>
        <c:axId val="409179240"/>
      </c:barChart>
      <c:catAx>
        <c:axId val="40918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179240"/>
        <c:crosses val="autoZero"/>
        <c:auto val="1"/>
        <c:lblAlgn val="ctr"/>
        <c:lblOffset val="100"/>
        <c:tickLblSkip val="1"/>
        <c:tickMarkSkip val="1"/>
        <c:noMultiLvlLbl val="0"/>
      </c:catAx>
      <c:valAx>
        <c:axId val="409179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18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748-4504-BC84-BF13C4D66D78}"/>
                </c:ext>
                <c:ext xmlns:c15="http://schemas.microsoft.com/office/drawing/2012/chart" uri="{CE6537A1-D6FC-4f65-9D91-7224C49458BB}">
                  <c15:dlblFieldTable>
                    <c15:dlblFTEntry>
                      <c15:txfldGUID>{85872DB8-208B-4D46-BFBC-A7E786335711}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748-4504-BC84-BF13C4D66D78}"/>
                </c:ext>
                <c:ext xmlns:c15="http://schemas.microsoft.com/office/drawing/2012/chart" uri="{CE6537A1-D6FC-4f65-9D91-7224C49458BB}">
                  <c15:dlblFieldTable>
                    <c15:dlblFTEntry>
                      <c15:txfldGUID>{4254C7C1-6FAF-445C-8DAE-79AF0432FEEB}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748-4504-BC84-BF13C4D66D78}"/>
                </c:ext>
                <c:ext xmlns:c15="http://schemas.microsoft.com/office/drawing/2012/chart" uri="{CE6537A1-D6FC-4f65-9D91-7224C49458BB}">
                  <c15:dlblFieldTable>
                    <c15:dlblFTEntry>
                      <c15:txfldGUID>{19D79AC6-C9C0-4610-AF5C-97C709BD18F8}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748-4504-BC84-BF13C4D66D78}"/>
                </c:ext>
                <c:ext xmlns:c15="http://schemas.microsoft.com/office/drawing/2012/chart" uri="{CE6537A1-D6FC-4f65-9D91-7224C49458BB}">
                  <c15:dlblFieldTable>
                    <c15:dlblFTEntry>
                      <c15:txfldGUID>{2C0B2177-8368-454D-BD9F-5E5017384298}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748-4504-BC84-BF13C4D66D78}"/>
                </c:ext>
                <c:ext xmlns:c15="http://schemas.microsoft.com/office/drawing/2012/chart" uri="{CE6537A1-D6FC-4f65-9D91-7224C49458BB}">
                  <c15:dlblFieldTable>
                    <c15:dlblFTEntry>
                      <c15:txfldGUID>{D8D396FD-9343-4B23-B3DE-A40C171E8419}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748-4504-BC84-BF13C4D66D78}"/>
                </c:ext>
                <c:ext xmlns:c15="http://schemas.microsoft.com/office/drawing/2012/chart" uri="{CE6537A1-D6FC-4f65-9D91-7224C49458BB}">
                  <c15:layout/>
                  <c15:dlblFieldTable>
                    <c15:dlblFTEntry>
                      <c15:txfldGUID>{1463AC3F-F6C7-43F8-BD61-B71D2D4FB813}</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748-4504-BC84-BF13C4D66D78}"/>
                </c:ext>
                <c:ext xmlns:c15="http://schemas.microsoft.com/office/drawing/2012/chart" uri="{CE6537A1-D6FC-4f65-9D91-7224C49458BB}">
                  <c15:layout/>
                  <c15:dlblFieldTable>
                    <c15:dlblFTEntry>
                      <c15:txfldGUID>{47F96BAC-2050-4ACF-8D50-620D19B0F938}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748-4504-BC84-BF13C4D66D78}"/>
                </c:ext>
                <c:ext xmlns:c15="http://schemas.microsoft.com/office/drawing/2012/chart" uri="{CE6537A1-D6FC-4f65-9D91-7224C49458BB}">
                  <c15:layout/>
                  <c15:dlblFieldTable>
                    <c15:dlblFTEntry>
                      <c15:txfldGUID>{6951F150-A09F-4B90-8653-90CF63DD5E11}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748-4504-BC84-BF13C4D66D78}"/>
                </c:ext>
                <c:ext xmlns:c15="http://schemas.microsoft.com/office/drawing/2012/chart" uri="{CE6537A1-D6FC-4f65-9D91-7224C49458BB}">
                  <c15:layout/>
                  <c15:dlblFieldTable>
                    <c15:dlblFTEntry>
                      <c15:txfldGUID>{FA1D0662-BF96-43B6-863E-47027B91E274}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50.7</c:v>
                </c:pt>
                <c:pt idx="16">
                  <c:v>52</c:v>
                </c:pt>
                <c:pt idx="24">
                  <c:v>53.5</c:v>
                </c:pt>
                <c:pt idx="32">
                  <c:v>53.5</c:v>
                </c:pt>
              </c:numCache>
            </c:numRef>
          </c:xVal>
          <c:yVal>
            <c:numRef>
              <c:f>公会計指標分析・財政指標組合せ分析表!$BP$51:$DC$51</c:f>
              <c:numCache>
                <c:formatCode>#,##0.0;"▲ "#,##0.0</c:formatCode>
                <c:ptCount val="40"/>
                <c:pt idx="8">
                  <c:v>74.900000000000006</c:v>
                </c:pt>
                <c:pt idx="16">
                  <c:v>77.400000000000006</c:v>
                </c:pt>
                <c:pt idx="24">
                  <c:v>120.9</c:v>
                </c:pt>
                <c:pt idx="32">
                  <c:v>105.6</c:v>
                </c:pt>
              </c:numCache>
            </c:numRef>
          </c:yVal>
          <c:smooth val="0"/>
          <c:extLst xmlns:c16r2="http://schemas.microsoft.com/office/drawing/2015/06/chart">
            <c:ext xmlns:c16="http://schemas.microsoft.com/office/drawing/2014/chart" uri="{C3380CC4-5D6E-409C-BE32-E72D297353CC}">
              <c16:uniqueId val="{00000009-7748-4504-BC84-BF13C4D66D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748-4504-BC84-BF13C4D66D78}"/>
                </c:ext>
                <c:ext xmlns:c15="http://schemas.microsoft.com/office/drawing/2012/chart" uri="{CE6537A1-D6FC-4f65-9D91-7224C49458BB}">
                  <c15:dlblFieldTable>
                    <c15:dlblFTEntry>
                      <c15:txfldGUID>{E6EAD49A-358F-46DF-A91D-121D8862DFA5}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748-4504-BC84-BF13C4D66D78}"/>
                </c:ext>
                <c:ext xmlns:c15="http://schemas.microsoft.com/office/drawing/2012/chart" uri="{CE6537A1-D6FC-4f65-9D91-7224C49458BB}">
                  <c15:dlblFieldTable>
                    <c15:dlblFTEntry>
                      <c15:txfldGUID>{6B9CB49A-4569-4E8E-81F7-54513264D9EF}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748-4504-BC84-BF13C4D66D78}"/>
                </c:ext>
                <c:ext xmlns:c15="http://schemas.microsoft.com/office/drawing/2012/chart" uri="{CE6537A1-D6FC-4f65-9D91-7224C49458BB}">
                  <c15:dlblFieldTable>
                    <c15:dlblFTEntry>
                      <c15:txfldGUID>{12DC8665-A5C2-4460-86E8-E51369F997E9}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748-4504-BC84-BF13C4D66D78}"/>
                </c:ext>
                <c:ext xmlns:c15="http://schemas.microsoft.com/office/drawing/2012/chart" uri="{CE6537A1-D6FC-4f65-9D91-7224C49458BB}">
                  <c15:dlblFieldTable>
                    <c15:dlblFTEntry>
                      <c15:txfldGUID>{A77F74A1-8BF5-40D9-8063-E0A8B9E40C29}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748-4504-BC84-BF13C4D66D78}"/>
                </c:ext>
                <c:ext xmlns:c15="http://schemas.microsoft.com/office/drawing/2012/chart" uri="{CE6537A1-D6FC-4f65-9D91-7224C49458BB}">
                  <c15:dlblFieldTable>
                    <c15:dlblFTEntry>
                      <c15:txfldGUID>{E9A4D7EE-8B9E-4428-9C64-54B67A71D01D}</c15:txfldGUID>
                      <c15:f>#REF!</c15:f>
                      <c15:dlblFieldTableCache>
                        <c:ptCount val="1"/>
                        <c:pt idx="0">
                          <c:v>#REF!</c:v>
                        </c:pt>
                      </c15:dlblFieldTableCache>
                    </c15:dlblFTEntry>
                  </c15:dlblFieldTable>
                  <c15:showDataLabelsRange val="0"/>
                </c:ext>
              </c:extLst>
            </c:dLbl>
            <c:dLbl>
              <c:idx val="8"/>
              <c:layout>
                <c:manualLayout>
                  <c:x val="-3.239507211184930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748-4504-BC84-BF13C4D66D78}"/>
                </c:ext>
                <c:ext xmlns:c15="http://schemas.microsoft.com/office/drawing/2012/chart" uri="{CE6537A1-D6FC-4f65-9D91-7224C49458BB}">
                  <c15:layout/>
                  <c15:dlblFieldTable>
                    <c15:dlblFTEntry>
                      <c15:txfldGUID>{17F1F28D-C9A4-4CC0-B1E9-3A9A99F3301F}</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189532882729530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748-4504-BC84-BF13C4D66D78}"/>
                </c:ext>
                <c:ext xmlns:c15="http://schemas.microsoft.com/office/drawing/2012/chart" uri="{CE6537A1-D6FC-4f65-9D91-7224C49458BB}">
                  <c15:layout/>
                  <c15:dlblFieldTable>
                    <c15:dlblFTEntry>
                      <c15:txfldGUID>{2DE806C4-280C-4DEC-92AB-30B0CCA7110D}</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646964860416996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748-4504-BC84-BF13C4D66D78}"/>
                </c:ext>
                <c:ext xmlns:c15="http://schemas.microsoft.com/office/drawing/2012/chart" uri="{CE6537A1-D6FC-4f65-9D91-7224C49458BB}">
                  <c15:layout/>
                  <c15:dlblFieldTable>
                    <c15:dlblFTEntry>
                      <c15:txfldGUID>{6363FC36-073C-497A-8DFC-7404F71BF0B9}</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769130251563677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748-4504-BC84-BF13C4D66D78}"/>
                </c:ext>
                <c:ext xmlns:c15="http://schemas.microsoft.com/office/drawing/2012/chart" uri="{CE6537A1-D6FC-4f65-9D91-7224C49458BB}">
                  <c15:layout/>
                  <c15:dlblFieldTable>
                    <c15:dlblFTEntry>
                      <c15:txfldGUID>{DBA0EA17-C5D1-4B1C-9FEF-24C3D96A46A4}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7748-4504-BC84-BF13C4D66D78}"/>
            </c:ext>
          </c:extLst>
        </c:ser>
        <c:dLbls>
          <c:showLegendKey val="0"/>
          <c:showVal val="1"/>
          <c:showCatName val="0"/>
          <c:showSerName val="0"/>
          <c:showPercent val="0"/>
          <c:showBubbleSize val="0"/>
        </c:dLbls>
        <c:axId val="406897944"/>
        <c:axId val="406897552"/>
      </c:scatterChart>
      <c:valAx>
        <c:axId val="406897944"/>
        <c:scaling>
          <c:orientation val="minMax"/>
          <c:max val="65"/>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897552"/>
        <c:crosses val="autoZero"/>
        <c:crossBetween val="midCat"/>
      </c:valAx>
      <c:valAx>
        <c:axId val="406897552"/>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89794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09-486C-A957-3C10C99619EB}"/>
                </c:ext>
                <c:ext xmlns:c15="http://schemas.microsoft.com/office/drawing/2012/chart" uri="{CE6537A1-D6FC-4f65-9D91-7224C49458BB}">
                  <c15:layout/>
                  <c15:dlblFieldTable>
                    <c15:dlblFTEntry>
                      <c15:txfldGUID>{6FF54C11-CE03-4A65-BEEB-697B8104BBFD}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09-486C-A957-3C10C99619EB}"/>
                </c:ext>
                <c:ext xmlns:c15="http://schemas.microsoft.com/office/drawing/2012/chart" uri="{CE6537A1-D6FC-4f65-9D91-7224C49458BB}">
                  <c15:dlblFieldTable>
                    <c15:dlblFTEntry>
                      <c15:txfldGUID>{AFC8EC6E-D965-434C-9FAA-D39509DC2E32}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09-486C-A957-3C10C99619EB}"/>
                </c:ext>
                <c:ext xmlns:c15="http://schemas.microsoft.com/office/drawing/2012/chart" uri="{CE6537A1-D6FC-4f65-9D91-7224C49458BB}">
                  <c15:dlblFieldTable>
                    <c15:dlblFTEntry>
                      <c15:txfldGUID>{54A7FECE-3D31-480F-A137-A2FD565D1FA5}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09-486C-A957-3C10C99619EB}"/>
                </c:ext>
                <c:ext xmlns:c15="http://schemas.microsoft.com/office/drawing/2012/chart" uri="{CE6537A1-D6FC-4f65-9D91-7224C49458BB}">
                  <c15:dlblFieldTable>
                    <c15:dlblFTEntry>
                      <c15:txfldGUID>{851D2B4D-0BBE-4BF0-AAD7-03FF9FA4078F}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09-486C-A957-3C10C99619EB}"/>
                </c:ext>
                <c:ext xmlns:c15="http://schemas.microsoft.com/office/drawing/2012/chart" uri="{CE6537A1-D6FC-4f65-9D91-7224C49458BB}">
                  <c15:dlblFieldTable>
                    <c15:dlblFTEntry>
                      <c15:txfldGUID>{A28828C1-5F31-4C97-9CB3-A6343FC34001}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09-486C-A957-3C10C99619EB}"/>
                </c:ext>
                <c:ext xmlns:c15="http://schemas.microsoft.com/office/drawing/2012/chart" uri="{CE6537A1-D6FC-4f65-9D91-7224C49458BB}">
                  <c15:layout/>
                  <c15:dlblFieldTable>
                    <c15:dlblFTEntry>
                      <c15:txfldGUID>{73923898-F30E-45F2-BC20-A043D188A758}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09-486C-A957-3C10C99619EB}"/>
                </c:ext>
                <c:ext xmlns:c15="http://schemas.microsoft.com/office/drawing/2012/chart" uri="{CE6537A1-D6FC-4f65-9D91-7224C49458BB}">
                  <c15:layout/>
                  <c15:dlblFieldTable>
                    <c15:dlblFTEntry>
                      <c15:txfldGUID>{07C962DF-C153-4C3D-B4D7-89A0BA9D7A26}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09-486C-A957-3C10C99619EB}"/>
                </c:ext>
                <c:ext xmlns:c15="http://schemas.microsoft.com/office/drawing/2012/chart" uri="{CE6537A1-D6FC-4f65-9D91-7224C49458BB}">
                  <c15:layout/>
                  <c15:dlblFieldTable>
                    <c15:dlblFTEntry>
                      <c15:txfldGUID>{4058A446-949B-43A3-9352-06F92D00DE8D}</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09-486C-A957-3C10C99619EB}"/>
                </c:ext>
                <c:ext xmlns:c15="http://schemas.microsoft.com/office/drawing/2012/chart" uri="{CE6537A1-D6FC-4f65-9D91-7224C49458BB}">
                  <c15:layout/>
                  <c15:dlblFieldTable>
                    <c15:dlblFTEntry>
                      <c15:txfldGUID>{72FFBAB3-8F79-4790-9FAE-D7E6FE3AEBD6}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12.9</c:v>
                </c:pt>
                <c:pt idx="16">
                  <c:v>11.6</c:v>
                </c:pt>
                <c:pt idx="24">
                  <c:v>10.3</c:v>
                </c:pt>
                <c:pt idx="32">
                  <c:v>9.4</c:v>
                </c:pt>
              </c:numCache>
            </c:numRef>
          </c:xVal>
          <c:yVal>
            <c:numRef>
              <c:f>公会計指標分析・財政指標組合せ分析表!$BP$73:$DC$73</c:f>
              <c:numCache>
                <c:formatCode>#,##0.0;"▲ "#,##0.0</c:formatCode>
                <c:ptCount val="40"/>
                <c:pt idx="0">
                  <c:v>78.2</c:v>
                </c:pt>
                <c:pt idx="8">
                  <c:v>74.900000000000006</c:v>
                </c:pt>
                <c:pt idx="16">
                  <c:v>77.400000000000006</c:v>
                </c:pt>
                <c:pt idx="24">
                  <c:v>120.9</c:v>
                </c:pt>
                <c:pt idx="32">
                  <c:v>105.6</c:v>
                </c:pt>
              </c:numCache>
            </c:numRef>
          </c:yVal>
          <c:smooth val="0"/>
          <c:extLst xmlns:c16r2="http://schemas.microsoft.com/office/drawing/2015/06/chart">
            <c:ext xmlns:c16="http://schemas.microsoft.com/office/drawing/2014/chart" uri="{C3380CC4-5D6E-409C-BE32-E72D297353CC}">
              <c16:uniqueId val="{00000009-B809-486C-A957-3C10C99619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971610520396170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809-486C-A957-3C10C99619EB}"/>
                </c:ext>
                <c:ext xmlns:c15="http://schemas.microsoft.com/office/drawing/2012/chart" uri="{CE6537A1-D6FC-4f65-9D91-7224C49458BB}">
                  <c15:layout/>
                  <c15:dlblFieldTable>
                    <c15:dlblFTEntry>
                      <c15:txfldGUID>{63EB7367-9795-4363-8281-104ACF8D9F9E}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809-486C-A957-3C10C99619EB}"/>
                </c:ext>
                <c:ext xmlns:c15="http://schemas.microsoft.com/office/drawing/2012/chart" uri="{CE6537A1-D6FC-4f65-9D91-7224C49458BB}">
                  <c15:dlblFieldTable>
                    <c15:dlblFTEntry>
                      <c15:txfldGUID>{816BD13F-C8A9-4BA3-986C-D1E246A96EA5}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809-486C-A957-3C10C99619EB}"/>
                </c:ext>
                <c:ext xmlns:c15="http://schemas.microsoft.com/office/drawing/2012/chart" uri="{CE6537A1-D6FC-4f65-9D91-7224C49458BB}">
                  <c15:dlblFieldTable>
                    <c15:dlblFTEntry>
                      <c15:txfldGUID>{DE925C7A-0D55-45EF-A9FE-74EC184B2A1B}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809-486C-A957-3C10C99619EB}"/>
                </c:ext>
                <c:ext xmlns:c15="http://schemas.microsoft.com/office/drawing/2012/chart" uri="{CE6537A1-D6FC-4f65-9D91-7224C49458BB}">
                  <c15:dlblFieldTable>
                    <c15:dlblFTEntry>
                      <c15:txfldGUID>{65DE6A85-BC7C-429C-B45C-F93DD5C7AC8A}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809-486C-A957-3C10C99619EB}"/>
                </c:ext>
                <c:ext xmlns:c15="http://schemas.microsoft.com/office/drawing/2012/chart" uri="{CE6537A1-D6FC-4f65-9D91-7224C49458BB}">
                  <c15:dlblFieldTable>
                    <c15:dlblFTEntry>
                      <c15:txfldGUID>{3503484A-7E57-4903-9EA0-277541BC68B7}</c15:txfldGUID>
                      <c15:f>#REF!</c15:f>
                      <c15:dlblFieldTableCache>
                        <c:ptCount val="1"/>
                        <c:pt idx="0">
                          <c:v>#REF!</c:v>
                        </c:pt>
                      </c15:dlblFieldTableCache>
                    </c15:dlblFTEntry>
                  </c15:dlblFieldTable>
                  <c15:showDataLabelsRange val="0"/>
                </c:ext>
              </c:extLst>
            </c:dLbl>
            <c:dLbl>
              <c:idx val="8"/>
              <c:layout>
                <c:manualLayout>
                  <c:x val="0"/>
                  <c:y val="3.694447660022171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809-486C-A957-3C10C99619EB}"/>
                </c:ext>
                <c:ext xmlns:c15="http://schemas.microsoft.com/office/drawing/2012/chart" uri="{CE6537A1-D6FC-4f65-9D91-7224C49458BB}">
                  <c15:layout/>
                  <c15:dlblFieldTable>
                    <c15:dlblFTEntry>
                      <c15:txfldGUID>{8446D5B8-549A-4000-A99B-128364D621BF}</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9.5002626879658204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809-486C-A957-3C10C99619EB}"/>
                </c:ext>
                <c:ext xmlns:c15="http://schemas.microsoft.com/office/drawing/2012/chart" uri="{CE6537A1-D6FC-4f65-9D91-7224C49458BB}">
                  <c15:layout/>
                  <c15:dlblFieldTable>
                    <c15:dlblFTEntry>
                      <c15:txfldGUID>{6EE3DA8E-413A-415A-AA3C-174B9B567201}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7.4723937894674115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809-486C-A957-3C10C99619EB}"/>
                </c:ext>
                <c:ext xmlns:c15="http://schemas.microsoft.com/office/drawing/2012/chart" uri="{CE6537A1-D6FC-4f65-9D91-7224C49458BB}">
                  <c15:layout/>
                  <c15:dlblFieldTable>
                    <c15:dlblFTEntry>
                      <c15:txfldGUID>{1E560E81-21E2-46D5-93E9-FBDF22FD76C1}</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9.7447988125271001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809-486C-A957-3C10C99619EB}"/>
                </c:ext>
                <c:ext xmlns:c15="http://schemas.microsoft.com/office/drawing/2012/chart" uri="{CE6537A1-D6FC-4f65-9D91-7224C49458BB}">
                  <c15:layout/>
                  <c15:dlblFieldTable>
                    <c15:dlblFTEntry>
                      <c15:txfldGUID>{FE4C7513-2FB7-4442-8930-993401EBAD1D}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B809-486C-A957-3C10C99619EB}"/>
            </c:ext>
          </c:extLst>
        </c:ser>
        <c:dLbls>
          <c:showLegendKey val="0"/>
          <c:showVal val="1"/>
          <c:showCatName val="0"/>
          <c:showSerName val="0"/>
          <c:showPercent val="0"/>
          <c:showBubbleSize val="0"/>
        </c:dLbls>
        <c:axId val="406898728"/>
        <c:axId val="409185512"/>
      </c:scatterChart>
      <c:valAx>
        <c:axId val="406898728"/>
        <c:scaling>
          <c:orientation val="minMax"/>
          <c:max val="14.79999999999999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185512"/>
        <c:crosses val="autoZero"/>
        <c:crossBetween val="midCat"/>
      </c:valAx>
      <c:valAx>
        <c:axId val="409185512"/>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89872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2EA74967-75CC-43AE-9BCA-1BDCF0DBD2B3}"/>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3AC5BA78-1AB5-4F5E-A461-FE184E6169F1}"/>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D55DD02A-3818-47FE-B659-2E327B9A4A1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3E1C3BCD-E5DB-4424-BD1E-2751679A1374}"/>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A97FD2D4-C03D-44D2-B4BF-6B21B936A36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C1A71BD7-8C46-413A-BAD4-962DC9CE139C}"/>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BB0E74A6-C5DA-42B7-91AC-2F9811405A1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DADFD0BB-B10D-4AA1-815C-58E79F30E916}"/>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8BB667E5-144B-4825-A6BC-9FEA19D3AED1}"/>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72BB5C57-E54C-4E04-BC8D-3C3273535D2C}"/>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324F7780-A96F-487A-88FE-D1CE39BBE403}"/>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1A76D965-F8D2-4435-B5B9-8573EEA8DF19}"/>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9E2C3C7D-D0A4-4E57-B781-366C1F6EB30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5062D1-E9DF-426E-9791-79A95892D775}"/>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5922EF1E-DF24-45C5-82C4-37980332A6E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E85AADC-270A-4520-AF62-FA242F1D6217}"/>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DE1422D4-58CE-49CE-8652-91340963EA12}"/>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BDF7A820-367C-4FF6-A57E-2C605956A3A8}"/>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EC5556F1-6B98-415E-A305-98781CCF96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55AA816B-E8C0-40BC-B61B-5C432F32545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52A67322-7849-4FE0-B535-0D8A5908AE3B}"/>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18</a:t>
          </a:r>
          <a:r>
            <a:rPr kumimoji="1" lang="ja-JP" altLang="en-US" sz="1400">
              <a:latin typeface="ＭＳ Ｐゴシック" panose="020B0600070205080204" pitchFamily="50" charset="-128"/>
              <a:ea typeface="ＭＳ Ｐゴシック" panose="020B0600070205080204" pitchFamily="50" charset="-128"/>
            </a:rPr>
            <a:t>年度過疎対策事業債の償還終了等により元利償還金が減少（△</a:t>
          </a:r>
          <a:r>
            <a:rPr kumimoji="1" lang="en-US" altLang="ja-JP" sz="1400">
              <a:latin typeface="ＭＳ Ｐゴシック" panose="020B0600070205080204" pitchFamily="50" charset="-128"/>
              <a:ea typeface="ＭＳ Ｐゴシック" panose="020B0600070205080204" pitchFamily="50" charset="-128"/>
            </a:rPr>
            <a:t>8,214</a:t>
          </a:r>
          <a:r>
            <a:rPr kumimoji="1" lang="ja-JP" altLang="en-US" sz="1400">
              <a:latin typeface="ＭＳ Ｐゴシック" panose="020B0600070205080204" pitchFamily="50" charset="-128"/>
              <a:ea typeface="ＭＳ Ｐゴシック" panose="020B0600070205080204" pitchFamily="50" charset="-128"/>
            </a:rPr>
            <a:t>千円）したことに加え、一部事務組合であるふくおか県央環境広域施設組合の平成</a:t>
          </a:r>
          <a:r>
            <a:rPr kumimoji="1" lang="en-US" altLang="ja-JP" sz="1400">
              <a:latin typeface="ＭＳ Ｐゴシック" panose="020B0600070205080204" pitchFamily="50" charset="-128"/>
              <a:ea typeface="ＭＳ Ｐゴシック" panose="020B0600070205080204" pitchFamily="50" charset="-128"/>
            </a:rPr>
            <a:t>15</a:t>
          </a:r>
          <a:r>
            <a:rPr kumimoji="1" lang="ja-JP" altLang="en-US" sz="1400">
              <a:latin typeface="ＭＳ Ｐゴシック" panose="020B0600070205080204" pitchFamily="50" charset="-128"/>
              <a:ea typeface="ＭＳ Ｐゴシック" panose="020B0600070205080204" pitchFamily="50" charset="-128"/>
            </a:rPr>
            <a:t>年度一般廃棄物処理事業債の償還が終了し、組合負担金が減少（△</a:t>
          </a:r>
          <a:r>
            <a:rPr kumimoji="1" lang="en-US" altLang="ja-JP" sz="1400">
              <a:latin typeface="ＭＳ Ｐゴシック" panose="020B0600070205080204" pitchFamily="50" charset="-128"/>
              <a:ea typeface="ＭＳ Ｐゴシック" panose="020B0600070205080204" pitchFamily="50" charset="-128"/>
            </a:rPr>
            <a:t>7,916</a:t>
          </a:r>
          <a:r>
            <a:rPr kumimoji="1" lang="ja-JP" altLang="en-US" sz="1400">
              <a:latin typeface="ＭＳ Ｐゴシック" panose="020B0600070205080204" pitchFamily="50" charset="-128"/>
              <a:ea typeface="ＭＳ Ｐゴシック" panose="020B0600070205080204" pitchFamily="50" charset="-128"/>
            </a:rPr>
            <a:t>千円）したことから、比率算出式の分子となる数値が減少したため、当該比率が減少した。</a:t>
          </a:r>
        </a:p>
        <a:p>
          <a:r>
            <a:rPr kumimoji="1" lang="ja-JP" altLang="en-US" sz="1400">
              <a:latin typeface="ＭＳ Ｐゴシック" panose="020B0600070205080204" pitchFamily="50" charset="-128"/>
              <a:ea typeface="ＭＳ Ｐゴシック" panose="020B0600070205080204" pitchFamily="50" charset="-128"/>
            </a:rPr>
            <a:t>　同比率は減少傾向にあるものの、庁舎建設事業を始めとした大型投資的事業に係る町債の償還が控えている上、依然として高い数値であり、その他起債の抑制に努める。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2A9EB13F-B787-478B-9C45-66B7ABAD8DF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205116EC-3F0A-4A0D-9943-180B5E8ACBE6}"/>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AF48AC9F-F887-4A7F-A7E7-10DB2E28ADAC}"/>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370606BD-6B9F-416F-8018-A167B50B366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該当なし</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72C2A598-4E0D-47CF-884B-B5D48223C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FFC33F88-2CD9-4A99-BB6E-9D8F31FD835F}"/>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F93978A2-8E15-4AA0-8E1D-9ACA62B3DCC4}"/>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52570845-D712-4734-9FF6-4D9E11005A2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BB4F1D56-EDE1-4572-B194-2C9204D496E6}"/>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B6A3F855-BB6A-4CA5-8A3E-537AC6A7BFD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A650C5F5-7869-4CE0-8786-43FDCE2B7DF7}"/>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9F1D67CA-7C4B-40B2-A7DD-1B041040285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8BA9937D-075E-4DB0-9C19-F046C7D0A67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23AEFCB1-96A1-4288-AD89-E518B81DD7A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2066117F-C49F-420A-9F0D-0DA2E43B2653}"/>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4F8B3451-10C1-4777-8BA5-C4620238FD6F}"/>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650421DA-07AC-43B5-B336-674CCB8AB527}"/>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69A2B1E5-0723-4F09-B60C-55974801FEA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C34FF7EC-EC18-471A-9A78-FD35F6E696AF}"/>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DC203949-429D-4ECF-B47D-9D7ACBA5E7A9}"/>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4127319-33E1-49C9-8C8E-DA8C56DC3A83}"/>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1D96B643-DE19-42D7-BDB8-F31FE398993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B5E3278D-9529-4869-8FE1-2C19866B7FBE}"/>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DE450E9-30C0-4E32-871D-08CC0AAFAD0E}"/>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A89E8303-1436-4BB3-9732-E65E96749104}"/>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51EB9538-D9A2-43A1-B4B7-76943716564D}"/>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建設事業の実施により、地方債残高の増加、債務負担行為現在高の減少等の変動があったほか、前述の一部事務組合負担金の減少や、退職手当負担見込額の減少により比率算出式の分子となる数値が減少したため、当該比率が減少した。</a:t>
          </a:r>
        </a:p>
        <a:p>
          <a:r>
            <a:rPr kumimoji="1" lang="ja-JP" altLang="en-US" sz="1400">
              <a:latin typeface="ＭＳ ゴシック" pitchFamily="49" charset="-128"/>
              <a:ea typeface="ＭＳ ゴシック" pitchFamily="49" charset="-128"/>
            </a:rPr>
            <a:t>　今後は公営企業債等の繰入見込額が増加していく見込みであり、投資的事業を計画的に実施し、起債の抑制に努める。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779043CD-14D5-4FF4-9E7B-5FF93789C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42386DF4-DEC8-4E38-B69C-C602E4DA8B9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EBCEBEC1-B56F-4D63-ACF5-0D73169F22C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1B4E165-B03F-4633-9862-EFB1DCDA3CA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68361232-28C9-457C-B948-E239D4BF2BF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E20FED95-FE97-474D-9320-D3456385386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E4CFE8F5-0957-4804-B9A2-CD03C1FDD4F6}"/>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66B1BAC5-03CD-4F74-A9C5-683362248E8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3530045A-0C7B-40B8-AAE0-038D696A749A}"/>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DE1EB6AB-73CC-438A-8A22-7CBA96D37CF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7A147446-2A09-498E-BAFC-40D8B64E6697}"/>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農業用施設整備及び自然環境の保全等に関する基金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職員退職手当基金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の取崩しが積立額を上回ったため、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基金取崩しを避けるため、より真に必要な事業を見極め、事業実施の適正化を図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り、計画的に積み立てる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735392A2-DE2F-422A-ADFE-250111EF69ED}"/>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BD59076F-367B-4CCE-9A11-021880F04F6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1A02DEFA-6A97-42AC-A90C-1753D7B27AD6}"/>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農業用施設整備及び自然環境の保全等に関する基金：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水源のかん養、自然環境の保全及び良好な景観の形成等多面的な機能を将来にわたって適切かつ十分に発揮し、農業の持続的発展に資することを目的とする。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職員退職手当基金：特別職の常勤の職員及び一般職の職員の退職手当の財源に充てる。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災害対策基金：地震、風水害その他の自然災害により甚大な被害が発生した場合の応急対策及び復旧対策に要する経費の財源に充てる。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ふるさと応援基金：寄附された小竹町ふるさと応援寄附金により、住民との協働のまちづくりを実現し、地域活性化を図る。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小竹町定住促進住宅基金：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促進住宅及び共同施設の建設、修繕又は改良等に要する経費の財源に充てる。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農業用施設整備及び自然環境の保全等に関する基金：毎年のランニングコストに加え、排水機場のポンプ、除塵機等の修繕や排水路の転倒ゲート修繕のために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ふるさと応援基金：寄付金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百万円を当該基金の条例で定める事業に充てたため。</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小竹町定住促進住宅基金：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災害対策基金：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職員退職手当基金：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百万円を積み立て、退職手当に充てるため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定住促進住宅基金：使用料から維持管理費を差し引いた金額の近似値である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万円を毎年度積立しているが、使用料収入が減少しているため見直しの必要がある。次期大規模改築のために取崩しする予定。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職員退職手当基金：退職予定者を適切に把握し、それを元に毎年度の積立額を確定させ、長期的に積み立てる。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101CB92A-E371-4092-A0C8-AE4BEB86A7D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E643785E-1FA4-4D90-A9E5-77591857B1F9}"/>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44100714-A750-4D60-BADF-B3F73A911A4E}"/>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80,503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千円）に対し、取崩（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108,824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千円）があったため。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不安定な財政状況から行政サービスの低下を招かぬよう、少なくとも標準財政規模の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以上の保有が望ましい。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9CBA2FC4-85E8-42B7-A0B1-8C972C94B529}"/>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55DBEC66-EE7D-4FA4-8FC3-3D4D1CE91EC5}"/>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10C77155-5724-4269-A475-0B38A341183C}"/>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本町においては毎年度起債を行っており、今後もその状況が続く見込みである。このことを踏まえ、厳しい財政状況ではあるが、将来の償還財源として当該基金の積み立てを模索していく。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F7427D0D-52F4-4874-A2A8-786F197221D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1BA2DA6-31ED-44A1-A06A-099272E26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EDDB815-0722-437F-A108-4D40A17C70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FD746C0-1F18-4302-A670-5A63D2F151D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BAE0060A-91DF-47A7-B851-F044C979854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9EC356AE-CC16-4E93-8C07-BB7138F43E3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A00914FC-93D5-4DCF-AA94-B88E6229ED9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80F2354F-4261-4100-973D-B9BAD7E99DB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F98BE63-734A-4444-8B92-F36624A9381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1F0E38D7-A395-417C-AFE1-2D2FCA9A9E1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B8FAE01E-B115-4143-9150-C274E5CA7DA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7E634692-4645-403F-A7A4-8045DA165CD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B50249C4-5D03-4BCB-87D0-A0D0E6EA996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C68D37DE-0F7C-449F-8545-9CE5FF31357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A604D1D6-077B-4D34-A5DD-4E6BE13D93E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883E9404-DB65-4F9A-BA80-7C318D8664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35A548A7-F36E-4339-B62D-63A23C1D430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2EE0359B-6020-4EE7-A02E-54C055346B1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60796977-A8BE-476F-AC98-9DC9AAE2BE8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F00E7B0F-09C0-4085-BB22-6BE6C1FB17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6348746A-8DD1-4DEB-BE29-2797DB742B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36029081-34C0-4C89-91F1-42E853308C9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18768E3F-46A0-4F07-B1D9-337C5C391B6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E079BD30-ADCE-4481-9068-99EE20F6E2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788217E0-CE52-4A26-85E7-1A945B439C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49A33C3B-5280-4BBF-ADCA-F85C621E81A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771D56E3-0E66-477C-BC81-F488FCAFC39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81CA307-600D-4166-A556-6F3793AB140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40A509F-C16E-4EB0-9273-DB39A944B87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95863497-857B-4ABB-B093-0FB0B65F268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9441A245-9308-499D-B110-50BA962A6FB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B3874654-815F-4A62-BA82-A4C92232581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4BA39915-8CA1-4CF8-9F4E-921E0AF695B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8D01BC2D-75DC-4FD7-A5D8-48506AA9166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5B9B8037-8845-449C-9795-813FD366135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193796E8-5AED-4983-BBBD-F25290CEBB3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A99CD34D-1DD6-4AC0-A297-5C4F8CA1031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2F8CD784-A8A7-41FB-B41C-C42531C6291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C5598C86-DDAB-4939-9EBF-675AB9A3C6C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EC78D6E3-5B23-44FB-86F4-F066407FA2B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78B24525-A2C1-49D8-BB1F-1281A40BAD2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7975A9C0-12BB-4122-93E0-6F559DCDD7C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28C3FA34-33B5-4550-BE33-B62E0CC2D08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E50E501E-6737-43D8-9967-63C5812C78A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A2A59CC8-E049-4899-B532-3CE7A05C290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65D263FE-2E7B-4104-85EC-DF8B5773051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9E90ABC2-CC3B-4E1C-9495-966718D8079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77DC3184-31FB-40C9-A1B1-6975D6B1C0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a:t>
          </a:r>
        </a:p>
        <a:p>
          <a:r>
            <a:rPr kumimoji="1" lang="ja-JP" altLang="en-US" sz="1100">
              <a:latin typeface="ＭＳ Ｐゴシック" panose="020B0600070205080204" pitchFamily="50" charset="-128"/>
              <a:ea typeface="ＭＳ Ｐゴシック" panose="020B0600070205080204" pitchFamily="50" charset="-128"/>
            </a:rPr>
            <a:t>各公共施設等については、個別施設計画を順次策定していく予定であり、当該計画に基づいた施設の維持管理を進めていく。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37365BE0-CF47-4C92-A297-44C478BBEB5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978D0932-F008-4AF4-8AB3-EE1869AA935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962B742B-80B3-4EF4-8176-5144A265792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6FB5484B-DE19-4806-8272-A48C2A14AF8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7E3850AC-4500-4DF8-B847-3DDD52A8482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1A18F056-BD41-43E2-96FD-7728A81D266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73B7A7B9-0B82-46EC-ADB5-003E2039EB4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3765FD29-85D6-4599-B1B8-42495F681F8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C009FAE8-20E9-488F-941E-C0CDA61E2F9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E7330F5D-80DC-4719-8040-2E901CA59E3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DDB79410-FA18-4F28-B8A8-9D8D3018CD4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E96F175D-7464-418A-9881-1645E554256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B6CAEEBA-D8DE-40EC-B982-E18DB58AD51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176EE3A9-A16D-41BF-9DE6-E245D86D7C2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58760013-AADB-4B2E-874C-C0F83AFB996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A2013569-8F70-4BFF-9159-E84DE16B3F6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6AFA7A51-FDAD-4526-9989-8F439572373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6325E5B9-744E-4EF2-8308-98E460EC884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xmlns="" id="{41395926-07A0-4580-9A75-89AD96B7B8BC}"/>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xmlns="" id="{1ABDD408-0C81-473C-86D8-213918EA47E4}"/>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xmlns="" id="{8F96A9C8-06ED-4EC4-99D6-96B027EC4595}"/>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xmlns="" id="{062F4784-6811-4929-B52D-1DF41DC6CF0A}"/>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xmlns="" id="{EA335EEC-945A-4000-88BC-206C1CB91E8F}"/>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xmlns="" id="{378B9B6D-D15B-47AC-ADC7-521196BC070A}"/>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xmlns="" id="{1571FE58-25A6-4CE4-9746-8CDCB79380E6}"/>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xmlns="" id="{7AD1B366-1CFA-497F-942E-F054CAF88ABA}"/>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xmlns="" id="{F36DD2DC-6457-4528-BC74-9D908D3F26FC}"/>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xmlns="" id="{DF590128-19FA-40FA-9D48-01D06DFB828C}"/>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xmlns="" id="{C858A6C1-F2CC-4219-977A-3101B69234D3}"/>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3DA20580-23F9-4C80-A62C-C07E57B9061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B4ADEE0F-9F57-4B69-B953-D59BBF0EFDF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BCB6BC25-FA1B-4216-B164-40A2D33B413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9FE5C5B-18A5-4992-82D5-671A14946D8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D6C36B62-2B98-4CF8-A3B7-F76391FCF83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54882</xdr:rowOff>
    </xdr:from>
    <xdr:to>
      <xdr:col>23</xdr:col>
      <xdr:colOff>136525</xdr:colOff>
      <xdr:row>28</xdr:row>
      <xdr:rowOff>156482</xdr:rowOff>
    </xdr:to>
    <xdr:sp macro="" textlink="">
      <xdr:nvSpPr>
        <xdr:cNvPr id="83" name="楕円 82">
          <a:extLst>
            <a:ext uri="{FF2B5EF4-FFF2-40B4-BE49-F238E27FC236}">
              <a16:creationId xmlns:a16="http://schemas.microsoft.com/office/drawing/2014/main" xmlns="" id="{BBB74B05-C114-4BDC-83C1-58181DFA5AB3}"/>
            </a:ext>
          </a:extLst>
        </xdr:cNvPr>
        <xdr:cNvSpPr/>
      </xdr:nvSpPr>
      <xdr:spPr>
        <a:xfrm>
          <a:off x="47117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77759</xdr:rowOff>
    </xdr:from>
    <xdr:ext cx="405111" cy="259045"/>
    <xdr:sp macro="" textlink="">
      <xdr:nvSpPr>
        <xdr:cNvPr id="84" name="有形固定資産減価償却率該当値テキスト">
          <a:extLst>
            <a:ext uri="{FF2B5EF4-FFF2-40B4-BE49-F238E27FC236}">
              <a16:creationId xmlns:a16="http://schemas.microsoft.com/office/drawing/2014/main" xmlns="" id="{9D34763B-64F6-4B46-8D38-49D303761C62}"/>
            </a:ext>
          </a:extLst>
        </xdr:cNvPr>
        <xdr:cNvSpPr txBox="1"/>
      </xdr:nvSpPr>
      <xdr:spPr>
        <a:xfrm>
          <a:off x="4813300" y="547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54882</xdr:rowOff>
    </xdr:from>
    <xdr:to>
      <xdr:col>19</xdr:col>
      <xdr:colOff>187325</xdr:colOff>
      <xdr:row>28</xdr:row>
      <xdr:rowOff>156482</xdr:rowOff>
    </xdr:to>
    <xdr:sp macro="" textlink="">
      <xdr:nvSpPr>
        <xdr:cNvPr id="85" name="楕円 84">
          <a:extLst>
            <a:ext uri="{FF2B5EF4-FFF2-40B4-BE49-F238E27FC236}">
              <a16:creationId xmlns:a16="http://schemas.microsoft.com/office/drawing/2014/main" xmlns="" id="{E3ABF18A-D1F2-484C-922C-2BE572732D1E}"/>
            </a:ext>
          </a:extLst>
        </xdr:cNvPr>
        <xdr:cNvSpPr/>
      </xdr:nvSpPr>
      <xdr:spPr>
        <a:xfrm>
          <a:off x="40005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105682</xdr:rowOff>
    </xdr:from>
    <xdr:to>
      <xdr:col>23</xdr:col>
      <xdr:colOff>85725</xdr:colOff>
      <xdr:row>28</xdr:row>
      <xdr:rowOff>105682</xdr:rowOff>
    </xdr:to>
    <xdr:cxnSp macro="">
      <xdr:nvCxnSpPr>
        <xdr:cNvPr id="86" name="直線コネクタ 85">
          <a:extLst>
            <a:ext uri="{FF2B5EF4-FFF2-40B4-BE49-F238E27FC236}">
              <a16:creationId xmlns:a16="http://schemas.microsoft.com/office/drawing/2014/main" xmlns="" id="{67B6395A-8E39-46C5-BE06-7D705210FCB9}"/>
            </a:ext>
          </a:extLst>
        </xdr:cNvPr>
        <xdr:cNvCxnSpPr/>
      </xdr:nvCxnSpPr>
      <xdr:spPr>
        <a:xfrm>
          <a:off x="4051300" y="567780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8618</xdr:rowOff>
    </xdr:from>
    <xdr:to>
      <xdr:col>15</xdr:col>
      <xdr:colOff>187325</xdr:colOff>
      <xdr:row>28</xdr:row>
      <xdr:rowOff>110218</xdr:rowOff>
    </xdr:to>
    <xdr:sp macro="" textlink="">
      <xdr:nvSpPr>
        <xdr:cNvPr id="87" name="楕円 86">
          <a:extLst>
            <a:ext uri="{FF2B5EF4-FFF2-40B4-BE49-F238E27FC236}">
              <a16:creationId xmlns:a16="http://schemas.microsoft.com/office/drawing/2014/main" xmlns="" id="{F0980930-FCBD-4994-8226-8C3E744C1E31}"/>
            </a:ext>
          </a:extLst>
        </xdr:cNvPr>
        <xdr:cNvSpPr/>
      </xdr:nvSpPr>
      <xdr:spPr>
        <a:xfrm>
          <a:off x="3238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59418</xdr:rowOff>
    </xdr:from>
    <xdr:to>
      <xdr:col>19</xdr:col>
      <xdr:colOff>136525</xdr:colOff>
      <xdr:row>28</xdr:row>
      <xdr:rowOff>105682</xdr:rowOff>
    </xdr:to>
    <xdr:cxnSp macro="">
      <xdr:nvCxnSpPr>
        <xdr:cNvPr id="88" name="直線コネクタ 87">
          <a:extLst>
            <a:ext uri="{FF2B5EF4-FFF2-40B4-BE49-F238E27FC236}">
              <a16:creationId xmlns:a16="http://schemas.microsoft.com/office/drawing/2014/main" xmlns="" id="{32C80145-7DB5-4295-8A2B-ACF6DB35FB57}"/>
            </a:ext>
          </a:extLst>
        </xdr:cNvPr>
        <xdr:cNvCxnSpPr/>
      </xdr:nvCxnSpPr>
      <xdr:spPr>
        <a:xfrm>
          <a:off x="3289300" y="563154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139972</xdr:rowOff>
    </xdr:from>
    <xdr:to>
      <xdr:col>11</xdr:col>
      <xdr:colOff>187325</xdr:colOff>
      <xdr:row>28</xdr:row>
      <xdr:rowOff>70122</xdr:rowOff>
    </xdr:to>
    <xdr:sp macro="" textlink="">
      <xdr:nvSpPr>
        <xdr:cNvPr id="89" name="楕円 88">
          <a:extLst>
            <a:ext uri="{FF2B5EF4-FFF2-40B4-BE49-F238E27FC236}">
              <a16:creationId xmlns:a16="http://schemas.microsoft.com/office/drawing/2014/main" xmlns="" id="{FBA3BD5F-DD0D-462F-A6F7-769EBB441084}"/>
            </a:ext>
          </a:extLst>
        </xdr:cNvPr>
        <xdr:cNvSpPr/>
      </xdr:nvSpPr>
      <xdr:spPr>
        <a:xfrm>
          <a:off x="2476500" y="55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19322</xdr:rowOff>
    </xdr:from>
    <xdr:to>
      <xdr:col>15</xdr:col>
      <xdr:colOff>136525</xdr:colOff>
      <xdr:row>28</xdr:row>
      <xdr:rowOff>59418</xdr:rowOff>
    </xdr:to>
    <xdr:cxnSp macro="">
      <xdr:nvCxnSpPr>
        <xdr:cNvPr id="90" name="直線コネクタ 89">
          <a:extLst>
            <a:ext uri="{FF2B5EF4-FFF2-40B4-BE49-F238E27FC236}">
              <a16:creationId xmlns:a16="http://schemas.microsoft.com/office/drawing/2014/main" xmlns="" id="{058FEC04-B59D-4F87-B7CF-ACF38A3364A8}"/>
            </a:ext>
          </a:extLst>
        </xdr:cNvPr>
        <xdr:cNvCxnSpPr/>
      </xdr:nvCxnSpPr>
      <xdr:spPr>
        <a:xfrm>
          <a:off x="2527300" y="559144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1" name="n_1aveValue有形固定資産減価償却率">
          <a:extLst>
            <a:ext uri="{FF2B5EF4-FFF2-40B4-BE49-F238E27FC236}">
              <a16:creationId xmlns:a16="http://schemas.microsoft.com/office/drawing/2014/main" xmlns="" id="{4E198241-7D80-4DF2-809C-55340592CFE8}"/>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2" name="n_2aveValue有形固定資産減価償却率">
          <a:extLst>
            <a:ext uri="{FF2B5EF4-FFF2-40B4-BE49-F238E27FC236}">
              <a16:creationId xmlns:a16="http://schemas.microsoft.com/office/drawing/2014/main" xmlns="" id="{FDD7E1EC-CDEF-41CC-BF03-0E801D8D41CF}"/>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3" name="n_3aveValue有形固定資産減価償却率">
          <a:extLst>
            <a:ext uri="{FF2B5EF4-FFF2-40B4-BE49-F238E27FC236}">
              <a16:creationId xmlns:a16="http://schemas.microsoft.com/office/drawing/2014/main" xmlns="" id="{ADF40307-1222-4C00-9DA7-B7418B434C45}"/>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4" name="n_4aveValue有形固定資産減価償却率">
          <a:extLst>
            <a:ext uri="{FF2B5EF4-FFF2-40B4-BE49-F238E27FC236}">
              <a16:creationId xmlns:a16="http://schemas.microsoft.com/office/drawing/2014/main" xmlns="" id="{977FFA84-26F1-407A-9E20-7C68DF71A875}"/>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1559</xdr:rowOff>
    </xdr:from>
    <xdr:ext cx="405111" cy="259045"/>
    <xdr:sp macro="" textlink="">
      <xdr:nvSpPr>
        <xdr:cNvPr id="95" name="n_1mainValue有形固定資産減価償却率">
          <a:extLst>
            <a:ext uri="{FF2B5EF4-FFF2-40B4-BE49-F238E27FC236}">
              <a16:creationId xmlns:a16="http://schemas.microsoft.com/office/drawing/2014/main" xmlns="" id="{CFE89EB0-1E83-486A-B5BE-3875E082426F}"/>
            </a:ext>
          </a:extLst>
        </xdr:cNvPr>
        <xdr:cNvSpPr txBox="1"/>
      </xdr:nvSpPr>
      <xdr:spPr>
        <a:xfrm>
          <a:off x="3836044"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126745</xdr:rowOff>
    </xdr:from>
    <xdr:ext cx="405111" cy="259045"/>
    <xdr:sp macro="" textlink="">
      <xdr:nvSpPr>
        <xdr:cNvPr id="96" name="n_2mainValue有形固定資産減価償却率">
          <a:extLst>
            <a:ext uri="{FF2B5EF4-FFF2-40B4-BE49-F238E27FC236}">
              <a16:creationId xmlns:a16="http://schemas.microsoft.com/office/drawing/2014/main" xmlns="" id="{C8311B9B-CC8A-46D0-A5D4-685682F8F717}"/>
            </a:ext>
          </a:extLst>
        </xdr:cNvPr>
        <xdr:cNvSpPr txBox="1"/>
      </xdr:nvSpPr>
      <xdr:spPr>
        <a:xfrm>
          <a:off x="30867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86649</xdr:rowOff>
    </xdr:from>
    <xdr:ext cx="405111" cy="259045"/>
    <xdr:sp macro="" textlink="">
      <xdr:nvSpPr>
        <xdr:cNvPr id="97" name="n_3mainValue有形固定資産減価償却率">
          <a:extLst>
            <a:ext uri="{FF2B5EF4-FFF2-40B4-BE49-F238E27FC236}">
              <a16:creationId xmlns:a16="http://schemas.microsoft.com/office/drawing/2014/main" xmlns="" id="{C9109A3C-6262-4B5F-BE20-3DFE000B4E81}"/>
            </a:ext>
          </a:extLst>
        </xdr:cNvPr>
        <xdr:cNvSpPr txBox="1"/>
      </xdr:nvSpPr>
      <xdr:spPr>
        <a:xfrm>
          <a:off x="2324744" y="531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xmlns="" id="{6B93D002-6BAC-48F4-B910-CD0E45B98CC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xmlns="" id="{EEE1BFCB-EFD8-4796-BBB6-78A6782A1B7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0" name="正方形/長方形 99">
          <a:extLst>
            <a:ext uri="{FF2B5EF4-FFF2-40B4-BE49-F238E27FC236}">
              <a16:creationId xmlns:a16="http://schemas.microsoft.com/office/drawing/2014/main" xmlns="" id="{2D8D8F76-7982-49A6-9273-48F8BE11C1CA}"/>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xmlns="" id="{7FD1900D-B2DF-4060-AEC4-B7F06F5CA60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xmlns="" id="{7DA0BB89-4A69-47DB-81D6-74B8A622F6A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xmlns="" id="{43D4053E-63B5-4051-8BDF-CFD26E9964A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xmlns="" id="{CE7BEC70-554C-42A1-BD26-1D6ECEB73C8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xmlns="" id="{755151BA-58EE-43E9-A1B3-7D0C29157CD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xmlns="" id="{B43B5F5C-22C3-478E-B3C2-CE7CB019C0E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xmlns="" id="{B1C8EF72-5759-463C-A3F8-5A1DDDAB166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xmlns="" id="{05DD9ED7-D105-4E8F-A01B-7E9E948DFAB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xmlns="" id="{680102B3-361A-47DE-851D-7212B7243A2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xmlns="" id="{3A976158-103A-4053-8FB0-1DD14D7486D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債務償還比率は類似団体を上回っており、主な要因としては庁舎建設事業に伴う将来負担額の増加が挙げられる。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xmlns="" id="{89AF772B-4959-4D53-8BB8-5ECD9A83069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xmlns="" id="{EFDA9A3B-2B67-49DD-AD58-A81C7C40A14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xmlns="" id="{A58DBA42-B168-4E2C-A0AD-5D4343A6840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xmlns="" id="{6D894A2F-F635-4E61-A44C-4E40703CB89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xmlns="" id="{FFE3F0DC-94F2-4D02-89B8-0D090C4EE47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xmlns="" id="{FA80E69E-2658-436E-B686-63A5B21A056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xmlns="" id="{13708F04-B16B-4783-BB25-83BACCFFA41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xmlns="" id="{EF1B4501-603E-4494-B08F-89D3FF47D0C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xmlns="" id="{1B95D19E-0C40-483D-A914-C85B6114D2D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xmlns="" id="{E7482FE5-6568-4494-A0AB-12C308B70CC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xmlns="" id="{6CAD8326-D450-474A-9CA5-2F708D57349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xmlns="" id="{58E7D4F2-FA43-491D-AD2F-BB49C093092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xmlns="" id="{E187B1B0-BE73-4A08-BB76-0B8DE578D33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xmlns="" id="{BB8AAEFA-BDAC-4574-A2D9-DDAD56719EE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xmlns="" id="{A3CF15BC-51DE-403B-9EB7-01D31947768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xmlns="" id="{EAE32648-3AB5-44C7-9F58-B3432F841F4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xmlns="" id="{DF98D125-18F6-4BCE-A9F0-8E0A90235DA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8" name="直線コネクタ 127">
          <a:extLst>
            <a:ext uri="{FF2B5EF4-FFF2-40B4-BE49-F238E27FC236}">
              <a16:creationId xmlns:a16="http://schemas.microsoft.com/office/drawing/2014/main" xmlns="" id="{BC7862E2-AC1B-4AAE-B4BB-8273585F9F8A}"/>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9" name="債務償還比率最小値テキスト">
          <a:extLst>
            <a:ext uri="{FF2B5EF4-FFF2-40B4-BE49-F238E27FC236}">
              <a16:creationId xmlns:a16="http://schemas.microsoft.com/office/drawing/2014/main" xmlns="" id="{65FBD9F6-1EF5-4837-82B7-8324A467796B}"/>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0" name="直線コネクタ 129">
          <a:extLst>
            <a:ext uri="{FF2B5EF4-FFF2-40B4-BE49-F238E27FC236}">
              <a16:creationId xmlns:a16="http://schemas.microsoft.com/office/drawing/2014/main" xmlns="" id="{A5378558-7CC5-4131-853E-33E9244F7CC8}"/>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xmlns="" id="{76F87695-FC5F-44D3-8BF5-3773FAEE611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xmlns="" id="{DA32B9CB-C55B-4F55-9667-90D9364E527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3" name="債務償還比率平均値テキスト">
          <a:extLst>
            <a:ext uri="{FF2B5EF4-FFF2-40B4-BE49-F238E27FC236}">
              <a16:creationId xmlns:a16="http://schemas.microsoft.com/office/drawing/2014/main" xmlns="" id="{EA7484BF-941B-4C05-B94B-DE749D9CD49C}"/>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4" name="フローチャート: 判断 133">
          <a:extLst>
            <a:ext uri="{FF2B5EF4-FFF2-40B4-BE49-F238E27FC236}">
              <a16:creationId xmlns:a16="http://schemas.microsoft.com/office/drawing/2014/main" xmlns="" id="{190A361D-7553-4849-B9B8-FDBDDAD711E2}"/>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5" name="フローチャート: 判断 134">
          <a:extLst>
            <a:ext uri="{FF2B5EF4-FFF2-40B4-BE49-F238E27FC236}">
              <a16:creationId xmlns:a16="http://schemas.microsoft.com/office/drawing/2014/main" xmlns="" id="{741FBD6C-A43A-49F7-BBE7-2BCF025EDC15}"/>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6" name="フローチャート: 判断 135">
          <a:extLst>
            <a:ext uri="{FF2B5EF4-FFF2-40B4-BE49-F238E27FC236}">
              <a16:creationId xmlns:a16="http://schemas.microsoft.com/office/drawing/2014/main" xmlns="" id="{5C659CB7-E5C6-4788-96E5-2795AA23C693}"/>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7" name="フローチャート: 判断 136">
          <a:extLst>
            <a:ext uri="{FF2B5EF4-FFF2-40B4-BE49-F238E27FC236}">
              <a16:creationId xmlns:a16="http://schemas.microsoft.com/office/drawing/2014/main" xmlns="" id="{3D0181FA-D278-4752-B086-1AFE63238B22}"/>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8" name="フローチャート: 判断 137">
          <a:extLst>
            <a:ext uri="{FF2B5EF4-FFF2-40B4-BE49-F238E27FC236}">
              <a16:creationId xmlns:a16="http://schemas.microsoft.com/office/drawing/2014/main" xmlns="" id="{B10EA582-4C5D-4D62-A8E9-CC1B22C622F3}"/>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4668ABEF-8EDA-4836-AA1D-34F7FE69D1E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42AF8847-AAA5-4A2A-A3F1-EF1C05EF784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C2EEF039-A673-46D9-8819-570E5350401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7D5D238D-B356-43C5-99AB-8D3ECAD01A4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9F9E4494-CE57-44B8-95EB-5BC69B422D7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5679</xdr:rowOff>
    </xdr:from>
    <xdr:to>
      <xdr:col>76</xdr:col>
      <xdr:colOff>73025</xdr:colOff>
      <xdr:row>32</xdr:row>
      <xdr:rowOff>107279</xdr:rowOff>
    </xdr:to>
    <xdr:sp macro="" textlink="">
      <xdr:nvSpPr>
        <xdr:cNvPr id="144" name="楕円 143">
          <a:extLst>
            <a:ext uri="{FF2B5EF4-FFF2-40B4-BE49-F238E27FC236}">
              <a16:creationId xmlns:a16="http://schemas.microsoft.com/office/drawing/2014/main" xmlns="" id="{41D88A75-A06D-4A3B-919F-B21B7CE25DD2}"/>
            </a:ext>
          </a:extLst>
        </xdr:cNvPr>
        <xdr:cNvSpPr/>
      </xdr:nvSpPr>
      <xdr:spPr>
        <a:xfrm>
          <a:off x="14744700" y="62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155556</xdr:rowOff>
    </xdr:from>
    <xdr:ext cx="560923" cy="259045"/>
    <xdr:sp macro="" textlink="">
      <xdr:nvSpPr>
        <xdr:cNvPr id="145" name="債務償還比率該当値テキスト">
          <a:extLst>
            <a:ext uri="{FF2B5EF4-FFF2-40B4-BE49-F238E27FC236}">
              <a16:creationId xmlns:a16="http://schemas.microsoft.com/office/drawing/2014/main" xmlns="" id="{CC6D802A-87F8-4396-B1F6-B1AC312E00DF}"/>
            </a:ext>
          </a:extLst>
        </xdr:cNvPr>
        <xdr:cNvSpPr txBox="1"/>
      </xdr:nvSpPr>
      <xdr:spPr>
        <a:xfrm>
          <a:off x="14846300" y="62420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52046</xdr:rowOff>
    </xdr:from>
    <xdr:to>
      <xdr:col>72</xdr:col>
      <xdr:colOff>123825</xdr:colOff>
      <xdr:row>32</xdr:row>
      <xdr:rowOff>153646</xdr:rowOff>
    </xdr:to>
    <xdr:sp macro="" textlink="">
      <xdr:nvSpPr>
        <xdr:cNvPr id="146" name="楕円 145">
          <a:extLst>
            <a:ext uri="{FF2B5EF4-FFF2-40B4-BE49-F238E27FC236}">
              <a16:creationId xmlns:a16="http://schemas.microsoft.com/office/drawing/2014/main" xmlns="" id="{5DA82CCF-3E53-4A64-AB48-08DDEE8381A5}"/>
            </a:ext>
          </a:extLst>
        </xdr:cNvPr>
        <xdr:cNvSpPr/>
      </xdr:nvSpPr>
      <xdr:spPr>
        <a:xfrm>
          <a:off x="14033500" y="6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56479</xdr:rowOff>
    </xdr:from>
    <xdr:to>
      <xdr:col>76</xdr:col>
      <xdr:colOff>22225</xdr:colOff>
      <xdr:row>32</xdr:row>
      <xdr:rowOff>102846</xdr:rowOff>
    </xdr:to>
    <xdr:cxnSp macro="">
      <xdr:nvCxnSpPr>
        <xdr:cNvPr id="147" name="直線コネクタ 146">
          <a:extLst>
            <a:ext uri="{FF2B5EF4-FFF2-40B4-BE49-F238E27FC236}">
              <a16:creationId xmlns:a16="http://schemas.microsoft.com/office/drawing/2014/main" xmlns="" id="{A8F3E1F8-E964-431B-A144-94084B72A562}"/>
            </a:ext>
          </a:extLst>
        </xdr:cNvPr>
        <xdr:cNvCxnSpPr/>
      </xdr:nvCxnSpPr>
      <xdr:spPr>
        <a:xfrm flipV="1">
          <a:off x="14084300" y="6314404"/>
          <a:ext cx="7112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135660</xdr:rowOff>
    </xdr:from>
    <xdr:to>
      <xdr:col>68</xdr:col>
      <xdr:colOff>123825</xdr:colOff>
      <xdr:row>31</xdr:row>
      <xdr:rowOff>65810</xdr:rowOff>
    </xdr:to>
    <xdr:sp macro="" textlink="">
      <xdr:nvSpPr>
        <xdr:cNvPr id="148" name="楕円 147">
          <a:extLst>
            <a:ext uri="{FF2B5EF4-FFF2-40B4-BE49-F238E27FC236}">
              <a16:creationId xmlns:a16="http://schemas.microsoft.com/office/drawing/2014/main" xmlns="" id="{1139C1AD-3898-4373-9B6D-67627455A4D3}"/>
            </a:ext>
          </a:extLst>
        </xdr:cNvPr>
        <xdr:cNvSpPr/>
      </xdr:nvSpPr>
      <xdr:spPr>
        <a:xfrm>
          <a:off x="13271500" y="60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15010</xdr:rowOff>
    </xdr:from>
    <xdr:to>
      <xdr:col>72</xdr:col>
      <xdr:colOff>73025</xdr:colOff>
      <xdr:row>32</xdr:row>
      <xdr:rowOff>102846</xdr:rowOff>
    </xdr:to>
    <xdr:cxnSp macro="">
      <xdr:nvCxnSpPr>
        <xdr:cNvPr id="149" name="直線コネクタ 148">
          <a:extLst>
            <a:ext uri="{FF2B5EF4-FFF2-40B4-BE49-F238E27FC236}">
              <a16:creationId xmlns:a16="http://schemas.microsoft.com/office/drawing/2014/main" xmlns="" id="{DAEFB77E-5466-491E-9DF7-5A695DD4E74D}"/>
            </a:ext>
          </a:extLst>
        </xdr:cNvPr>
        <xdr:cNvCxnSpPr/>
      </xdr:nvCxnSpPr>
      <xdr:spPr>
        <a:xfrm>
          <a:off x="13322300" y="6101485"/>
          <a:ext cx="762000" cy="25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87545</xdr:rowOff>
    </xdr:from>
    <xdr:to>
      <xdr:col>64</xdr:col>
      <xdr:colOff>123825</xdr:colOff>
      <xdr:row>31</xdr:row>
      <xdr:rowOff>17695</xdr:rowOff>
    </xdr:to>
    <xdr:sp macro="" textlink="">
      <xdr:nvSpPr>
        <xdr:cNvPr id="150" name="楕円 149">
          <a:extLst>
            <a:ext uri="{FF2B5EF4-FFF2-40B4-BE49-F238E27FC236}">
              <a16:creationId xmlns:a16="http://schemas.microsoft.com/office/drawing/2014/main" xmlns="" id="{AA3ACC1F-7360-421D-BE02-3AE6A706DEBE}"/>
            </a:ext>
          </a:extLst>
        </xdr:cNvPr>
        <xdr:cNvSpPr/>
      </xdr:nvSpPr>
      <xdr:spPr>
        <a:xfrm>
          <a:off x="12509500" y="60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138345</xdr:rowOff>
    </xdr:from>
    <xdr:to>
      <xdr:col>68</xdr:col>
      <xdr:colOff>73025</xdr:colOff>
      <xdr:row>31</xdr:row>
      <xdr:rowOff>15010</xdr:rowOff>
    </xdr:to>
    <xdr:cxnSp macro="">
      <xdr:nvCxnSpPr>
        <xdr:cNvPr id="151" name="直線コネクタ 150">
          <a:extLst>
            <a:ext uri="{FF2B5EF4-FFF2-40B4-BE49-F238E27FC236}">
              <a16:creationId xmlns:a16="http://schemas.microsoft.com/office/drawing/2014/main" xmlns="" id="{6B338F72-53BE-436D-88E5-F33F29A3F37F}"/>
            </a:ext>
          </a:extLst>
        </xdr:cNvPr>
        <xdr:cNvCxnSpPr/>
      </xdr:nvCxnSpPr>
      <xdr:spPr>
        <a:xfrm>
          <a:off x="12560300" y="6053370"/>
          <a:ext cx="762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54646</xdr:rowOff>
    </xdr:from>
    <xdr:to>
      <xdr:col>60</xdr:col>
      <xdr:colOff>123825</xdr:colOff>
      <xdr:row>30</xdr:row>
      <xdr:rowOff>156246</xdr:rowOff>
    </xdr:to>
    <xdr:sp macro="" textlink="">
      <xdr:nvSpPr>
        <xdr:cNvPr id="152" name="楕円 151">
          <a:extLst>
            <a:ext uri="{FF2B5EF4-FFF2-40B4-BE49-F238E27FC236}">
              <a16:creationId xmlns:a16="http://schemas.microsoft.com/office/drawing/2014/main" xmlns="" id="{9A467EEE-F6D9-4812-A56B-ED7BF45C9D0C}"/>
            </a:ext>
          </a:extLst>
        </xdr:cNvPr>
        <xdr:cNvSpPr/>
      </xdr:nvSpPr>
      <xdr:spPr>
        <a:xfrm>
          <a:off x="11747500" y="59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105446</xdr:rowOff>
    </xdr:from>
    <xdr:to>
      <xdr:col>64</xdr:col>
      <xdr:colOff>73025</xdr:colOff>
      <xdr:row>30</xdr:row>
      <xdr:rowOff>138345</xdr:rowOff>
    </xdr:to>
    <xdr:cxnSp macro="">
      <xdr:nvCxnSpPr>
        <xdr:cNvPr id="153" name="直線コネクタ 152">
          <a:extLst>
            <a:ext uri="{FF2B5EF4-FFF2-40B4-BE49-F238E27FC236}">
              <a16:creationId xmlns:a16="http://schemas.microsoft.com/office/drawing/2014/main" xmlns="" id="{8C0E415D-05A6-431F-AD37-E649C3165312}"/>
            </a:ext>
          </a:extLst>
        </xdr:cNvPr>
        <xdr:cNvCxnSpPr/>
      </xdr:nvCxnSpPr>
      <xdr:spPr>
        <a:xfrm>
          <a:off x="11798300" y="6020471"/>
          <a:ext cx="762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4" name="n_1aveValue債務償還比率">
          <a:extLst>
            <a:ext uri="{FF2B5EF4-FFF2-40B4-BE49-F238E27FC236}">
              <a16:creationId xmlns:a16="http://schemas.microsoft.com/office/drawing/2014/main" xmlns="" id="{1C938F9E-237D-49EA-A994-AD52EFB9D50A}"/>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5" name="n_2aveValue債務償還比率">
          <a:extLst>
            <a:ext uri="{FF2B5EF4-FFF2-40B4-BE49-F238E27FC236}">
              <a16:creationId xmlns:a16="http://schemas.microsoft.com/office/drawing/2014/main" xmlns="" id="{18406093-B66A-476F-8DB6-36C47EC455CE}"/>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6" name="n_3aveValue債務償還比率">
          <a:extLst>
            <a:ext uri="{FF2B5EF4-FFF2-40B4-BE49-F238E27FC236}">
              <a16:creationId xmlns:a16="http://schemas.microsoft.com/office/drawing/2014/main" xmlns="" id="{A43EF16A-0EBC-410A-B18A-CA186B8E9783}"/>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7" name="n_4aveValue債務償還比率">
          <a:extLst>
            <a:ext uri="{FF2B5EF4-FFF2-40B4-BE49-F238E27FC236}">
              <a16:creationId xmlns:a16="http://schemas.microsoft.com/office/drawing/2014/main" xmlns="" id="{B9401991-C5FD-445A-B58A-6E352197947C}"/>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144773</xdr:rowOff>
    </xdr:from>
    <xdr:ext cx="560923" cy="259045"/>
    <xdr:sp macro="" textlink="">
      <xdr:nvSpPr>
        <xdr:cNvPr id="158" name="n_1mainValue債務償還比率">
          <a:extLst>
            <a:ext uri="{FF2B5EF4-FFF2-40B4-BE49-F238E27FC236}">
              <a16:creationId xmlns:a16="http://schemas.microsoft.com/office/drawing/2014/main" xmlns="" id="{7EFC45AA-DA59-4D03-B7B5-5E591368C498}"/>
            </a:ext>
          </a:extLst>
        </xdr:cNvPr>
        <xdr:cNvSpPr txBox="1"/>
      </xdr:nvSpPr>
      <xdr:spPr>
        <a:xfrm>
          <a:off x="13791138" y="6402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56937</xdr:rowOff>
    </xdr:from>
    <xdr:ext cx="469744" cy="259045"/>
    <xdr:sp macro="" textlink="">
      <xdr:nvSpPr>
        <xdr:cNvPr id="159" name="n_2mainValue債務償還比率">
          <a:extLst>
            <a:ext uri="{FF2B5EF4-FFF2-40B4-BE49-F238E27FC236}">
              <a16:creationId xmlns:a16="http://schemas.microsoft.com/office/drawing/2014/main" xmlns="" id="{0FC6FB96-D572-4935-9E7F-5AB3E3820457}"/>
            </a:ext>
          </a:extLst>
        </xdr:cNvPr>
        <xdr:cNvSpPr txBox="1"/>
      </xdr:nvSpPr>
      <xdr:spPr>
        <a:xfrm>
          <a:off x="13087427" y="614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8822</xdr:rowOff>
    </xdr:from>
    <xdr:ext cx="469744" cy="259045"/>
    <xdr:sp macro="" textlink="">
      <xdr:nvSpPr>
        <xdr:cNvPr id="160" name="n_3mainValue債務償還比率">
          <a:extLst>
            <a:ext uri="{FF2B5EF4-FFF2-40B4-BE49-F238E27FC236}">
              <a16:creationId xmlns:a16="http://schemas.microsoft.com/office/drawing/2014/main" xmlns="" id="{CEF2B73F-7A7F-4B0A-AE80-858509222079}"/>
            </a:ext>
          </a:extLst>
        </xdr:cNvPr>
        <xdr:cNvSpPr txBox="1"/>
      </xdr:nvSpPr>
      <xdr:spPr>
        <a:xfrm>
          <a:off x="12325427" y="60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147373</xdr:rowOff>
    </xdr:from>
    <xdr:ext cx="469744" cy="259045"/>
    <xdr:sp macro="" textlink="">
      <xdr:nvSpPr>
        <xdr:cNvPr id="161" name="n_4mainValue債務償還比率">
          <a:extLst>
            <a:ext uri="{FF2B5EF4-FFF2-40B4-BE49-F238E27FC236}">
              <a16:creationId xmlns:a16="http://schemas.microsoft.com/office/drawing/2014/main" xmlns="" id="{BEBB10E2-96B2-4463-9A24-C9706E37605B}"/>
            </a:ext>
          </a:extLst>
        </xdr:cNvPr>
        <xdr:cNvSpPr txBox="1"/>
      </xdr:nvSpPr>
      <xdr:spPr>
        <a:xfrm>
          <a:off x="11563427" y="60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xmlns="" id="{CB17C8F0-EC09-4687-82CC-CE85F358789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xmlns="" id="{F62E4F15-CEF4-4BA3-B8BA-4C12807D0D8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xmlns="" id="{A6A884D0-DD6E-4449-8F44-35DEAD67B5E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xmlns="" id="{88A95F6A-D218-4580-9B54-E3DED9A6741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xmlns="" id="{C65398CF-52C2-4D83-85D2-DA9EEC464AA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xmlns="" id="{68EBFCC3-2BC4-45E4-BAFD-21D6EFD5CD0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47669EE-3721-4356-AA18-DE3D0E67A7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C464802-71DA-4B10-8283-C0C703D007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52716E8-6B57-48B3-A07D-B70BAE5898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C5B3052-23EE-46D4-857C-49FC4CFB62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5630B30-5277-4168-BAB8-BDE5170E107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B98E3B6-757A-4197-A5BF-1461017A84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331BD2E-E595-44F6-B5D4-B812362BF8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7D3944E-419F-4D3B-B435-142A75CC06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7D16A7B-B49A-4AD1-A6FF-B9BFE07578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BA8D39F-D296-4C0D-9262-6FFBFBD2F3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2377F9F-19A8-48B9-8D45-1FDB5A36C7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2388187-CD3D-40E8-A2A4-E83A36E122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16D492D-40EF-48D2-9703-7B95004A30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84B35DB-C5D2-40C3-9440-3FDA54CA06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F35E11C-1634-4BC9-BB02-6AA4C95404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370994B-020F-408C-90D3-92D8EF28F85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CF98221-C701-4D5A-85BB-EB4AB4752A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B861D46-AAF4-47F7-8724-D5B6BD6434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934DACF-3B95-46A3-BAAF-712DBB61A5C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3D811F0-50EE-43DD-9FFD-BA7EDECF4C4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42020DF-3E0E-44CB-8A59-754A44DDB5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1A28E86-5AD2-459D-A1A7-6C5E2A2FB3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FAC9581-4A6E-4D86-A0A1-6AC49B09E04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397A0EA-E95D-476A-BF83-552E27CA58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94D5698-6D7C-4310-8060-F3154E0B49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CED3019-0A17-4679-8F42-0A753224E8A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61B3DFC-0913-45DA-8F56-E785717B88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A124DC8-8BFD-46C5-BB45-F8268EA3BAD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3352632-3B9F-432C-819D-0744F0BE0F3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C6BF4DE-FF6A-4627-8106-06443664972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ED850AB-0943-4C49-9D7E-D71BDEB599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6B07872-C2EB-4FEB-9270-0FF9598555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3B640ED3-138E-4ED7-9872-7913B916BB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5DCCE87-8288-49B7-B46B-4A887A25D6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E073F98-F943-4047-A4B7-7C09B1C1AB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1F9E50C8-02A4-4B41-9331-158E67D87B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C6B95FBE-C587-4733-B322-900B8D7057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77590D0-225C-4232-8691-9C2C3EF5048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3AEEBE1-078A-4A20-800D-012FF2A42E5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E9BA4BF-16F2-4D06-A8F3-2CBB7AB651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CDD63B2-B4C2-418B-8406-F481B5F893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179EB3DF-6FA3-425F-9225-21411CDC5B5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150DA760-02AA-4A20-9DA6-86B7380CAF9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46DE25E-657E-4A26-9FE8-7524E6CBD2C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FD00F90D-F372-45A4-805F-BA8160A4EA2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48F170A3-9881-4AA0-AF29-7AEC7929AF4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A1553C58-14EB-40C1-948F-9DAC9E17E5F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5540DF50-EADC-4287-AF96-8003C46C119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2957E51C-DB46-4DD9-8003-541AF6A5099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3E2B9FE3-C654-40EB-8DD4-C7E1B92F9DE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2540765-27E8-4F1A-80A6-78DD58158CF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15D2BFD-F9D3-4B0D-B6E2-3B85835E04C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EA84EB7F-23C2-45AE-90A1-1BE48845C95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27822FE2-A15A-4B63-9AF2-2CCFA141F5A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57DEA080-CB37-4C63-992A-FF40AA0C4D1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DFDE8FB8-41E6-49D5-8575-3D1590A080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xmlns="" id="{3ADDD206-FB08-49AE-B71F-FECF5060EC1C}"/>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xmlns="" id="{0006AD14-081E-45CB-BF76-77C33620AFE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xmlns="" id="{6CAF87BB-CD15-499E-8936-8287826A3F53}"/>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xmlns="" id="{DFB586BC-1C6C-456D-894C-18A0E6931F12}"/>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xmlns="" id="{83989939-E2D0-4E86-9A9A-A39787CEB543}"/>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xmlns="" id="{6380CF6E-21A9-4B32-8B56-D05C88DD32F9}"/>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xmlns="" id="{0360752F-B364-4805-8E0A-BEFFA42A7EB4}"/>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xmlns="" id="{506B4ED7-C330-4B08-BDC6-8B1A6BB74AC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xmlns="" id="{EF5FD860-504E-4782-822F-91323A7C9C8A}"/>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xmlns="" id="{2714F788-F1B1-4460-98FD-EBAAAD192085}"/>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xmlns="" id="{FB697601-32B2-4EBD-8AA0-25469F2429B0}"/>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5C1CF6A-4E2B-4357-9236-578450974D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EF03ECC-A5E1-40E5-B86E-E5E93169EF7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DCBB8E7-D731-4A8E-861F-49019B16F7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350E8E0-9255-4C21-AF16-B84A20BF672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EDB4B14B-943D-4175-BB61-E868C7043B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138067</xdr:rowOff>
    </xdr:from>
    <xdr:to>
      <xdr:col>24</xdr:col>
      <xdr:colOff>114300</xdr:colOff>
      <xdr:row>38</xdr:row>
      <xdr:rowOff>68218</xdr:rowOff>
    </xdr:to>
    <xdr:sp macro="" textlink="">
      <xdr:nvSpPr>
        <xdr:cNvPr id="74" name="楕円 73">
          <a:extLst>
            <a:ext uri="{FF2B5EF4-FFF2-40B4-BE49-F238E27FC236}">
              <a16:creationId xmlns:a16="http://schemas.microsoft.com/office/drawing/2014/main" xmlns="" id="{F090BCD8-A529-4350-8C82-128F596C5605}"/>
            </a:ext>
          </a:extLst>
        </xdr:cNvPr>
        <xdr:cNvSpPr/>
      </xdr:nvSpPr>
      <xdr:spPr>
        <a:xfrm>
          <a:off x="4584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160944</xdr:rowOff>
    </xdr:from>
    <xdr:ext cx="405111" cy="259045"/>
    <xdr:sp macro="" textlink="">
      <xdr:nvSpPr>
        <xdr:cNvPr id="75" name="【道路】&#10;有形固定資産減価償却率該当値テキスト">
          <a:extLst>
            <a:ext uri="{FF2B5EF4-FFF2-40B4-BE49-F238E27FC236}">
              <a16:creationId xmlns:a16="http://schemas.microsoft.com/office/drawing/2014/main" xmlns="" id="{68F4C8A3-AD1F-415E-BC3A-45DB1ED7D2C1}"/>
            </a:ext>
          </a:extLst>
        </xdr:cNvPr>
        <xdr:cNvSpPr txBox="1"/>
      </xdr:nvSpPr>
      <xdr:spPr>
        <a:xfrm>
          <a:off x="4673600"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111942</xdr:rowOff>
    </xdr:from>
    <xdr:to>
      <xdr:col>20</xdr:col>
      <xdr:colOff>38100</xdr:colOff>
      <xdr:row>38</xdr:row>
      <xdr:rowOff>42092</xdr:rowOff>
    </xdr:to>
    <xdr:sp macro="" textlink="">
      <xdr:nvSpPr>
        <xdr:cNvPr id="76" name="楕円 75">
          <a:extLst>
            <a:ext uri="{FF2B5EF4-FFF2-40B4-BE49-F238E27FC236}">
              <a16:creationId xmlns:a16="http://schemas.microsoft.com/office/drawing/2014/main" xmlns="" id="{F9EEDE5B-DD61-4C24-9F71-065EAB8CDDA0}"/>
            </a:ext>
          </a:extLst>
        </xdr:cNvPr>
        <xdr:cNvSpPr/>
      </xdr:nvSpPr>
      <xdr:spPr>
        <a:xfrm>
          <a:off x="3746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162741</xdr:rowOff>
    </xdr:from>
    <xdr:to>
      <xdr:col>24</xdr:col>
      <xdr:colOff>63500</xdr:colOff>
      <xdr:row>38</xdr:row>
      <xdr:rowOff>17417</xdr:rowOff>
    </xdr:to>
    <xdr:cxnSp macro="">
      <xdr:nvCxnSpPr>
        <xdr:cNvPr id="77" name="直線コネクタ 76">
          <a:extLst>
            <a:ext uri="{FF2B5EF4-FFF2-40B4-BE49-F238E27FC236}">
              <a16:creationId xmlns:a16="http://schemas.microsoft.com/office/drawing/2014/main" xmlns="" id="{E0C18303-2C8E-4158-8F65-BF1141C143BA}"/>
            </a:ext>
          </a:extLst>
        </xdr:cNvPr>
        <xdr:cNvCxnSpPr/>
      </xdr:nvCxnSpPr>
      <xdr:spPr>
        <a:xfrm>
          <a:off x="3797300" y="65063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a:extLst>
            <a:ext uri="{FF2B5EF4-FFF2-40B4-BE49-F238E27FC236}">
              <a16:creationId xmlns:a16="http://schemas.microsoft.com/office/drawing/2014/main" xmlns="" id="{1A7D75D0-ADF3-4DC9-ACAB-9EFCB4C148BF}"/>
            </a:ext>
          </a:extLst>
        </xdr:cNvPr>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162741</xdr:rowOff>
    </xdr:to>
    <xdr:cxnSp macro="">
      <xdr:nvCxnSpPr>
        <xdr:cNvPr id="79" name="直線コネクタ 78">
          <a:extLst>
            <a:ext uri="{FF2B5EF4-FFF2-40B4-BE49-F238E27FC236}">
              <a16:creationId xmlns:a16="http://schemas.microsoft.com/office/drawing/2014/main" xmlns="" id="{F729AB26-88B8-43AA-9B6A-7BF87E5593E0}"/>
            </a:ext>
          </a:extLst>
        </xdr:cNvPr>
        <xdr:cNvCxnSpPr/>
      </xdr:nvCxnSpPr>
      <xdr:spPr>
        <a:xfrm>
          <a:off x="2908300" y="64753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53158</xdr:rowOff>
    </xdr:from>
    <xdr:to>
      <xdr:col>10</xdr:col>
      <xdr:colOff>165100</xdr:colOff>
      <xdr:row>37</xdr:row>
      <xdr:rowOff>154758</xdr:rowOff>
    </xdr:to>
    <xdr:sp macro="" textlink="">
      <xdr:nvSpPr>
        <xdr:cNvPr id="80" name="楕円 79">
          <a:extLst>
            <a:ext uri="{FF2B5EF4-FFF2-40B4-BE49-F238E27FC236}">
              <a16:creationId xmlns:a16="http://schemas.microsoft.com/office/drawing/2014/main" xmlns="" id="{1D7DD009-154A-4BD1-8B81-4B8EE14E0A91}"/>
            </a:ext>
          </a:extLst>
        </xdr:cNvPr>
        <xdr:cNvSpPr/>
      </xdr:nvSpPr>
      <xdr:spPr>
        <a:xfrm>
          <a:off x="1968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103958</xdr:rowOff>
    </xdr:from>
    <xdr:to>
      <xdr:col>15</xdr:col>
      <xdr:colOff>50800</xdr:colOff>
      <xdr:row>37</xdr:row>
      <xdr:rowOff>131717</xdr:rowOff>
    </xdr:to>
    <xdr:cxnSp macro="">
      <xdr:nvCxnSpPr>
        <xdr:cNvPr id="81" name="直線コネクタ 80">
          <a:extLst>
            <a:ext uri="{FF2B5EF4-FFF2-40B4-BE49-F238E27FC236}">
              <a16:creationId xmlns:a16="http://schemas.microsoft.com/office/drawing/2014/main" xmlns="" id="{A704400E-9175-441D-98AA-600F399C6D2A}"/>
            </a:ext>
          </a:extLst>
        </xdr:cNvPr>
        <xdr:cNvCxnSpPr/>
      </xdr:nvCxnSpPr>
      <xdr:spPr>
        <a:xfrm>
          <a:off x="2019300" y="644760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2" name="n_1aveValue【道路】&#10;有形固定資産減価償却率">
          <a:extLst>
            <a:ext uri="{FF2B5EF4-FFF2-40B4-BE49-F238E27FC236}">
              <a16:creationId xmlns:a16="http://schemas.microsoft.com/office/drawing/2014/main" xmlns="" id="{BE0D1742-14D5-4803-8FA3-EFDA9BBC44F9}"/>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3" name="n_2aveValue【道路】&#10;有形固定資産減価償却率">
          <a:extLst>
            <a:ext uri="{FF2B5EF4-FFF2-40B4-BE49-F238E27FC236}">
              <a16:creationId xmlns:a16="http://schemas.microsoft.com/office/drawing/2014/main" xmlns="" id="{E55700F3-16B9-4567-B500-AC6A6380FC81}"/>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4" name="n_3aveValue【道路】&#10;有形固定資産減価償却率">
          <a:extLst>
            <a:ext uri="{FF2B5EF4-FFF2-40B4-BE49-F238E27FC236}">
              <a16:creationId xmlns:a16="http://schemas.microsoft.com/office/drawing/2014/main" xmlns="" id="{7FC09FC8-B9BA-4312-9C03-6EE66B9F845A}"/>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xmlns="" id="{CE42B744-BD7C-435A-B748-B17188A7017C}"/>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58619</xdr:rowOff>
    </xdr:from>
    <xdr:ext cx="405111" cy="259045"/>
    <xdr:sp macro="" textlink="">
      <xdr:nvSpPr>
        <xdr:cNvPr id="86" name="n_1mainValue【道路】&#10;有形固定資産減価償却率">
          <a:extLst>
            <a:ext uri="{FF2B5EF4-FFF2-40B4-BE49-F238E27FC236}">
              <a16:creationId xmlns:a16="http://schemas.microsoft.com/office/drawing/2014/main" xmlns="" id="{0D589280-6C51-4D97-85E1-3AADEA2C1819}"/>
            </a:ext>
          </a:extLst>
        </xdr:cNvPr>
        <xdr:cNvSpPr txBox="1"/>
      </xdr:nvSpPr>
      <xdr:spPr>
        <a:xfrm>
          <a:off x="35820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27594</xdr:rowOff>
    </xdr:from>
    <xdr:ext cx="405111" cy="259045"/>
    <xdr:sp macro="" textlink="">
      <xdr:nvSpPr>
        <xdr:cNvPr id="87" name="n_2mainValue【道路】&#10;有形固定資産減価償却率">
          <a:extLst>
            <a:ext uri="{FF2B5EF4-FFF2-40B4-BE49-F238E27FC236}">
              <a16:creationId xmlns:a16="http://schemas.microsoft.com/office/drawing/2014/main" xmlns="" id="{4009D798-9B17-4AB8-97D7-26F478AE9FBB}"/>
            </a:ext>
          </a:extLst>
        </xdr:cNvPr>
        <xdr:cNvSpPr txBox="1"/>
      </xdr:nvSpPr>
      <xdr:spPr>
        <a:xfrm>
          <a:off x="2705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171285</xdr:rowOff>
    </xdr:from>
    <xdr:ext cx="405111" cy="259045"/>
    <xdr:sp macro="" textlink="">
      <xdr:nvSpPr>
        <xdr:cNvPr id="88" name="n_3mainValue【道路】&#10;有形固定資産減価償却率">
          <a:extLst>
            <a:ext uri="{FF2B5EF4-FFF2-40B4-BE49-F238E27FC236}">
              <a16:creationId xmlns:a16="http://schemas.microsoft.com/office/drawing/2014/main" xmlns="" id="{4C8E5335-63A9-482E-BB7C-55A706D65738}"/>
            </a:ext>
          </a:extLst>
        </xdr:cNvPr>
        <xdr:cNvSpPr txBox="1"/>
      </xdr:nvSpPr>
      <xdr:spPr>
        <a:xfrm>
          <a:off x="1816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9C71D5F-A0DD-45E3-9842-29B2C874043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BAC79866-5C96-404D-BF55-601C799C3D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627C5284-F5B4-40EB-B2A1-EABE28940E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C1A3521B-291C-4BA3-AFFB-DC3EB8083C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DF907E5E-7A18-4373-AEDA-3FFE48DE78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61A8FD09-2735-47DB-AC22-EC3DBDA239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227CC3F9-361D-4038-9F07-676CE4D355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0A214370-5710-4EC6-883A-7DBA311291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6B7FFE77-42AE-4D63-B2B9-4E8AEDD6AB4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9D051973-B19B-46C5-8A4F-897FEA605A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xmlns="" id="{6276E69E-CA29-4F42-A69A-E4854A0C044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xmlns="" id="{FACECE0F-7692-4A8F-A98E-497F8717DB0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xmlns="" id="{BEA4A159-AA44-42BB-A5CC-C71B3EECF52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xmlns="" id="{97BEC2FC-3ACD-4A52-B6B0-E500987E001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xmlns="" id="{73C4A255-0D0C-4E20-AB83-00F58E9B0F7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xmlns="" id="{F26D7AF8-D642-47E1-91C0-5C0AE203662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xmlns="" id="{B67579AA-EBAF-4BE4-BD68-294EAAEAF90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xmlns="" id="{B05FA0A9-291F-4B6C-AAD3-8498899ED73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xmlns="" id="{57FF94BD-12F3-43F3-87B3-8F2C82C88C8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xmlns="" id="{F95C0114-C3D0-4431-A351-D7D8BD7CB52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xmlns="" id="{EC074319-94BC-419D-859A-BB2C222369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xmlns="" id="{AFCADD84-573B-42A6-A5F7-EDE55C315D33}"/>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xmlns="" id="{28F67B08-AD0B-4070-A52F-1A8159300DE6}"/>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xmlns="" id="{F6A626E2-CF01-4F9A-ABC3-5B59BC52370E}"/>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xmlns="" id="{31E3AA5E-F674-42A4-9289-61C12B335CF8}"/>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xmlns="" id="{01A85F88-F6C0-40B4-ADF7-8B4BF27C24B2}"/>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5" name="【道路】&#10;一人当たり延長平均値テキスト">
          <a:extLst>
            <a:ext uri="{FF2B5EF4-FFF2-40B4-BE49-F238E27FC236}">
              <a16:creationId xmlns:a16="http://schemas.microsoft.com/office/drawing/2014/main" xmlns="" id="{93B98DB2-F4BF-4B47-82AB-95E0D1DA9B58}"/>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xmlns="" id="{2680F222-C060-46CA-9B02-A21AABAA3DAB}"/>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xmlns="" id="{F0CABE31-6F92-4C50-8967-73F9469881D2}"/>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xmlns="" id="{61CC0F22-8B54-4D4B-B516-829F8ED3597E}"/>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xmlns="" id="{4A4B3BEC-29FF-4F70-90D8-E4D54425A427}"/>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xmlns="" id="{E21AE120-7E74-4E2A-84A7-A3A02A7B48C9}"/>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932323C8-AB2C-452F-85E2-C93E9A6567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928DA04-B3DE-4117-B725-5B026BB0214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11F84CB2-7C26-4ADF-A8F2-ED476312F55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76026024-F98C-496C-9D31-3DD9FE527B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311AA7B1-3B61-42BD-B667-80E6BC3A6A8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114618</xdr:rowOff>
    </xdr:from>
    <xdr:to>
      <xdr:col>55</xdr:col>
      <xdr:colOff>50800</xdr:colOff>
      <xdr:row>41</xdr:row>
      <xdr:rowOff>44768</xdr:rowOff>
    </xdr:to>
    <xdr:sp macro="" textlink="">
      <xdr:nvSpPr>
        <xdr:cNvPr id="126" name="楕円 125">
          <a:extLst>
            <a:ext uri="{FF2B5EF4-FFF2-40B4-BE49-F238E27FC236}">
              <a16:creationId xmlns:a16="http://schemas.microsoft.com/office/drawing/2014/main" xmlns="" id="{07AB6B5D-DB3B-4744-BEDF-394EE740516A}"/>
            </a:ext>
          </a:extLst>
        </xdr:cNvPr>
        <xdr:cNvSpPr/>
      </xdr:nvSpPr>
      <xdr:spPr>
        <a:xfrm>
          <a:off x="10426700" y="69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29545</xdr:rowOff>
    </xdr:from>
    <xdr:ext cx="534377" cy="259045"/>
    <xdr:sp macro="" textlink="">
      <xdr:nvSpPr>
        <xdr:cNvPr id="127" name="【道路】&#10;一人当たり延長該当値テキスト">
          <a:extLst>
            <a:ext uri="{FF2B5EF4-FFF2-40B4-BE49-F238E27FC236}">
              <a16:creationId xmlns:a16="http://schemas.microsoft.com/office/drawing/2014/main" xmlns="" id="{CC25BD35-4F75-47CF-850E-144C024FAF0D}"/>
            </a:ext>
          </a:extLst>
        </xdr:cNvPr>
        <xdr:cNvSpPr txBox="1"/>
      </xdr:nvSpPr>
      <xdr:spPr>
        <a:xfrm>
          <a:off x="10515600" y="68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118111</xdr:rowOff>
    </xdr:from>
    <xdr:to>
      <xdr:col>50</xdr:col>
      <xdr:colOff>165100</xdr:colOff>
      <xdr:row>41</xdr:row>
      <xdr:rowOff>48261</xdr:rowOff>
    </xdr:to>
    <xdr:sp macro="" textlink="">
      <xdr:nvSpPr>
        <xdr:cNvPr id="128" name="楕円 127">
          <a:extLst>
            <a:ext uri="{FF2B5EF4-FFF2-40B4-BE49-F238E27FC236}">
              <a16:creationId xmlns:a16="http://schemas.microsoft.com/office/drawing/2014/main" xmlns="" id="{C2D3C46B-5CB0-4AE3-AEF1-8F16DA33C2B4}"/>
            </a:ext>
          </a:extLst>
        </xdr:cNvPr>
        <xdr:cNvSpPr/>
      </xdr:nvSpPr>
      <xdr:spPr>
        <a:xfrm>
          <a:off x="9588500" y="69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165418</xdr:rowOff>
    </xdr:from>
    <xdr:to>
      <xdr:col>55</xdr:col>
      <xdr:colOff>0</xdr:colOff>
      <xdr:row>40</xdr:row>
      <xdr:rowOff>168911</xdr:rowOff>
    </xdr:to>
    <xdr:cxnSp macro="">
      <xdr:nvCxnSpPr>
        <xdr:cNvPr id="129" name="直線コネクタ 128">
          <a:extLst>
            <a:ext uri="{FF2B5EF4-FFF2-40B4-BE49-F238E27FC236}">
              <a16:creationId xmlns:a16="http://schemas.microsoft.com/office/drawing/2014/main" xmlns="" id="{6B853A68-DB6D-42A6-9037-FB04103BC7C3}"/>
            </a:ext>
          </a:extLst>
        </xdr:cNvPr>
        <xdr:cNvCxnSpPr/>
      </xdr:nvCxnSpPr>
      <xdr:spPr>
        <a:xfrm flipV="1">
          <a:off x="9639300" y="7023418"/>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120004</xdr:rowOff>
    </xdr:from>
    <xdr:to>
      <xdr:col>46</xdr:col>
      <xdr:colOff>38100</xdr:colOff>
      <xdr:row>41</xdr:row>
      <xdr:rowOff>50154</xdr:rowOff>
    </xdr:to>
    <xdr:sp macro="" textlink="">
      <xdr:nvSpPr>
        <xdr:cNvPr id="130" name="楕円 129">
          <a:extLst>
            <a:ext uri="{FF2B5EF4-FFF2-40B4-BE49-F238E27FC236}">
              <a16:creationId xmlns:a16="http://schemas.microsoft.com/office/drawing/2014/main" xmlns="" id="{EAA58425-66D7-4D84-837B-932FC4404972}"/>
            </a:ext>
          </a:extLst>
        </xdr:cNvPr>
        <xdr:cNvSpPr/>
      </xdr:nvSpPr>
      <xdr:spPr>
        <a:xfrm>
          <a:off x="8699500" y="69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168911</xdr:rowOff>
    </xdr:from>
    <xdr:to>
      <xdr:col>50</xdr:col>
      <xdr:colOff>114300</xdr:colOff>
      <xdr:row>40</xdr:row>
      <xdr:rowOff>170804</xdr:rowOff>
    </xdr:to>
    <xdr:cxnSp macro="">
      <xdr:nvCxnSpPr>
        <xdr:cNvPr id="131" name="直線コネクタ 130">
          <a:extLst>
            <a:ext uri="{FF2B5EF4-FFF2-40B4-BE49-F238E27FC236}">
              <a16:creationId xmlns:a16="http://schemas.microsoft.com/office/drawing/2014/main" xmlns="" id="{9F47217C-56EE-4E66-BD21-45E8463095C2}"/>
            </a:ext>
          </a:extLst>
        </xdr:cNvPr>
        <xdr:cNvCxnSpPr/>
      </xdr:nvCxnSpPr>
      <xdr:spPr>
        <a:xfrm flipV="1">
          <a:off x="8750300" y="7026911"/>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122820</xdr:rowOff>
    </xdr:from>
    <xdr:to>
      <xdr:col>41</xdr:col>
      <xdr:colOff>101600</xdr:colOff>
      <xdr:row>41</xdr:row>
      <xdr:rowOff>52970</xdr:rowOff>
    </xdr:to>
    <xdr:sp macro="" textlink="">
      <xdr:nvSpPr>
        <xdr:cNvPr id="132" name="楕円 131">
          <a:extLst>
            <a:ext uri="{FF2B5EF4-FFF2-40B4-BE49-F238E27FC236}">
              <a16:creationId xmlns:a16="http://schemas.microsoft.com/office/drawing/2014/main" xmlns="" id="{48DB4B42-C846-45F4-815C-7FCBA8EA77AF}"/>
            </a:ext>
          </a:extLst>
        </xdr:cNvPr>
        <xdr:cNvSpPr/>
      </xdr:nvSpPr>
      <xdr:spPr>
        <a:xfrm>
          <a:off x="7810500" y="69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170804</xdr:rowOff>
    </xdr:from>
    <xdr:to>
      <xdr:col>45</xdr:col>
      <xdr:colOff>177800</xdr:colOff>
      <xdr:row>41</xdr:row>
      <xdr:rowOff>2170</xdr:rowOff>
    </xdr:to>
    <xdr:cxnSp macro="">
      <xdr:nvCxnSpPr>
        <xdr:cNvPr id="133" name="直線コネクタ 132">
          <a:extLst>
            <a:ext uri="{FF2B5EF4-FFF2-40B4-BE49-F238E27FC236}">
              <a16:creationId xmlns:a16="http://schemas.microsoft.com/office/drawing/2014/main" xmlns="" id="{8CCD5228-4BBF-4E40-A50E-8A9C1D1D6D26}"/>
            </a:ext>
          </a:extLst>
        </xdr:cNvPr>
        <xdr:cNvCxnSpPr/>
      </xdr:nvCxnSpPr>
      <xdr:spPr>
        <a:xfrm flipV="1">
          <a:off x="7861300" y="7028804"/>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4" name="n_1aveValue【道路】&#10;一人当たり延長">
          <a:extLst>
            <a:ext uri="{FF2B5EF4-FFF2-40B4-BE49-F238E27FC236}">
              <a16:creationId xmlns:a16="http://schemas.microsoft.com/office/drawing/2014/main" xmlns="" id="{06C11C92-F25F-4DA6-9721-4A47AB62B757}"/>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35" name="n_2aveValue【道路】&#10;一人当たり延長">
          <a:extLst>
            <a:ext uri="{FF2B5EF4-FFF2-40B4-BE49-F238E27FC236}">
              <a16:creationId xmlns:a16="http://schemas.microsoft.com/office/drawing/2014/main" xmlns="" id="{B5EB7CB6-96DE-4056-A313-CDD4E0DDE5AE}"/>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36" name="n_3aveValue【道路】&#10;一人当たり延長">
          <a:extLst>
            <a:ext uri="{FF2B5EF4-FFF2-40B4-BE49-F238E27FC236}">
              <a16:creationId xmlns:a16="http://schemas.microsoft.com/office/drawing/2014/main" xmlns="" id="{D095027E-4B6D-448F-85BB-BEDA43758849}"/>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a:extLst>
            <a:ext uri="{FF2B5EF4-FFF2-40B4-BE49-F238E27FC236}">
              <a16:creationId xmlns:a16="http://schemas.microsoft.com/office/drawing/2014/main" xmlns="" id="{ECDC187D-1AEF-4F29-BAED-A1736FF74447}"/>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39388</xdr:rowOff>
    </xdr:from>
    <xdr:ext cx="534377" cy="259045"/>
    <xdr:sp macro="" textlink="">
      <xdr:nvSpPr>
        <xdr:cNvPr id="138" name="n_1mainValue【道路】&#10;一人当たり延長">
          <a:extLst>
            <a:ext uri="{FF2B5EF4-FFF2-40B4-BE49-F238E27FC236}">
              <a16:creationId xmlns:a16="http://schemas.microsoft.com/office/drawing/2014/main" xmlns="" id="{E5C745E3-9C6E-48AB-9A1B-6EF5A4851659}"/>
            </a:ext>
          </a:extLst>
        </xdr:cNvPr>
        <xdr:cNvSpPr txBox="1"/>
      </xdr:nvSpPr>
      <xdr:spPr>
        <a:xfrm>
          <a:off x="9359411" y="70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41281</xdr:rowOff>
    </xdr:from>
    <xdr:ext cx="534377" cy="259045"/>
    <xdr:sp macro="" textlink="">
      <xdr:nvSpPr>
        <xdr:cNvPr id="139" name="n_2mainValue【道路】&#10;一人当たり延長">
          <a:extLst>
            <a:ext uri="{FF2B5EF4-FFF2-40B4-BE49-F238E27FC236}">
              <a16:creationId xmlns:a16="http://schemas.microsoft.com/office/drawing/2014/main" xmlns="" id="{2BFFC0C6-FDBC-4A9A-98A9-FAD7B0B470AA}"/>
            </a:ext>
          </a:extLst>
        </xdr:cNvPr>
        <xdr:cNvSpPr txBox="1"/>
      </xdr:nvSpPr>
      <xdr:spPr>
        <a:xfrm>
          <a:off x="8483111" y="70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44097</xdr:rowOff>
    </xdr:from>
    <xdr:ext cx="534377" cy="259045"/>
    <xdr:sp macro="" textlink="">
      <xdr:nvSpPr>
        <xdr:cNvPr id="140" name="n_3mainValue【道路】&#10;一人当たり延長">
          <a:extLst>
            <a:ext uri="{FF2B5EF4-FFF2-40B4-BE49-F238E27FC236}">
              <a16:creationId xmlns:a16="http://schemas.microsoft.com/office/drawing/2014/main" xmlns="" id="{0D4AC8C2-7C8B-4BAF-B1EA-0D43A5725B55}"/>
            </a:ext>
          </a:extLst>
        </xdr:cNvPr>
        <xdr:cNvSpPr txBox="1"/>
      </xdr:nvSpPr>
      <xdr:spPr>
        <a:xfrm>
          <a:off x="7594111" y="70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xmlns="" id="{D3CFB13D-B4D6-4E1F-9F87-F08BDBC2CC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xmlns="" id="{D10FD6E3-B5EA-4DF1-885C-092BF8BD49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xmlns="" id="{6C98506F-9794-481A-9E95-B965BE4BDB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xmlns="" id="{DF6B3005-3719-418E-AD47-A628A58251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xmlns="" id="{617C8B83-460C-48DB-B551-225942567CA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xmlns="" id="{513800B5-FB68-4B72-8D7F-3AF361912B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xmlns="" id="{B57DD96A-AB55-4C0B-90E6-70FD971ACFD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xmlns="" id="{DF06581B-3275-4171-9D09-774DBF5F10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xmlns="" id="{477FB166-FFE9-476A-B621-0A806132DE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xmlns="" id="{1A7200EA-BB1E-4FAB-8B74-36EA070BC3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xmlns="" id="{8C76491C-8F7E-4254-BCF4-7273EB4A754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xmlns="" id="{E3A2E82D-78D6-47B6-85DA-B21F7C6F693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xmlns="" id="{17150949-B006-44D1-A12E-4F57BBA6E55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xmlns="" id="{060E8B65-E26B-43AD-AB91-60980E75B1D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xmlns="" id="{06651E38-DF6D-44EB-BC61-65126CC8D9D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xmlns="" id="{EA5CFC15-4FD6-406C-ACC1-1FE313414BE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xmlns="" id="{9F84902E-5536-4155-8D71-932E6C9AEE7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xmlns="" id="{662606AC-124D-4DFC-9720-A1D6C69E612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xmlns="" id="{7B791C60-7FC8-46BC-8CE4-9F0DA508CE1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xmlns="" id="{ED4D143F-EA60-4311-B140-C5A17F1E973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xmlns="" id="{82D7D700-5B3B-4821-9575-3559F089773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xmlns="" id="{5EB5CEA1-3377-4627-BEB6-E0DCA2E2C2C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xmlns="" id="{C92A3FCB-0527-43F4-BEAD-208A6AEE755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xmlns="" id="{85101BFB-A691-4733-A3A0-FCA917D704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xmlns="" id="{0E59FE46-48A1-4091-B641-032BB8BCF0F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xmlns="" id="{D448FC44-58CD-49BB-BBB2-9330FA950F59}"/>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xmlns="" id="{5FF700DC-2268-4A30-AEBC-A846F71DD174}"/>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xmlns="" id="{5E2DB961-70D1-48A4-9C2E-BE9BA2E89EB1}"/>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xmlns="" id="{1EFFD21D-E3FB-4D12-B003-7AD976A23DEB}"/>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xmlns="" id="{3C57F7F3-7F85-493E-8414-6D44C3BB9DCD}"/>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xmlns="" id="{01384FFC-094E-4DD3-93D6-7B638BD5C9DD}"/>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xmlns="" id="{44C9BD00-174E-438B-8D1B-7511F93CB557}"/>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xmlns="" id="{1356E8F0-CA6E-4553-9D30-DE18CBA2C6FB}"/>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xmlns="" id="{3CCDAA67-B1B0-4000-A233-ED3320E0704A}"/>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xmlns="" id="{4E52178A-386A-47EB-ACA7-93FAE9C85C92}"/>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xmlns="" id="{42D87747-8C17-4B90-892E-37A9531C2F9D}"/>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7BB4297B-7454-44A2-B92C-50234B9EAF0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78397973-4421-48FC-82F2-02357313431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D73628D3-8A40-425C-A236-7BF6FB995F9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E70FA17C-8498-4196-9A32-07D1AD152A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DD2ECC1A-C671-4179-90B4-D548AB5EB5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43906</xdr:rowOff>
    </xdr:from>
    <xdr:to>
      <xdr:col>24</xdr:col>
      <xdr:colOff>114300</xdr:colOff>
      <xdr:row>58</xdr:row>
      <xdr:rowOff>145506</xdr:rowOff>
    </xdr:to>
    <xdr:sp macro="" textlink="">
      <xdr:nvSpPr>
        <xdr:cNvPr id="182" name="楕円 181">
          <a:extLst>
            <a:ext uri="{FF2B5EF4-FFF2-40B4-BE49-F238E27FC236}">
              <a16:creationId xmlns:a16="http://schemas.microsoft.com/office/drawing/2014/main" xmlns="" id="{013E77F4-F277-4F53-86B8-4B47D198789F}"/>
            </a:ext>
          </a:extLst>
        </xdr:cNvPr>
        <xdr:cNvSpPr/>
      </xdr:nvSpPr>
      <xdr:spPr>
        <a:xfrm>
          <a:off x="4584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66783</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xmlns="" id="{5D809ABA-09CF-440E-A1BA-26505BB5DC37}"/>
            </a:ext>
          </a:extLst>
        </xdr:cNvPr>
        <xdr:cNvSpPr txBox="1"/>
      </xdr:nvSpPr>
      <xdr:spPr>
        <a:xfrm>
          <a:off x="4673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xdr:rowOff>
    </xdr:from>
    <xdr:to>
      <xdr:col>20</xdr:col>
      <xdr:colOff>38100</xdr:colOff>
      <xdr:row>58</xdr:row>
      <xdr:rowOff>117747</xdr:rowOff>
    </xdr:to>
    <xdr:sp macro="" textlink="">
      <xdr:nvSpPr>
        <xdr:cNvPr id="184" name="楕円 183">
          <a:extLst>
            <a:ext uri="{FF2B5EF4-FFF2-40B4-BE49-F238E27FC236}">
              <a16:creationId xmlns:a16="http://schemas.microsoft.com/office/drawing/2014/main" xmlns="" id="{A6CDE578-C4F3-482E-B009-B186037DD55A}"/>
            </a:ext>
          </a:extLst>
        </xdr:cNvPr>
        <xdr:cNvSpPr/>
      </xdr:nvSpPr>
      <xdr:spPr>
        <a:xfrm>
          <a:off x="3746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66947</xdr:rowOff>
    </xdr:from>
    <xdr:to>
      <xdr:col>24</xdr:col>
      <xdr:colOff>63500</xdr:colOff>
      <xdr:row>58</xdr:row>
      <xdr:rowOff>94706</xdr:rowOff>
    </xdr:to>
    <xdr:cxnSp macro="">
      <xdr:nvCxnSpPr>
        <xdr:cNvPr id="185" name="直線コネクタ 184">
          <a:extLst>
            <a:ext uri="{FF2B5EF4-FFF2-40B4-BE49-F238E27FC236}">
              <a16:creationId xmlns:a16="http://schemas.microsoft.com/office/drawing/2014/main" xmlns="" id="{394EAF8E-A839-4286-A3BE-F55BF19B845A}"/>
            </a:ext>
          </a:extLst>
        </xdr:cNvPr>
        <xdr:cNvCxnSpPr/>
      </xdr:nvCxnSpPr>
      <xdr:spPr>
        <a:xfrm>
          <a:off x="3797300" y="100110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159838</xdr:rowOff>
    </xdr:from>
    <xdr:to>
      <xdr:col>15</xdr:col>
      <xdr:colOff>101600</xdr:colOff>
      <xdr:row>58</xdr:row>
      <xdr:rowOff>89988</xdr:rowOff>
    </xdr:to>
    <xdr:sp macro="" textlink="">
      <xdr:nvSpPr>
        <xdr:cNvPr id="186" name="楕円 185">
          <a:extLst>
            <a:ext uri="{FF2B5EF4-FFF2-40B4-BE49-F238E27FC236}">
              <a16:creationId xmlns:a16="http://schemas.microsoft.com/office/drawing/2014/main" xmlns="" id="{6B45202E-85F4-43D2-934E-B9606DDF945D}"/>
            </a:ext>
          </a:extLst>
        </xdr:cNvPr>
        <xdr:cNvSpPr/>
      </xdr:nvSpPr>
      <xdr:spPr>
        <a:xfrm>
          <a:off x="2857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39188</xdr:rowOff>
    </xdr:from>
    <xdr:to>
      <xdr:col>19</xdr:col>
      <xdr:colOff>177800</xdr:colOff>
      <xdr:row>58</xdr:row>
      <xdr:rowOff>66947</xdr:rowOff>
    </xdr:to>
    <xdr:cxnSp macro="">
      <xdr:nvCxnSpPr>
        <xdr:cNvPr id="187" name="直線コネクタ 186">
          <a:extLst>
            <a:ext uri="{FF2B5EF4-FFF2-40B4-BE49-F238E27FC236}">
              <a16:creationId xmlns:a16="http://schemas.microsoft.com/office/drawing/2014/main" xmlns="" id="{713C607C-6E44-4AAB-9E7A-8B736DD0DE70}"/>
            </a:ext>
          </a:extLst>
        </xdr:cNvPr>
        <xdr:cNvCxnSpPr/>
      </xdr:nvCxnSpPr>
      <xdr:spPr>
        <a:xfrm>
          <a:off x="2908300" y="99832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135346</xdr:rowOff>
    </xdr:from>
    <xdr:to>
      <xdr:col>10</xdr:col>
      <xdr:colOff>165100</xdr:colOff>
      <xdr:row>58</xdr:row>
      <xdr:rowOff>65496</xdr:rowOff>
    </xdr:to>
    <xdr:sp macro="" textlink="">
      <xdr:nvSpPr>
        <xdr:cNvPr id="188" name="楕円 187">
          <a:extLst>
            <a:ext uri="{FF2B5EF4-FFF2-40B4-BE49-F238E27FC236}">
              <a16:creationId xmlns:a16="http://schemas.microsoft.com/office/drawing/2014/main" xmlns="" id="{325FD890-5738-4FAF-AAF5-3892923AB4FD}"/>
            </a:ext>
          </a:extLst>
        </xdr:cNvPr>
        <xdr:cNvSpPr/>
      </xdr:nvSpPr>
      <xdr:spPr>
        <a:xfrm>
          <a:off x="1968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14696</xdr:rowOff>
    </xdr:from>
    <xdr:to>
      <xdr:col>15</xdr:col>
      <xdr:colOff>50800</xdr:colOff>
      <xdr:row>58</xdr:row>
      <xdr:rowOff>39188</xdr:rowOff>
    </xdr:to>
    <xdr:cxnSp macro="">
      <xdr:nvCxnSpPr>
        <xdr:cNvPr id="189" name="直線コネクタ 188">
          <a:extLst>
            <a:ext uri="{FF2B5EF4-FFF2-40B4-BE49-F238E27FC236}">
              <a16:creationId xmlns:a16="http://schemas.microsoft.com/office/drawing/2014/main" xmlns="" id="{DB05D753-CB86-4AD2-99B0-5EFF10A498AE}"/>
            </a:ext>
          </a:extLst>
        </xdr:cNvPr>
        <xdr:cNvCxnSpPr/>
      </xdr:nvCxnSpPr>
      <xdr:spPr>
        <a:xfrm>
          <a:off x="2019300" y="99587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xmlns="" id="{A38BEAB1-CF2B-4CB2-BDB6-2A7D069BCDD5}"/>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xmlns="" id="{1C3877C6-5665-4E08-8DD8-10F6EBFAB95F}"/>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xmlns="" id="{38328610-7E0D-4966-A43B-CD6AD7D64EB2}"/>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xmlns="" id="{BD3880AA-6C5F-4FE7-8D67-4A78B3DC6DC4}"/>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134274</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xmlns="" id="{A6B06750-D5BF-45C6-A486-1D29164D5C46}"/>
            </a:ext>
          </a:extLst>
        </xdr:cNvPr>
        <xdr:cNvSpPr txBox="1"/>
      </xdr:nvSpPr>
      <xdr:spPr>
        <a:xfrm>
          <a:off x="35820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106515</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xmlns="" id="{BA3BAF24-14B7-4971-976F-44954601C467}"/>
            </a:ext>
          </a:extLst>
        </xdr:cNvPr>
        <xdr:cNvSpPr txBox="1"/>
      </xdr:nvSpPr>
      <xdr:spPr>
        <a:xfrm>
          <a:off x="2705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82023</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xmlns="" id="{3A03E60B-BB8F-49AF-8B9A-32060430FB30}"/>
            </a:ext>
          </a:extLst>
        </xdr:cNvPr>
        <xdr:cNvSpPr txBox="1"/>
      </xdr:nvSpPr>
      <xdr:spPr>
        <a:xfrm>
          <a:off x="18167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xmlns="" id="{21045947-A623-4067-8233-DB20B94D832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xmlns="" id="{5467A899-3657-4A06-BDD8-A915775AA4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xmlns="" id="{9A1FA755-352C-49B7-861C-E8D5F3425F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xmlns="" id="{8EBA054B-6DA8-4547-937A-91EAFF998F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xmlns="" id="{8A531AD0-7CDC-46A4-B4B0-54D009B81E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xmlns="" id="{74FC2B4A-8961-4CF5-AB3E-3CB3E50882A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xmlns="" id="{90AFC6AE-2079-4DC4-A321-13214CB551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xmlns="" id="{8A1C26B3-AA82-4BB5-B57F-DC193CD992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xmlns="" id="{283EB4BA-D41D-40EA-937C-48C3230500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xmlns="" id="{24BB7004-C211-42E3-977F-2C2DC990B1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xmlns="" id="{F9259E10-F3C6-4929-A827-BBC040419C7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xmlns="" id="{A8591CF5-8C99-45EB-BC37-CABDA977104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xmlns="" id="{46D1BE7E-9012-4709-91D4-F73F8CC63E5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xmlns="" id="{6B55A0F8-75CF-47C4-B102-F97C5B4038B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xmlns="" id="{1D6D2303-AE96-4419-9857-79283B7764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xmlns="" id="{BAB3C7AD-EC8C-47A2-AE75-022430F4549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xmlns="" id="{B7299711-5204-4077-ACFD-14BF3372560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xmlns="" id="{B58F5EF7-8D6C-4253-A507-13B9CA52C1C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xmlns="" id="{1A48BF24-FBB4-44FC-A573-9F9098E7823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xmlns="" id="{277D02D9-B375-4B85-9381-930A1EFD242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xmlns="" id="{EC96D2F8-A591-4FE7-897B-EA16FE88BDF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xmlns="" id="{702BC803-1975-4ECF-A10F-BCB91856FB8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xmlns="" id="{3EEB7155-C6E3-442D-88CD-DE4BD0140BD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a:extLst>
            <a:ext uri="{FF2B5EF4-FFF2-40B4-BE49-F238E27FC236}">
              <a16:creationId xmlns:a16="http://schemas.microsoft.com/office/drawing/2014/main" xmlns="" id="{2CDF0067-995C-4FA7-B89A-6C682567B26F}"/>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xmlns="" id="{8023A963-FAEE-443E-8E9C-0FD5353F1F67}"/>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a:extLst>
            <a:ext uri="{FF2B5EF4-FFF2-40B4-BE49-F238E27FC236}">
              <a16:creationId xmlns:a16="http://schemas.microsoft.com/office/drawing/2014/main" xmlns="" id="{31CB47E6-8AAF-4DEB-8866-3AEE6C7DFADE}"/>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xmlns="" id="{4548C6D9-7830-497F-9411-729A96DEB087}"/>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a:extLst>
            <a:ext uri="{FF2B5EF4-FFF2-40B4-BE49-F238E27FC236}">
              <a16:creationId xmlns:a16="http://schemas.microsoft.com/office/drawing/2014/main" xmlns="" id="{449F17CF-6BFA-4BFB-A768-EF6D4F9FA8DE}"/>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xmlns="" id="{BAC9B07B-221C-4D8C-AD39-06FC622E2649}"/>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a:extLst>
            <a:ext uri="{FF2B5EF4-FFF2-40B4-BE49-F238E27FC236}">
              <a16:creationId xmlns:a16="http://schemas.microsoft.com/office/drawing/2014/main" xmlns="" id="{32ACEC61-2DA8-4A91-BAB4-5B6924DF8373}"/>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a:extLst>
            <a:ext uri="{FF2B5EF4-FFF2-40B4-BE49-F238E27FC236}">
              <a16:creationId xmlns:a16="http://schemas.microsoft.com/office/drawing/2014/main" xmlns="" id="{B886CB76-C324-4906-8718-9C1D2062CC84}"/>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a:extLst>
            <a:ext uri="{FF2B5EF4-FFF2-40B4-BE49-F238E27FC236}">
              <a16:creationId xmlns:a16="http://schemas.microsoft.com/office/drawing/2014/main" xmlns="" id="{1D0713DE-9912-47A8-9EEC-A6E36ED9C3D5}"/>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a:extLst>
            <a:ext uri="{FF2B5EF4-FFF2-40B4-BE49-F238E27FC236}">
              <a16:creationId xmlns:a16="http://schemas.microsoft.com/office/drawing/2014/main" xmlns="" id="{6C06D037-A9E0-4811-A8ED-47F29F8E2AF1}"/>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a:extLst>
            <a:ext uri="{FF2B5EF4-FFF2-40B4-BE49-F238E27FC236}">
              <a16:creationId xmlns:a16="http://schemas.microsoft.com/office/drawing/2014/main" xmlns="" id="{9E69C5A4-546C-41FD-9BF0-3002F9D49CE0}"/>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8BA12EA2-4561-47D8-9ABA-CE40C6A167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0BF0ED4A-4DC9-4F69-B0EA-751D84E145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25AD497B-FE67-47EB-9A10-C41FB2EADC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42717E4A-2195-45FA-8037-5C14034BBA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6EA61AEC-05F7-425B-976E-20C30DBA85D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162474</xdr:rowOff>
    </xdr:from>
    <xdr:to>
      <xdr:col>55</xdr:col>
      <xdr:colOff>50800</xdr:colOff>
      <xdr:row>63</xdr:row>
      <xdr:rowOff>92624</xdr:rowOff>
    </xdr:to>
    <xdr:sp macro="" textlink="">
      <xdr:nvSpPr>
        <xdr:cNvPr id="236" name="楕円 235">
          <a:extLst>
            <a:ext uri="{FF2B5EF4-FFF2-40B4-BE49-F238E27FC236}">
              <a16:creationId xmlns:a16="http://schemas.microsoft.com/office/drawing/2014/main" xmlns="" id="{97A4645B-C3E1-444C-B1E2-BF2EAC3887F5}"/>
            </a:ext>
          </a:extLst>
        </xdr:cNvPr>
        <xdr:cNvSpPr/>
      </xdr:nvSpPr>
      <xdr:spPr>
        <a:xfrm>
          <a:off x="10426700" y="107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13901</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xmlns="" id="{E86CA077-F818-4CC2-8DA7-B43F8131B5FF}"/>
            </a:ext>
          </a:extLst>
        </xdr:cNvPr>
        <xdr:cNvSpPr txBox="1"/>
      </xdr:nvSpPr>
      <xdr:spPr>
        <a:xfrm>
          <a:off x="10515600" y="1064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167732</xdr:rowOff>
    </xdr:from>
    <xdr:to>
      <xdr:col>50</xdr:col>
      <xdr:colOff>165100</xdr:colOff>
      <xdr:row>63</xdr:row>
      <xdr:rowOff>97882</xdr:rowOff>
    </xdr:to>
    <xdr:sp macro="" textlink="">
      <xdr:nvSpPr>
        <xdr:cNvPr id="238" name="楕円 237">
          <a:extLst>
            <a:ext uri="{FF2B5EF4-FFF2-40B4-BE49-F238E27FC236}">
              <a16:creationId xmlns:a16="http://schemas.microsoft.com/office/drawing/2014/main" xmlns="" id="{CA3816AB-1A0E-4216-8913-C3DF19B09DC1}"/>
            </a:ext>
          </a:extLst>
        </xdr:cNvPr>
        <xdr:cNvSpPr/>
      </xdr:nvSpPr>
      <xdr:spPr>
        <a:xfrm>
          <a:off x="9588500" y="107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41824</xdr:rowOff>
    </xdr:from>
    <xdr:to>
      <xdr:col>55</xdr:col>
      <xdr:colOff>0</xdr:colOff>
      <xdr:row>63</xdr:row>
      <xdr:rowOff>47082</xdr:rowOff>
    </xdr:to>
    <xdr:cxnSp macro="">
      <xdr:nvCxnSpPr>
        <xdr:cNvPr id="239" name="直線コネクタ 238">
          <a:extLst>
            <a:ext uri="{FF2B5EF4-FFF2-40B4-BE49-F238E27FC236}">
              <a16:creationId xmlns:a16="http://schemas.microsoft.com/office/drawing/2014/main" xmlns="" id="{63ABD50F-2FB6-4B0E-BBDE-8B3D841A6A37}"/>
            </a:ext>
          </a:extLst>
        </xdr:cNvPr>
        <xdr:cNvCxnSpPr/>
      </xdr:nvCxnSpPr>
      <xdr:spPr>
        <a:xfrm flipV="1">
          <a:off x="9639300" y="10843174"/>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170434</xdr:rowOff>
    </xdr:from>
    <xdr:to>
      <xdr:col>46</xdr:col>
      <xdr:colOff>38100</xdr:colOff>
      <xdr:row>63</xdr:row>
      <xdr:rowOff>100584</xdr:rowOff>
    </xdr:to>
    <xdr:sp macro="" textlink="">
      <xdr:nvSpPr>
        <xdr:cNvPr id="240" name="楕円 239">
          <a:extLst>
            <a:ext uri="{FF2B5EF4-FFF2-40B4-BE49-F238E27FC236}">
              <a16:creationId xmlns:a16="http://schemas.microsoft.com/office/drawing/2014/main" xmlns="" id="{D532ADF0-C37D-4A63-B08E-A828E35F95F6}"/>
            </a:ext>
          </a:extLst>
        </xdr:cNvPr>
        <xdr:cNvSpPr/>
      </xdr:nvSpPr>
      <xdr:spPr>
        <a:xfrm>
          <a:off x="8699500" y="108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47082</xdr:rowOff>
    </xdr:from>
    <xdr:to>
      <xdr:col>50</xdr:col>
      <xdr:colOff>114300</xdr:colOff>
      <xdr:row>63</xdr:row>
      <xdr:rowOff>49784</xdr:rowOff>
    </xdr:to>
    <xdr:cxnSp macro="">
      <xdr:nvCxnSpPr>
        <xdr:cNvPr id="241" name="直線コネクタ 240">
          <a:extLst>
            <a:ext uri="{FF2B5EF4-FFF2-40B4-BE49-F238E27FC236}">
              <a16:creationId xmlns:a16="http://schemas.microsoft.com/office/drawing/2014/main" xmlns="" id="{986F7B7C-C28C-4D7A-9760-448DDD3A7F36}"/>
            </a:ext>
          </a:extLst>
        </xdr:cNvPr>
        <xdr:cNvCxnSpPr/>
      </xdr:nvCxnSpPr>
      <xdr:spPr>
        <a:xfrm flipV="1">
          <a:off x="8750300" y="10848432"/>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4077</xdr:rowOff>
    </xdr:from>
    <xdr:to>
      <xdr:col>41</xdr:col>
      <xdr:colOff>101600</xdr:colOff>
      <xdr:row>63</xdr:row>
      <xdr:rowOff>105677</xdr:rowOff>
    </xdr:to>
    <xdr:sp macro="" textlink="">
      <xdr:nvSpPr>
        <xdr:cNvPr id="242" name="楕円 241">
          <a:extLst>
            <a:ext uri="{FF2B5EF4-FFF2-40B4-BE49-F238E27FC236}">
              <a16:creationId xmlns:a16="http://schemas.microsoft.com/office/drawing/2014/main" xmlns="" id="{E2075357-D0FA-4D11-922F-09D4DA02BCF2}"/>
            </a:ext>
          </a:extLst>
        </xdr:cNvPr>
        <xdr:cNvSpPr/>
      </xdr:nvSpPr>
      <xdr:spPr>
        <a:xfrm>
          <a:off x="7810500" y="108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49784</xdr:rowOff>
    </xdr:from>
    <xdr:to>
      <xdr:col>45</xdr:col>
      <xdr:colOff>177800</xdr:colOff>
      <xdr:row>63</xdr:row>
      <xdr:rowOff>54877</xdr:rowOff>
    </xdr:to>
    <xdr:cxnSp macro="">
      <xdr:nvCxnSpPr>
        <xdr:cNvPr id="243" name="直線コネクタ 242">
          <a:extLst>
            <a:ext uri="{FF2B5EF4-FFF2-40B4-BE49-F238E27FC236}">
              <a16:creationId xmlns:a16="http://schemas.microsoft.com/office/drawing/2014/main" xmlns="" id="{A4287549-FC6C-402B-844A-02AD0D73D9F6}"/>
            </a:ext>
          </a:extLst>
        </xdr:cNvPr>
        <xdr:cNvCxnSpPr/>
      </xdr:nvCxnSpPr>
      <xdr:spPr>
        <a:xfrm flipV="1">
          <a:off x="7861300" y="10851134"/>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xmlns="" id="{E4663270-15EF-4DD1-8E3C-E679D008D2F1}"/>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xmlns="" id="{118F3834-069C-40BB-8E20-B1339A57CC8C}"/>
            </a:ext>
          </a:extLst>
        </xdr:cNvPr>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xmlns="" id="{47FB7B05-03C7-4CD0-B80A-A6438A7FE011}"/>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xmlns="" id="{4ADA3DF4-0DB7-4069-830A-556DA4732E64}"/>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114409</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xmlns="" id="{98695668-FF6F-4BEB-81C6-A1D8F8E0C185}"/>
            </a:ext>
          </a:extLst>
        </xdr:cNvPr>
        <xdr:cNvSpPr txBox="1"/>
      </xdr:nvSpPr>
      <xdr:spPr>
        <a:xfrm>
          <a:off x="9327095" y="1057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117111</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xmlns="" id="{934C78D2-FE3E-4239-982A-D86C3A830FF1}"/>
            </a:ext>
          </a:extLst>
        </xdr:cNvPr>
        <xdr:cNvSpPr txBox="1"/>
      </xdr:nvSpPr>
      <xdr:spPr>
        <a:xfrm>
          <a:off x="8450795" y="1057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96804</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xmlns="" id="{D15D3A9E-1D11-47F8-A6BF-5A1ED224A452}"/>
            </a:ext>
          </a:extLst>
        </xdr:cNvPr>
        <xdr:cNvSpPr txBox="1"/>
      </xdr:nvSpPr>
      <xdr:spPr>
        <a:xfrm>
          <a:off x="7561795" y="1089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xmlns="" id="{11476C48-0A21-47E3-9A5B-BEBA70104E0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xmlns="" id="{3CC4DEA8-1B3D-4269-A72F-D8116AE3B0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xmlns="" id="{A49F0863-E2DB-4BB6-8172-0C72BA075E3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xmlns="" id="{5F8DBD59-D68D-4D71-895F-D6744C278B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xmlns="" id="{8E441AFB-0AAA-45BB-81DE-5802F6016E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xmlns="" id="{BE9E41F5-07E1-4360-8BA6-5C9C55AB0B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xmlns="" id="{856384C0-1416-4A55-B71C-20D70CD73D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xmlns="" id="{7CDE99BE-8918-499F-806E-B9A70921909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xmlns="" id="{0A8D649C-6E90-4E31-87BA-B6E240FF2F1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xmlns="" id="{2816E770-5BBF-4F91-B959-B5CB2D49EA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xmlns="" id="{DA29CDA9-95D4-47FF-A594-BC2DED93C52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xmlns="" id="{F98DC433-B164-4570-B3FD-03B118E75AD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xmlns="" id="{030CE257-04B9-48D3-8A50-D0C0D597711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xmlns="" id="{886BEAB6-08E8-4A16-9179-8F982F68ACA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xmlns="" id="{E15B7FC5-5DD9-48B9-84CF-C3CFC9A7C6B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xmlns="" id="{07A396DF-E17D-4725-983C-FE97E8491EF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xmlns="" id="{F5F7EF4B-B87D-4061-87F9-A7CDFE90EB8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xmlns="" id="{0BD1EDF1-B22D-4EC4-94C6-D7315DEF86C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xmlns="" id="{BCD3B20E-C06E-4DA3-AB24-E70EC906850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xmlns="" id="{834D79AE-2006-4EDC-980C-114A7F234F0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xmlns="" id="{F9CA567E-4A07-4376-A8A5-90368E97C36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xmlns="" id="{51FF5FE4-21E1-439D-A67A-246C78A71E2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xmlns="" id="{64198556-5D30-4A7F-8812-0A800EA5D90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xmlns="" id="{B81E02CA-5FC6-4F6F-A60B-143280CFBC8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xmlns="" id="{5F620C7C-D420-4F46-B90C-3903F0C6350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xmlns="" id="{A0E8F091-B949-4207-BF0C-4D08FB8F227B}"/>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xmlns="" id="{DF7483B2-0569-4FDD-A6B6-92619CB4D39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xmlns="" id="{FF06454C-4AB7-418B-B470-01A23FDDFA0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a:extLst>
            <a:ext uri="{FF2B5EF4-FFF2-40B4-BE49-F238E27FC236}">
              <a16:creationId xmlns:a16="http://schemas.microsoft.com/office/drawing/2014/main" xmlns="" id="{B039B736-F1A9-45E5-B477-50E8E722D23C}"/>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a:extLst>
            <a:ext uri="{FF2B5EF4-FFF2-40B4-BE49-F238E27FC236}">
              <a16:creationId xmlns:a16="http://schemas.microsoft.com/office/drawing/2014/main" xmlns="" id="{AC3AAA6A-45B4-41FF-A253-58D94CF22F85}"/>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81" name="【公営住宅】&#10;有形固定資産減価償却率平均値テキスト">
          <a:extLst>
            <a:ext uri="{FF2B5EF4-FFF2-40B4-BE49-F238E27FC236}">
              <a16:creationId xmlns:a16="http://schemas.microsoft.com/office/drawing/2014/main" xmlns="" id="{342E5F64-F4DA-49C0-9773-7B484A9106BC}"/>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a:extLst>
            <a:ext uri="{FF2B5EF4-FFF2-40B4-BE49-F238E27FC236}">
              <a16:creationId xmlns:a16="http://schemas.microsoft.com/office/drawing/2014/main" xmlns="" id="{87705863-92F2-4D53-BFBF-FA6F31690449}"/>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a:extLst>
            <a:ext uri="{FF2B5EF4-FFF2-40B4-BE49-F238E27FC236}">
              <a16:creationId xmlns:a16="http://schemas.microsoft.com/office/drawing/2014/main" xmlns="" id="{82E03C2B-CEAB-429C-9F5E-F6314177B4E8}"/>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a:extLst>
            <a:ext uri="{FF2B5EF4-FFF2-40B4-BE49-F238E27FC236}">
              <a16:creationId xmlns:a16="http://schemas.microsoft.com/office/drawing/2014/main" xmlns="" id="{BB091DF2-BA4E-4A03-A811-8C58C7C2F736}"/>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xmlns="" id="{ED18F061-B2A9-4E88-958D-B9C58A31CED5}"/>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a:extLst>
            <a:ext uri="{FF2B5EF4-FFF2-40B4-BE49-F238E27FC236}">
              <a16:creationId xmlns:a16="http://schemas.microsoft.com/office/drawing/2014/main" xmlns="" id="{58AA6267-0441-443A-BEA1-7D4125BDBA54}"/>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2218D73C-4B57-4C7D-9649-7FA2B726F5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BD9B442A-1E93-4B13-9946-430D5BC4B7B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19BE5FB0-274D-4608-AE81-D78D2B92B3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BC8EF7BD-0586-4B9E-B5F5-C2D5269924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F8895FA9-0D89-4F71-97DB-DA8A2AE76A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92" name="楕円 291">
          <a:extLst>
            <a:ext uri="{FF2B5EF4-FFF2-40B4-BE49-F238E27FC236}">
              <a16:creationId xmlns:a16="http://schemas.microsoft.com/office/drawing/2014/main" xmlns="" id="{1F06F1C6-6639-4EBD-A9C0-9E248B9CDB40}"/>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93" name="【公営住宅】&#10;有形固定資産減価償却率該当値テキスト">
          <a:extLst>
            <a:ext uri="{FF2B5EF4-FFF2-40B4-BE49-F238E27FC236}">
              <a16:creationId xmlns:a16="http://schemas.microsoft.com/office/drawing/2014/main" xmlns="" id="{E9B8CB73-9D6F-45DC-BCB1-F00D33CAA214}"/>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116295</xdr:rowOff>
    </xdr:from>
    <xdr:to>
      <xdr:col>20</xdr:col>
      <xdr:colOff>38100</xdr:colOff>
      <xdr:row>87</xdr:row>
      <xdr:rowOff>46445</xdr:rowOff>
    </xdr:to>
    <xdr:sp macro="" textlink="">
      <xdr:nvSpPr>
        <xdr:cNvPr id="294" name="楕円 293">
          <a:extLst>
            <a:ext uri="{FF2B5EF4-FFF2-40B4-BE49-F238E27FC236}">
              <a16:creationId xmlns:a16="http://schemas.microsoft.com/office/drawing/2014/main" xmlns="" id="{01DFEBD2-DBAC-403E-BDEC-89921AEDE2D5}"/>
            </a:ext>
          </a:extLst>
        </xdr:cNvPr>
        <xdr:cNvSpPr/>
      </xdr:nvSpPr>
      <xdr:spPr>
        <a:xfrm>
          <a:off x="3746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167095</xdr:rowOff>
    </xdr:from>
    <xdr:to>
      <xdr:col>24</xdr:col>
      <xdr:colOff>63500</xdr:colOff>
      <xdr:row>86</xdr:row>
      <xdr:rowOff>168729</xdr:rowOff>
    </xdr:to>
    <xdr:cxnSp macro="">
      <xdr:nvCxnSpPr>
        <xdr:cNvPr id="295" name="直線コネクタ 294">
          <a:extLst>
            <a:ext uri="{FF2B5EF4-FFF2-40B4-BE49-F238E27FC236}">
              <a16:creationId xmlns:a16="http://schemas.microsoft.com/office/drawing/2014/main" xmlns="" id="{8F9BC61E-8DC6-4594-A2E9-EEB7BA8019CD}"/>
            </a:ext>
          </a:extLst>
        </xdr:cNvPr>
        <xdr:cNvCxnSpPr/>
      </xdr:nvCxnSpPr>
      <xdr:spPr>
        <a:xfrm>
          <a:off x="3797300" y="149117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111398</xdr:rowOff>
    </xdr:from>
    <xdr:to>
      <xdr:col>15</xdr:col>
      <xdr:colOff>101600</xdr:colOff>
      <xdr:row>87</xdr:row>
      <xdr:rowOff>41548</xdr:rowOff>
    </xdr:to>
    <xdr:sp macro="" textlink="">
      <xdr:nvSpPr>
        <xdr:cNvPr id="296" name="楕円 295">
          <a:extLst>
            <a:ext uri="{FF2B5EF4-FFF2-40B4-BE49-F238E27FC236}">
              <a16:creationId xmlns:a16="http://schemas.microsoft.com/office/drawing/2014/main" xmlns="" id="{C7B52656-5580-44BF-9F56-D2F839F5D2F6}"/>
            </a:ext>
          </a:extLst>
        </xdr:cNvPr>
        <xdr:cNvSpPr/>
      </xdr:nvSpPr>
      <xdr:spPr>
        <a:xfrm>
          <a:off x="2857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162198</xdr:rowOff>
    </xdr:from>
    <xdr:to>
      <xdr:col>19</xdr:col>
      <xdr:colOff>177800</xdr:colOff>
      <xdr:row>86</xdr:row>
      <xdr:rowOff>167095</xdr:rowOff>
    </xdr:to>
    <xdr:cxnSp macro="">
      <xdr:nvCxnSpPr>
        <xdr:cNvPr id="297" name="直線コネクタ 296">
          <a:extLst>
            <a:ext uri="{FF2B5EF4-FFF2-40B4-BE49-F238E27FC236}">
              <a16:creationId xmlns:a16="http://schemas.microsoft.com/office/drawing/2014/main" xmlns="" id="{C00675A4-5462-43DA-8E79-8A9A35956E5B}"/>
            </a:ext>
          </a:extLst>
        </xdr:cNvPr>
        <xdr:cNvCxnSpPr/>
      </xdr:nvCxnSpPr>
      <xdr:spPr>
        <a:xfrm>
          <a:off x="2908300" y="1490689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93436</xdr:rowOff>
    </xdr:from>
    <xdr:to>
      <xdr:col>10</xdr:col>
      <xdr:colOff>165100</xdr:colOff>
      <xdr:row>87</xdr:row>
      <xdr:rowOff>23586</xdr:rowOff>
    </xdr:to>
    <xdr:sp macro="" textlink="">
      <xdr:nvSpPr>
        <xdr:cNvPr id="298" name="楕円 297">
          <a:extLst>
            <a:ext uri="{FF2B5EF4-FFF2-40B4-BE49-F238E27FC236}">
              <a16:creationId xmlns:a16="http://schemas.microsoft.com/office/drawing/2014/main" xmlns="" id="{7F47510B-B61D-48F3-A44B-CDBB49A34D8D}"/>
            </a:ext>
          </a:extLst>
        </xdr:cNvPr>
        <xdr:cNvSpPr/>
      </xdr:nvSpPr>
      <xdr:spPr>
        <a:xfrm>
          <a:off x="19685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144236</xdr:rowOff>
    </xdr:from>
    <xdr:to>
      <xdr:col>15</xdr:col>
      <xdr:colOff>50800</xdr:colOff>
      <xdr:row>86</xdr:row>
      <xdr:rowOff>162198</xdr:rowOff>
    </xdr:to>
    <xdr:cxnSp macro="">
      <xdr:nvCxnSpPr>
        <xdr:cNvPr id="299" name="直線コネクタ 298">
          <a:extLst>
            <a:ext uri="{FF2B5EF4-FFF2-40B4-BE49-F238E27FC236}">
              <a16:creationId xmlns:a16="http://schemas.microsoft.com/office/drawing/2014/main" xmlns="" id="{FF71B472-5C48-47BB-934E-2B698DD741BF}"/>
            </a:ext>
          </a:extLst>
        </xdr:cNvPr>
        <xdr:cNvCxnSpPr/>
      </xdr:nvCxnSpPr>
      <xdr:spPr>
        <a:xfrm>
          <a:off x="2019300" y="148889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00" name="n_1aveValue【公営住宅】&#10;有形固定資産減価償却率">
          <a:extLst>
            <a:ext uri="{FF2B5EF4-FFF2-40B4-BE49-F238E27FC236}">
              <a16:creationId xmlns:a16="http://schemas.microsoft.com/office/drawing/2014/main" xmlns="" id="{D58AC5D1-49DB-4F3D-80C6-CC9DFBE6E1B1}"/>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01" name="n_2aveValue【公営住宅】&#10;有形固定資産減価償却率">
          <a:extLst>
            <a:ext uri="{FF2B5EF4-FFF2-40B4-BE49-F238E27FC236}">
              <a16:creationId xmlns:a16="http://schemas.microsoft.com/office/drawing/2014/main" xmlns="" id="{444E0551-D71A-4563-9F26-810F7F8FE513}"/>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02" name="n_3aveValue【公営住宅】&#10;有形固定資産減価償却率">
          <a:extLst>
            <a:ext uri="{FF2B5EF4-FFF2-40B4-BE49-F238E27FC236}">
              <a16:creationId xmlns:a16="http://schemas.microsoft.com/office/drawing/2014/main" xmlns="" id="{BC2EF7E6-62AF-44CD-8A1E-7EFA1C87A61E}"/>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a:extLst>
            <a:ext uri="{FF2B5EF4-FFF2-40B4-BE49-F238E27FC236}">
              <a16:creationId xmlns:a16="http://schemas.microsoft.com/office/drawing/2014/main" xmlns="" id="{1551E765-2774-4239-AB90-F6C2A5308DC0}"/>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37572</xdr:rowOff>
    </xdr:from>
    <xdr:ext cx="405111" cy="259045"/>
    <xdr:sp macro="" textlink="">
      <xdr:nvSpPr>
        <xdr:cNvPr id="304" name="n_1mainValue【公営住宅】&#10;有形固定資産減価償却率">
          <a:extLst>
            <a:ext uri="{FF2B5EF4-FFF2-40B4-BE49-F238E27FC236}">
              <a16:creationId xmlns:a16="http://schemas.microsoft.com/office/drawing/2014/main" xmlns="" id="{B92DFA0B-6796-4A8A-A6CC-0F8433253322}"/>
            </a:ext>
          </a:extLst>
        </xdr:cNvPr>
        <xdr:cNvSpPr txBox="1"/>
      </xdr:nvSpPr>
      <xdr:spPr>
        <a:xfrm>
          <a:off x="35820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32675</xdr:rowOff>
    </xdr:from>
    <xdr:ext cx="405111" cy="259045"/>
    <xdr:sp macro="" textlink="">
      <xdr:nvSpPr>
        <xdr:cNvPr id="305" name="n_2mainValue【公営住宅】&#10;有形固定資産減価償却率">
          <a:extLst>
            <a:ext uri="{FF2B5EF4-FFF2-40B4-BE49-F238E27FC236}">
              <a16:creationId xmlns:a16="http://schemas.microsoft.com/office/drawing/2014/main" xmlns="" id="{EAB64ABA-37DA-411C-B22C-808F6DB7623A}"/>
            </a:ext>
          </a:extLst>
        </xdr:cNvPr>
        <xdr:cNvSpPr txBox="1"/>
      </xdr:nvSpPr>
      <xdr:spPr>
        <a:xfrm>
          <a:off x="2705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14713</xdr:rowOff>
    </xdr:from>
    <xdr:ext cx="405111" cy="259045"/>
    <xdr:sp macro="" textlink="">
      <xdr:nvSpPr>
        <xdr:cNvPr id="306" name="n_3mainValue【公営住宅】&#10;有形固定資産減価償却率">
          <a:extLst>
            <a:ext uri="{FF2B5EF4-FFF2-40B4-BE49-F238E27FC236}">
              <a16:creationId xmlns:a16="http://schemas.microsoft.com/office/drawing/2014/main" xmlns="" id="{9DAF70C6-B2CE-418C-8151-9A29C77019C6}"/>
            </a:ext>
          </a:extLst>
        </xdr:cNvPr>
        <xdr:cNvSpPr txBox="1"/>
      </xdr:nvSpPr>
      <xdr:spPr>
        <a:xfrm>
          <a:off x="1816744" y="1493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xmlns="" id="{0ED9F4D9-E34E-44C0-B36E-F198D90FE8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xmlns="" id="{3B453BDC-AB0A-4551-B0D9-8433B2BAA6F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xmlns="" id="{E7EAEABF-4184-42A8-B858-48C911A9C3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xmlns="" id="{AE644A83-40C6-4DF9-9B60-9658986473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xmlns="" id="{29922891-5E72-4C4F-B8EE-27F474299F6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xmlns="" id="{C087DD56-66ED-4FE8-8A3C-E7CF6DC277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xmlns="" id="{FB82B063-0EAE-46A2-989D-AF27756E5B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xmlns="" id="{08765D81-33B2-430D-BEA6-FFFF7D154C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xmlns="" id="{44BCF318-112D-4543-B168-516D221035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xmlns="" id="{7AA0876F-F613-4146-AE2A-9DC9FFF66F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xmlns="" id="{C35BD624-8C90-4E22-B85F-1486D807A0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xmlns="" id="{9FB573BA-2A99-4FBD-83E3-68CD0304B0D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xmlns="" id="{7795F55C-A34C-4667-A613-F45D96973DF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xmlns="" id="{319D179B-10B3-4517-8E10-DD870DCF18C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xmlns="" id="{321DE517-AA9A-47BC-B727-3AF2040168D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xmlns="" id="{8A306361-93B7-445A-B645-D08F27DD05A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xmlns="" id="{91B9183A-1CDB-47D8-BD47-11661603FE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xmlns="" id="{5A20EC88-C233-4F28-BEC4-682CDEEA7F4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xmlns="" id="{92B5C6C7-CE01-4828-AFEE-FE670C4C46C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xmlns="" id="{6D93DD30-25A2-4DF1-8B5A-51AB0EC5115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xmlns="" id="{71605A2B-8648-4700-A4B7-E9021C9C2A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xmlns="" id="{F96C435F-A298-4988-949F-5F725EA44AD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xmlns="" id="{2A44B5F9-28B4-4AD0-A5BD-BCC3828BFF8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xmlns="" id="{DBDB8FFC-28A6-45C5-A0F2-B352C2FE37E8}"/>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xmlns="" id="{DB66F4DB-3549-47E4-956B-CED8C1A31531}"/>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xmlns="" id="{83A09029-2AC6-498A-8168-5E2CEAB51ECC}"/>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a:extLst>
            <a:ext uri="{FF2B5EF4-FFF2-40B4-BE49-F238E27FC236}">
              <a16:creationId xmlns:a16="http://schemas.microsoft.com/office/drawing/2014/main" xmlns="" id="{A8D1A56C-3FD7-4443-8474-39C28E7BC62D}"/>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a:extLst>
            <a:ext uri="{FF2B5EF4-FFF2-40B4-BE49-F238E27FC236}">
              <a16:creationId xmlns:a16="http://schemas.microsoft.com/office/drawing/2014/main" xmlns="" id="{1D54403A-DB38-4B0A-BE91-7E95FBB1E2CA}"/>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35" name="【公営住宅】&#10;一人当たり面積平均値テキスト">
          <a:extLst>
            <a:ext uri="{FF2B5EF4-FFF2-40B4-BE49-F238E27FC236}">
              <a16:creationId xmlns:a16="http://schemas.microsoft.com/office/drawing/2014/main" xmlns="" id="{F2C71A73-CF38-46C0-8A07-D48A3F663866}"/>
            </a:ext>
          </a:extLst>
        </xdr:cNvPr>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a:extLst>
            <a:ext uri="{FF2B5EF4-FFF2-40B4-BE49-F238E27FC236}">
              <a16:creationId xmlns:a16="http://schemas.microsoft.com/office/drawing/2014/main" xmlns="" id="{E45E8E80-E8EE-4363-A196-4B5FACE30E41}"/>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a:extLst>
            <a:ext uri="{FF2B5EF4-FFF2-40B4-BE49-F238E27FC236}">
              <a16:creationId xmlns:a16="http://schemas.microsoft.com/office/drawing/2014/main" xmlns="" id="{617F576D-F3C8-4E0C-A448-E9E863736C6A}"/>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a:extLst>
            <a:ext uri="{FF2B5EF4-FFF2-40B4-BE49-F238E27FC236}">
              <a16:creationId xmlns:a16="http://schemas.microsoft.com/office/drawing/2014/main" xmlns="" id="{DA5AE394-40F7-494E-8050-69F20B615F4B}"/>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a:extLst>
            <a:ext uri="{FF2B5EF4-FFF2-40B4-BE49-F238E27FC236}">
              <a16:creationId xmlns:a16="http://schemas.microsoft.com/office/drawing/2014/main" xmlns="" id="{E75BE02E-030D-4DC3-9F4E-9BE4C81FB6F1}"/>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a:extLst>
            <a:ext uri="{FF2B5EF4-FFF2-40B4-BE49-F238E27FC236}">
              <a16:creationId xmlns:a16="http://schemas.microsoft.com/office/drawing/2014/main" xmlns="" id="{761DC340-2426-4E4A-BDFE-D9EC907AAFEB}"/>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C07C3075-B0B9-4C59-A33C-BC5708D1A2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C8DCC17E-7808-44D7-8EC7-C5D9679CA0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28B31BBE-3D0B-4F93-996C-2731A404CA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B3B5B0F0-8F49-4E0C-AFD3-6C9925785A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97EB5A00-FDBC-47E1-8340-62A9066A7CB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29020</xdr:rowOff>
    </xdr:from>
    <xdr:to>
      <xdr:col>55</xdr:col>
      <xdr:colOff>50800</xdr:colOff>
      <xdr:row>82</xdr:row>
      <xdr:rowOff>130620</xdr:rowOff>
    </xdr:to>
    <xdr:sp macro="" textlink="">
      <xdr:nvSpPr>
        <xdr:cNvPr id="346" name="楕円 345">
          <a:extLst>
            <a:ext uri="{FF2B5EF4-FFF2-40B4-BE49-F238E27FC236}">
              <a16:creationId xmlns:a16="http://schemas.microsoft.com/office/drawing/2014/main" xmlns="" id="{6EF19CEA-DA02-402D-A2D3-97EA0FC99694}"/>
            </a:ext>
          </a:extLst>
        </xdr:cNvPr>
        <xdr:cNvSpPr/>
      </xdr:nvSpPr>
      <xdr:spPr>
        <a:xfrm>
          <a:off x="10426700" y="140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51897</xdr:rowOff>
    </xdr:from>
    <xdr:ext cx="469744" cy="259045"/>
    <xdr:sp macro="" textlink="">
      <xdr:nvSpPr>
        <xdr:cNvPr id="347" name="【公営住宅】&#10;一人当たり面積該当値テキスト">
          <a:extLst>
            <a:ext uri="{FF2B5EF4-FFF2-40B4-BE49-F238E27FC236}">
              <a16:creationId xmlns:a16="http://schemas.microsoft.com/office/drawing/2014/main" xmlns="" id="{264F7869-E964-4378-8D35-1F349CA51334}"/>
            </a:ext>
          </a:extLst>
        </xdr:cNvPr>
        <xdr:cNvSpPr txBox="1"/>
      </xdr:nvSpPr>
      <xdr:spPr>
        <a:xfrm>
          <a:off x="10515600" y="1393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46737</xdr:rowOff>
    </xdr:from>
    <xdr:to>
      <xdr:col>50</xdr:col>
      <xdr:colOff>165100</xdr:colOff>
      <xdr:row>82</xdr:row>
      <xdr:rowOff>148337</xdr:rowOff>
    </xdr:to>
    <xdr:sp macro="" textlink="">
      <xdr:nvSpPr>
        <xdr:cNvPr id="348" name="楕円 347">
          <a:extLst>
            <a:ext uri="{FF2B5EF4-FFF2-40B4-BE49-F238E27FC236}">
              <a16:creationId xmlns:a16="http://schemas.microsoft.com/office/drawing/2014/main" xmlns="" id="{D9C39E9C-0711-4B9B-9498-1AC58855B3B6}"/>
            </a:ext>
          </a:extLst>
        </xdr:cNvPr>
        <xdr:cNvSpPr/>
      </xdr:nvSpPr>
      <xdr:spPr>
        <a:xfrm>
          <a:off x="9588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79820</xdr:rowOff>
    </xdr:from>
    <xdr:to>
      <xdr:col>55</xdr:col>
      <xdr:colOff>0</xdr:colOff>
      <xdr:row>82</xdr:row>
      <xdr:rowOff>97537</xdr:rowOff>
    </xdr:to>
    <xdr:cxnSp macro="">
      <xdr:nvCxnSpPr>
        <xdr:cNvPr id="349" name="直線コネクタ 348">
          <a:extLst>
            <a:ext uri="{FF2B5EF4-FFF2-40B4-BE49-F238E27FC236}">
              <a16:creationId xmlns:a16="http://schemas.microsoft.com/office/drawing/2014/main" xmlns="" id="{F0F2405B-1E26-4C1E-BB5E-941CA7FC6198}"/>
            </a:ext>
          </a:extLst>
        </xdr:cNvPr>
        <xdr:cNvCxnSpPr/>
      </xdr:nvCxnSpPr>
      <xdr:spPr>
        <a:xfrm flipV="1">
          <a:off x="9639300" y="14138720"/>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52451</xdr:rowOff>
    </xdr:from>
    <xdr:to>
      <xdr:col>46</xdr:col>
      <xdr:colOff>38100</xdr:colOff>
      <xdr:row>82</xdr:row>
      <xdr:rowOff>154051</xdr:rowOff>
    </xdr:to>
    <xdr:sp macro="" textlink="">
      <xdr:nvSpPr>
        <xdr:cNvPr id="350" name="楕円 349">
          <a:extLst>
            <a:ext uri="{FF2B5EF4-FFF2-40B4-BE49-F238E27FC236}">
              <a16:creationId xmlns:a16="http://schemas.microsoft.com/office/drawing/2014/main" xmlns="" id="{F70549AF-2CD8-4C33-9A42-7CFACA488A95}"/>
            </a:ext>
          </a:extLst>
        </xdr:cNvPr>
        <xdr:cNvSpPr/>
      </xdr:nvSpPr>
      <xdr:spPr>
        <a:xfrm>
          <a:off x="8699500" y="141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97537</xdr:rowOff>
    </xdr:from>
    <xdr:to>
      <xdr:col>50</xdr:col>
      <xdr:colOff>114300</xdr:colOff>
      <xdr:row>82</xdr:row>
      <xdr:rowOff>103251</xdr:rowOff>
    </xdr:to>
    <xdr:cxnSp macro="">
      <xdr:nvCxnSpPr>
        <xdr:cNvPr id="351" name="直線コネクタ 350">
          <a:extLst>
            <a:ext uri="{FF2B5EF4-FFF2-40B4-BE49-F238E27FC236}">
              <a16:creationId xmlns:a16="http://schemas.microsoft.com/office/drawing/2014/main" xmlns="" id="{CA673EA6-C8BB-49AF-AA20-8239A0948494}"/>
            </a:ext>
          </a:extLst>
        </xdr:cNvPr>
        <xdr:cNvCxnSpPr/>
      </xdr:nvCxnSpPr>
      <xdr:spPr>
        <a:xfrm flipV="1">
          <a:off x="8750300" y="14156437"/>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65596</xdr:rowOff>
    </xdr:from>
    <xdr:to>
      <xdr:col>41</xdr:col>
      <xdr:colOff>101600</xdr:colOff>
      <xdr:row>82</xdr:row>
      <xdr:rowOff>167196</xdr:rowOff>
    </xdr:to>
    <xdr:sp macro="" textlink="">
      <xdr:nvSpPr>
        <xdr:cNvPr id="352" name="楕円 351">
          <a:extLst>
            <a:ext uri="{FF2B5EF4-FFF2-40B4-BE49-F238E27FC236}">
              <a16:creationId xmlns:a16="http://schemas.microsoft.com/office/drawing/2014/main" xmlns="" id="{F5EE049D-B9CB-4ABC-B5F0-04EA1E543961}"/>
            </a:ext>
          </a:extLst>
        </xdr:cNvPr>
        <xdr:cNvSpPr/>
      </xdr:nvSpPr>
      <xdr:spPr>
        <a:xfrm>
          <a:off x="7810500" y="141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103251</xdr:rowOff>
    </xdr:from>
    <xdr:to>
      <xdr:col>45</xdr:col>
      <xdr:colOff>177800</xdr:colOff>
      <xdr:row>82</xdr:row>
      <xdr:rowOff>116396</xdr:rowOff>
    </xdr:to>
    <xdr:cxnSp macro="">
      <xdr:nvCxnSpPr>
        <xdr:cNvPr id="353" name="直線コネクタ 352">
          <a:extLst>
            <a:ext uri="{FF2B5EF4-FFF2-40B4-BE49-F238E27FC236}">
              <a16:creationId xmlns:a16="http://schemas.microsoft.com/office/drawing/2014/main" xmlns="" id="{DB2BE443-325E-4B28-B53E-CB44ED940D26}"/>
            </a:ext>
          </a:extLst>
        </xdr:cNvPr>
        <xdr:cNvCxnSpPr/>
      </xdr:nvCxnSpPr>
      <xdr:spPr>
        <a:xfrm flipV="1">
          <a:off x="7861300" y="14162151"/>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54" name="n_1aveValue【公営住宅】&#10;一人当たり面積">
          <a:extLst>
            <a:ext uri="{FF2B5EF4-FFF2-40B4-BE49-F238E27FC236}">
              <a16:creationId xmlns:a16="http://schemas.microsoft.com/office/drawing/2014/main" xmlns="" id="{4FFEA916-356C-4E1E-8662-A0CFF052BC8B}"/>
            </a:ext>
          </a:extLst>
        </xdr:cNvPr>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55" name="n_2aveValue【公営住宅】&#10;一人当たり面積">
          <a:extLst>
            <a:ext uri="{FF2B5EF4-FFF2-40B4-BE49-F238E27FC236}">
              <a16:creationId xmlns:a16="http://schemas.microsoft.com/office/drawing/2014/main" xmlns="" id="{426FC632-7A03-4B1A-9224-37B1A6B1C3E4}"/>
            </a:ext>
          </a:extLst>
        </xdr:cNvPr>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56" name="n_3aveValue【公営住宅】&#10;一人当たり面積">
          <a:extLst>
            <a:ext uri="{FF2B5EF4-FFF2-40B4-BE49-F238E27FC236}">
              <a16:creationId xmlns:a16="http://schemas.microsoft.com/office/drawing/2014/main" xmlns="" id="{7B816CA7-173C-4568-A65F-D655A7D54A29}"/>
            </a:ext>
          </a:extLst>
        </xdr:cNvPr>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a:extLst>
            <a:ext uri="{FF2B5EF4-FFF2-40B4-BE49-F238E27FC236}">
              <a16:creationId xmlns:a16="http://schemas.microsoft.com/office/drawing/2014/main" xmlns="" id="{4270ED79-6660-47C4-AC4A-9E5DA26705E4}"/>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164864</xdr:rowOff>
    </xdr:from>
    <xdr:ext cx="469744" cy="259045"/>
    <xdr:sp macro="" textlink="">
      <xdr:nvSpPr>
        <xdr:cNvPr id="358" name="n_1mainValue【公営住宅】&#10;一人当たり面積">
          <a:extLst>
            <a:ext uri="{FF2B5EF4-FFF2-40B4-BE49-F238E27FC236}">
              <a16:creationId xmlns:a16="http://schemas.microsoft.com/office/drawing/2014/main" xmlns="" id="{A35D4E92-B348-47D6-ABB0-8BC2772DB5E2}"/>
            </a:ext>
          </a:extLst>
        </xdr:cNvPr>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170578</xdr:rowOff>
    </xdr:from>
    <xdr:ext cx="469744" cy="259045"/>
    <xdr:sp macro="" textlink="">
      <xdr:nvSpPr>
        <xdr:cNvPr id="359" name="n_2mainValue【公営住宅】&#10;一人当たり面積">
          <a:extLst>
            <a:ext uri="{FF2B5EF4-FFF2-40B4-BE49-F238E27FC236}">
              <a16:creationId xmlns:a16="http://schemas.microsoft.com/office/drawing/2014/main" xmlns="" id="{D5A80D1A-884F-49CF-A286-3D268BD2A491}"/>
            </a:ext>
          </a:extLst>
        </xdr:cNvPr>
        <xdr:cNvSpPr txBox="1"/>
      </xdr:nvSpPr>
      <xdr:spPr>
        <a:xfrm>
          <a:off x="8515427" y="1388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12273</xdr:rowOff>
    </xdr:from>
    <xdr:ext cx="469744" cy="259045"/>
    <xdr:sp macro="" textlink="">
      <xdr:nvSpPr>
        <xdr:cNvPr id="360" name="n_3mainValue【公営住宅】&#10;一人当たり面積">
          <a:extLst>
            <a:ext uri="{FF2B5EF4-FFF2-40B4-BE49-F238E27FC236}">
              <a16:creationId xmlns:a16="http://schemas.microsoft.com/office/drawing/2014/main" xmlns="" id="{569C3B9F-A2A8-457F-9733-E5E126F58CDB}"/>
            </a:ext>
          </a:extLst>
        </xdr:cNvPr>
        <xdr:cNvSpPr txBox="1"/>
      </xdr:nvSpPr>
      <xdr:spPr>
        <a:xfrm>
          <a:off x="7626427" y="1389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xmlns="" id="{9C0A4C77-5801-49D9-B463-BC71F9CEF6D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xmlns="" id="{82FB4EE9-D258-458B-BBCD-9C1E4E138A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xmlns="" id="{39D7B372-2934-49A7-A455-5A790BC5EE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xmlns="" id="{CD58F5EB-7A88-4F5E-AA56-F6F3D9E3841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xmlns="" id="{DE2B4B7A-EC14-41FA-AF8F-FD1974AE1B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xmlns="" id="{22F07CE7-4B98-4819-95E4-8B7DD8E48C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xmlns="" id="{D03EBBCD-5B65-451D-8ED9-9A40A3AEE3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xmlns="" id="{9158B7BE-1F70-4AF3-921E-92C6A7C1214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xmlns="" id="{4ED09F4C-81D3-4188-BCE5-BEE7087B7C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xmlns="" id="{8778C39F-6210-4A72-9031-13BCAED47A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xmlns="" id="{84D86719-2CA1-4A0B-B1CB-140BA87F73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xmlns="" id="{856B8968-246D-4B9F-B17F-3EBEBA892D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xmlns="" id="{762F2B85-37F8-44C8-A3A4-09A265E11F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xmlns="" id="{9249763B-A598-4901-874C-82F7199DA0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xmlns="" id="{241AE64B-E050-45A1-A5BC-3B920C16E7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xmlns="" id="{6EFFDB8D-D9AF-43FB-AE41-988BBFF5D22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xmlns="" id="{3D6766F4-68D7-4FD1-8CFD-FCBD313E2BA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xmlns="" id="{6D52FA44-ACA3-4370-9FB7-8D62FF06AF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xmlns="" id="{870BF33B-D0EF-4BAA-831D-A6ACD7A481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xmlns="" id="{96ADD672-F278-4737-81E1-FDDE710C5B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xmlns="" id="{2BEE7463-B6BB-4DC5-A99E-3FC05D2ED0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xmlns="" id="{0B742D5D-E64B-4AD4-94FF-6D5BC2264D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xmlns="" id="{F9911431-CD86-45FD-AB5D-743D54976C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xmlns="" id="{6BADB047-DC13-42EF-9336-DA81D9BB9D1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xmlns="" id="{665976D4-4986-41DD-836D-EB35150F8BC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xmlns="" id="{5036DFD8-E1EB-4F49-8231-0C3BE1C39E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xmlns="" id="{74B671A6-6B19-4BB3-A43B-5E45CFE048B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xmlns="" id="{F3A9A22D-867B-4EE2-9FD3-AFB3752414B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xmlns="" id="{BE24A386-DA42-48AE-B721-6E42C2AC0AA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xmlns="" id="{E65709D9-0007-4C25-91E4-0CC1EEAA8F0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xmlns="" id="{4679094E-1618-4A8C-9214-0F64C0CD92D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xmlns="" id="{370C75B3-AF50-4E17-98A4-081D0B5D4EB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xmlns="" id="{873DB6F8-21BA-4F67-BF5C-707C2CA005F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xmlns="" id="{7534EF71-D9DB-42D4-8AD5-7E8D117D75E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xmlns="" id="{8235814B-3A39-427B-B829-B80AECFCCAD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xmlns="" id="{E4937147-C706-4E0E-BF96-E93E8A5ABBA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xmlns="" id="{6997BA15-494D-4426-8C43-3CA0CDB5CFA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xmlns="" id="{8BC13F12-53C9-46E7-B91B-9A43C303255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xmlns="" id="{CE374B5C-3E1E-469B-A57F-7E24B315049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xmlns="" id="{151225A1-F992-45D6-9700-9E0BC990966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xmlns="" id="{2B38BA08-9C12-408D-B9C0-9DE0698D6A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xmlns="" id="{B9935A6C-E8A7-45E0-9494-E69692088C65}"/>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xmlns="" id="{26E73D36-CDAA-4944-9B4A-49E07D824D3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xmlns="" id="{F922E11C-50EA-4E47-8FC9-E80C970F3DC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xmlns="" id="{6F575543-BAA9-4341-9883-B438814B9040}"/>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a:extLst>
            <a:ext uri="{FF2B5EF4-FFF2-40B4-BE49-F238E27FC236}">
              <a16:creationId xmlns:a16="http://schemas.microsoft.com/office/drawing/2014/main" xmlns="" id="{D56349DB-7757-4297-B0E1-B305CECE9132}"/>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xmlns="" id="{6EFCCF20-F787-4023-B0ED-D479B278025A}"/>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a:extLst>
            <a:ext uri="{FF2B5EF4-FFF2-40B4-BE49-F238E27FC236}">
              <a16:creationId xmlns:a16="http://schemas.microsoft.com/office/drawing/2014/main" xmlns="" id="{2D974A7F-4E45-4FEF-972F-480104B45A86}"/>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a:extLst>
            <a:ext uri="{FF2B5EF4-FFF2-40B4-BE49-F238E27FC236}">
              <a16:creationId xmlns:a16="http://schemas.microsoft.com/office/drawing/2014/main" xmlns="" id="{2742A565-6C33-4F72-A668-7FBEE2A87C90}"/>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a:extLst>
            <a:ext uri="{FF2B5EF4-FFF2-40B4-BE49-F238E27FC236}">
              <a16:creationId xmlns:a16="http://schemas.microsoft.com/office/drawing/2014/main" xmlns="" id="{E7F4ECBE-71AA-45E8-9A08-E21B5B44CF72}"/>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a:extLst>
            <a:ext uri="{FF2B5EF4-FFF2-40B4-BE49-F238E27FC236}">
              <a16:creationId xmlns:a16="http://schemas.microsoft.com/office/drawing/2014/main" xmlns="" id="{266FAC06-FCE3-4F9E-82C4-C6FCDE723A9D}"/>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a:extLst>
            <a:ext uri="{FF2B5EF4-FFF2-40B4-BE49-F238E27FC236}">
              <a16:creationId xmlns:a16="http://schemas.microsoft.com/office/drawing/2014/main" xmlns="" id="{F3D90A9E-F5BF-401D-B95A-18B56AB910A0}"/>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2F7EE268-E6E4-41AA-B81F-8431EE563AD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42019CBF-8714-4D7B-8E6D-4ACB3681C1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50EE49B3-FBCC-4829-950A-72E557A30F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B049FDA5-700A-412A-AABA-9931272764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D3C9910F-7108-4EC3-81B9-6C28D049D44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38463</xdr:rowOff>
    </xdr:from>
    <xdr:to>
      <xdr:col>85</xdr:col>
      <xdr:colOff>177800</xdr:colOff>
      <xdr:row>39</xdr:row>
      <xdr:rowOff>140063</xdr:rowOff>
    </xdr:to>
    <xdr:sp macro="" textlink="">
      <xdr:nvSpPr>
        <xdr:cNvPr id="418" name="楕円 417">
          <a:extLst>
            <a:ext uri="{FF2B5EF4-FFF2-40B4-BE49-F238E27FC236}">
              <a16:creationId xmlns:a16="http://schemas.microsoft.com/office/drawing/2014/main" xmlns="" id="{9EB32946-2924-406E-A2D3-740DEE758F31}"/>
            </a:ext>
          </a:extLst>
        </xdr:cNvPr>
        <xdr:cNvSpPr/>
      </xdr:nvSpPr>
      <xdr:spPr>
        <a:xfrm>
          <a:off x="16268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16890</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xmlns="" id="{945B6C9D-1CE7-4101-AB34-6AB9223CB2CE}"/>
            </a:ext>
          </a:extLst>
        </xdr:cNvPr>
        <xdr:cNvSpPr txBox="1"/>
      </xdr:nvSpPr>
      <xdr:spPr>
        <a:xfrm>
          <a:off x="16357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4173</xdr:rowOff>
    </xdr:from>
    <xdr:to>
      <xdr:col>81</xdr:col>
      <xdr:colOff>101600</xdr:colOff>
      <xdr:row>39</xdr:row>
      <xdr:rowOff>105773</xdr:rowOff>
    </xdr:to>
    <xdr:sp macro="" textlink="">
      <xdr:nvSpPr>
        <xdr:cNvPr id="420" name="楕円 419">
          <a:extLst>
            <a:ext uri="{FF2B5EF4-FFF2-40B4-BE49-F238E27FC236}">
              <a16:creationId xmlns:a16="http://schemas.microsoft.com/office/drawing/2014/main" xmlns="" id="{87BEE970-6C7A-466B-94D2-DF0B5264A0CB}"/>
            </a:ext>
          </a:extLst>
        </xdr:cNvPr>
        <xdr:cNvSpPr/>
      </xdr:nvSpPr>
      <xdr:spPr>
        <a:xfrm>
          <a:off x="15430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54973</xdr:rowOff>
    </xdr:from>
    <xdr:to>
      <xdr:col>85</xdr:col>
      <xdr:colOff>127000</xdr:colOff>
      <xdr:row>39</xdr:row>
      <xdr:rowOff>89263</xdr:rowOff>
    </xdr:to>
    <xdr:cxnSp macro="">
      <xdr:nvCxnSpPr>
        <xdr:cNvPr id="421" name="直線コネクタ 420">
          <a:extLst>
            <a:ext uri="{FF2B5EF4-FFF2-40B4-BE49-F238E27FC236}">
              <a16:creationId xmlns:a16="http://schemas.microsoft.com/office/drawing/2014/main" xmlns="" id="{8F405C45-EF76-49E6-AAC4-A6E9DEB6CBD3}"/>
            </a:ext>
          </a:extLst>
        </xdr:cNvPr>
        <xdr:cNvCxnSpPr/>
      </xdr:nvCxnSpPr>
      <xdr:spPr>
        <a:xfrm>
          <a:off x="15481300" y="67415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422" name="楕円 421">
          <a:extLst>
            <a:ext uri="{FF2B5EF4-FFF2-40B4-BE49-F238E27FC236}">
              <a16:creationId xmlns:a16="http://schemas.microsoft.com/office/drawing/2014/main" xmlns="" id="{0AD8540B-5F71-45E2-97B9-8D8D4A1546E6}"/>
            </a:ext>
          </a:extLst>
        </xdr:cNvPr>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xdr:rowOff>
    </xdr:from>
    <xdr:to>
      <xdr:col>81</xdr:col>
      <xdr:colOff>50800</xdr:colOff>
      <xdr:row>39</xdr:row>
      <xdr:rowOff>54973</xdr:rowOff>
    </xdr:to>
    <xdr:cxnSp macro="">
      <xdr:nvCxnSpPr>
        <xdr:cNvPr id="423" name="直線コネクタ 422">
          <a:extLst>
            <a:ext uri="{FF2B5EF4-FFF2-40B4-BE49-F238E27FC236}">
              <a16:creationId xmlns:a16="http://schemas.microsoft.com/office/drawing/2014/main" xmlns="" id="{F29BBA85-C3B4-4439-A5C3-0641779CFD28}"/>
            </a:ext>
          </a:extLst>
        </xdr:cNvPr>
        <xdr:cNvCxnSpPr/>
      </xdr:nvCxnSpPr>
      <xdr:spPr>
        <a:xfrm>
          <a:off x="14592300" y="669090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84183</xdr:rowOff>
    </xdr:from>
    <xdr:to>
      <xdr:col>72</xdr:col>
      <xdr:colOff>38100</xdr:colOff>
      <xdr:row>39</xdr:row>
      <xdr:rowOff>14333</xdr:rowOff>
    </xdr:to>
    <xdr:sp macro="" textlink="">
      <xdr:nvSpPr>
        <xdr:cNvPr id="424" name="楕円 423">
          <a:extLst>
            <a:ext uri="{FF2B5EF4-FFF2-40B4-BE49-F238E27FC236}">
              <a16:creationId xmlns:a16="http://schemas.microsoft.com/office/drawing/2014/main" xmlns="" id="{C381E691-4722-4DAE-97BD-5BB6CDB9030E}"/>
            </a:ext>
          </a:extLst>
        </xdr:cNvPr>
        <xdr:cNvSpPr/>
      </xdr:nvSpPr>
      <xdr:spPr>
        <a:xfrm>
          <a:off x="13652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134983</xdr:rowOff>
    </xdr:from>
    <xdr:to>
      <xdr:col>76</xdr:col>
      <xdr:colOff>114300</xdr:colOff>
      <xdr:row>39</xdr:row>
      <xdr:rowOff>4354</xdr:rowOff>
    </xdr:to>
    <xdr:cxnSp macro="">
      <xdr:nvCxnSpPr>
        <xdr:cNvPr id="425" name="直線コネクタ 424">
          <a:extLst>
            <a:ext uri="{FF2B5EF4-FFF2-40B4-BE49-F238E27FC236}">
              <a16:creationId xmlns:a16="http://schemas.microsoft.com/office/drawing/2014/main" xmlns="" id="{C256B065-FFFE-42F0-A4C6-F4DE18709107}"/>
            </a:ext>
          </a:extLst>
        </xdr:cNvPr>
        <xdr:cNvCxnSpPr/>
      </xdr:nvCxnSpPr>
      <xdr:spPr>
        <a:xfrm>
          <a:off x="13703300" y="66500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xmlns="" id="{CD77A941-5630-4D38-A78B-42EE14165163}"/>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xmlns="" id="{1593CBC0-39AD-449E-9226-72600D29DDD6}"/>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xmlns="" id="{17A460BE-2961-41EA-8FE6-72B499F523E4}"/>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xmlns="" id="{BEB13F6D-F9C2-403A-8F5C-F49EE2C57E60}"/>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96900</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xmlns="" id="{24988F99-23CC-46CE-978B-C03927C68567}"/>
            </a:ext>
          </a:extLst>
        </xdr:cNvPr>
        <xdr:cNvSpPr txBox="1"/>
      </xdr:nvSpPr>
      <xdr:spPr>
        <a:xfrm>
          <a:off x="15266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xmlns="" id="{E7ED763D-1552-4456-A062-DD352575F5A4}"/>
            </a:ext>
          </a:extLst>
        </xdr:cNvPr>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5460</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xmlns="" id="{B26B9346-6502-41A2-8D6F-7538DC7D0E80}"/>
            </a:ext>
          </a:extLst>
        </xdr:cNvPr>
        <xdr:cNvSpPr txBox="1"/>
      </xdr:nvSpPr>
      <xdr:spPr>
        <a:xfrm>
          <a:off x="13500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xmlns="" id="{3D4F8C81-AB10-45A1-B75F-7336770C83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xmlns="" id="{F976ACDD-C744-4633-BB49-722C5A56F4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xmlns="" id="{742EBC72-78F6-4FA2-8943-7D576F9A471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xmlns="" id="{15CE373E-5F59-4128-9000-EF53892663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xmlns="" id="{CF0FB980-6663-4707-8C9D-B834B1C7DB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xmlns="" id="{928DEBCF-EFD2-4472-89C6-A35DFB84A4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xmlns="" id="{10AC4716-CCAE-42D2-A582-648E54CD1F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xmlns="" id="{3F02AE1D-BBA9-4CC7-BC5B-DBE3A2201A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xmlns="" id="{8BA45143-8F26-495A-B13E-BA9FCBF437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xmlns="" id="{4AB765D2-DA45-4BA1-832A-33D3F2E643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xmlns="" id="{5E46E551-9910-405A-9BE6-254A9052FC5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xmlns="" id="{138E7022-F16E-4378-B8D4-7D6E4579F4B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xmlns="" id="{70FAA8F1-A83E-4F82-BA9C-2E5211066F6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xmlns="" id="{8F2025F5-6257-4A0C-A30C-14011214288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xmlns="" id="{4EB3DEC8-CAB1-4665-A8BC-B412C85AFED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xmlns="" id="{55F029BC-BE52-4E99-BD40-CE21E5F262B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xmlns="" id="{89DF6A7C-69B8-49E5-B375-CF6BFED7F93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xmlns="" id="{04635D4B-11CE-4906-948A-5CE314F8B4D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xmlns="" id="{5B293B40-B957-4405-ADA1-93C5BF19AC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xmlns="" id="{DF3772B2-35B9-4883-93E8-2CE59AABB0A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xmlns="" id="{2F268A9F-0282-448B-8C39-0B0753CC03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a:extLst>
            <a:ext uri="{FF2B5EF4-FFF2-40B4-BE49-F238E27FC236}">
              <a16:creationId xmlns:a16="http://schemas.microsoft.com/office/drawing/2014/main" xmlns="" id="{14410AA3-1A2D-4570-87B4-4691113E3F4D}"/>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xmlns="" id="{3D31EE93-8105-4245-A1FA-2859707A95C1}"/>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a:extLst>
            <a:ext uri="{FF2B5EF4-FFF2-40B4-BE49-F238E27FC236}">
              <a16:creationId xmlns:a16="http://schemas.microsoft.com/office/drawing/2014/main" xmlns="" id="{514005E4-E6B5-486A-BB83-5CDA7738F2F5}"/>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xmlns="" id="{F382271B-B127-4718-97FA-FE5BB24B486C}"/>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a:extLst>
            <a:ext uri="{FF2B5EF4-FFF2-40B4-BE49-F238E27FC236}">
              <a16:creationId xmlns:a16="http://schemas.microsoft.com/office/drawing/2014/main" xmlns="" id="{B29A5EBE-D48D-4960-91BF-F244C8ABD5BB}"/>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xmlns="" id="{2E399570-0B1B-4CF4-8845-46818A5233D4}"/>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a:extLst>
            <a:ext uri="{FF2B5EF4-FFF2-40B4-BE49-F238E27FC236}">
              <a16:creationId xmlns:a16="http://schemas.microsoft.com/office/drawing/2014/main" xmlns="" id="{DDCA57A8-895B-47AA-85D0-1B09F83C04DC}"/>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a:extLst>
            <a:ext uri="{FF2B5EF4-FFF2-40B4-BE49-F238E27FC236}">
              <a16:creationId xmlns:a16="http://schemas.microsoft.com/office/drawing/2014/main" xmlns="" id="{253B9E3D-4BC6-4365-A985-CA03C5540C42}"/>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a:extLst>
            <a:ext uri="{FF2B5EF4-FFF2-40B4-BE49-F238E27FC236}">
              <a16:creationId xmlns:a16="http://schemas.microsoft.com/office/drawing/2014/main" xmlns="" id="{AF4A98CD-E87C-4032-8BA4-5C2436761E0A}"/>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a:extLst>
            <a:ext uri="{FF2B5EF4-FFF2-40B4-BE49-F238E27FC236}">
              <a16:creationId xmlns:a16="http://schemas.microsoft.com/office/drawing/2014/main" xmlns="" id="{F1A5350D-7170-4DA7-8755-817363A8E30C}"/>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a:extLst>
            <a:ext uri="{FF2B5EF4-FFF2-40B4-BE49-F238E27FC236}">
              <a16:creationId xmlns:a16="http://schemas.microsoft.com/office/drawing/2014/main" xmlns="" id="{65A2F909-DF67-4CF4-948B-57CBB4662DFB}"/>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1CFBC359-6AA1-400B-8E99-D966A22B10D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42CCB7DA-4F95-4606-AFC6-5725B913DEE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E151F6AC-16EE-4C7C-BA4C-C148B1D8555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8CA2750A-6CB1-41DA-B842-6959531D1C3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xmlns="" id="{80D3FD4C-999A-41B9-AFB5-E1C7245329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147472</xdr:rowOff>
    </xdr:from>
    <xdr:to>
      <xdr:col>116</xdr:col>
      <xdr:colOff>114300</xdr:colOff>
      <xdr:row>40</xdr:row>
      <xdr:rowOff>77622</xdr:rowOff>
    </xdr:to>
    <xdr:sp macro="" textlink="">
      <xdr:nvSpPr>
        <xdr:cNvPr id="470" name="楕円 469">
          <a:extLst>
            <a:ext uri="{FF2B5EF4-FFF2-40B4-BE49-F238E27FC236}">
              <a16:creationId xmlns:a16="http://schemas.microsoft.com/office/drawing/2014/main" xmlns="" id="{21B24B7E-DEA3-40C9-8CC7-8DFA1530C422}"/>
            </a:ext>
          </a:extLst>
        </xdr:cNvPr>
        <xdr:cNvSpPr/>
      </xdr:nvSpPr>
      <xdr:spPr>
        <a:xfrm>
          <a:off x="22110700" y="68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125899</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xmlns="" id="{1432C4F5-E0CE-4441-AA1C-FD952E0C7BFC}"/>
            </a:ext>
          </a:extLst>
        </xdr:cNvPr>
        <xdr:cNvSpPr txBox="1"/>
      </xdr:nvSpPr>
      <xdr:spPr>
        <a:xfrm>
          <a:off x="22199600" y="681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154787</xdr:rowOff>
    </xdr:from>
    <xdr:to>
      <xdr:col>112</xdr:col>
      <xdr:colOff>38100</xdr:colOff>
      <xdr:row>40</xdr:row>
      <xdr:rowOff>84937</xdr:rowOff>
    </xdr:to>
    <xdr:sp macro="" textlink="">
      <xdr:nvSpPr>
        <xdr:cNvPr id="472" name="楕円 471">
          <a:extLst>
            <a:ext uri="{FF2B5EF4-FFF2-40B4-BE49-F238E27FC236}">
              <a16:creationId xmlns:a16="http://schemas.microsoft.com/office/drawing/2014/main" xmlns="" id="{B893EDCA-7341-460B-BF4E-E0D831EA1AA1}"/>
            </a:ext>
          </a:extLst>
        </xdr:cNvPr>
        <xdr:cNvSpPr/>
      </xdr:nvSpPr>
      <xdr:spPr>
        <a:xfrm>
          <a:off x="212725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26822</xdr:rowOff>
    </xdr:from>
    <xdr:to>
      <xdr:col>116</xdr:col>
      <xdr:colOff>63500</xdr:colOff>
      <xdr:row>40</xdr:row>
      <xdr:rowOff>34137</xdr:rowOff>
    </xdr:to>
    <xdr:cxnSp macro="">
      <xdr:nvCxnSpPr>
        <xdr:cNvPr id="473" name="直線コネクタ 472">
          <a:extLst>
            <a:ext uri="{FF2B5EF4-FFF2-40B4-BE49-F238E27FC236}">
              <a16:creationId xmlns:a16="http://schemas.microsoft.com/office/drawing/2014/main" xmlns="" id="{4CBD5614-C628-4E15-B85E-9B5DBEA359FB}"/>
            </a:ext>
          </a:extLst>
        </xdr:cNvPr>
        <xdr:cNvCxnSpPr/>
      </xdr:nvCxnSpPr>
      <xdr:spPr>
        <a:xfrm flipV="1">
          <a:off x="21323300" y="688482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158445</xdr:rowOff>
    </xdr:from>
    <xdr:to>
      <xdr:col>107</xdr:col>
      <xdr:colOff>101600</xdr:colOff>
      <xdr:row>40</xdr:row>
      <xdr:rowOff>88595</xdr:rowOff>
    </xdr:to>
    <xdr:sp macro="" textlink="">
      <xdr:nvSpPr>
        <xdr:cNvPr id="474" name="楕円 473">
          <a:extLst>
            <a:ext uri="{FF2B5EF4-FFF2-40B4-BE49-F238E27FC236}">
              <a16:creationId xmlns:a16="http://schemas.microsoft.com/office/drawing/2014/main" xmlns="" id="{1D4FB645-C5B8-47D7-B8C5-A5B14FA4C14D}"/>
            </a:ext>
          </a:extLst>
        </xdr:cNvPr>
        <xdr:cNvSpPr/>
      </xdr:nvSpPr>
      <xdr:spPr>
        <a:xfrm>
          <a:off x="20383500" y="68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34137</xdr:rowOff>
    </xdr:from>
    <xdr:to>
      <xdr:col>111</xdr:col>
      <xdr:colOff>177800</xdr:colOff>
      <xdr:row>40</xdr:row>
      <xdr:rowOff>37795</xdr:rowOff>
    </xdr:to>
    <xdr:cxnSp macro="">
      <xdr:nvCxnSpPr>
        <xdr:cNvPr id="475" name="直線コネクタ 474">
          <a:extLst>
            <a:ext uri="{FF2B5EF4-FFF2-40B4-BE49-F238E27FC236}">
              <a16:creationId xmlns:a16="http://schemas.microsoft.com/office/drawing/2014/main" xmlns="" id="{C7295A35-DB21-48EE-AD26-0CB4195F1D9F}"/>
            </a:ext>
          </a:extLst>
        </xdr:cNvPr>
        <xdr:cNvCxnSpPr/>
      </xdr:nvCxnSpPr>
      <xdr:spPr>
        <a:xfrm flipV="1">
          <a:off x="20434300" y="689213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163932</xdr:rowOff>
    </xdr:from>
    <xdr:to>
      <xdr:col>102</xdr:col>
      <xdr:colOff>165100</xdr:colOff>
      <xdr:row>40</xdr:row>
      <xdr:rowOff>94082</xdr:rowOff>
    </xdr:to>
    <xdr:sp macro="" textlink="">
      <xdr:nvSpPr>
        <xdr:cNvPr id="476" name="楕円 475">
          <a:extLst>
            <a:ext uri="{FF2B5EF4-FFF2-40B4-BE49-F238E27FC236}">
              <a16:creationId xmlns:a16="http://schemas.microsoft.com/office/drawing/2014/main" xmlns="" id="{9550DDAE-5F3B-47A9-8027-73ECCAD51FCB}"/>
            </a:ext>
          </a:extLst>
        </xdr:cNvPr>
        <xdr:cNvSpPr/>
      </xdr:nvSpPr>
      <xdr:spPr>
        <a:xfrm>
          <a:off x="19494500" y="68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37795</xdr:rowOff>
    </xdr:from>
    <xdr:to>
      <xdr:col>107</xdr:col>
      <xdr:colOff>50800</xdr:colOff>
      <xdr:row>40</xdr:row>
      <xdr:rowOff>43282</xdr:rowOff>
    </xdr:to>
    <xdr:cxnSp macro="">
      <xdr:nvCxnSpPr>
        <xdr:cNvPr id="477" name="直線コネクタ 476">
          <a:extLst>
            <a:ext uri="{FF2B5EF4-FFF2-40B4-BE49-F238E27FC236}">
              <a16:creationId xmlns:a16="http://schemas.microsoft.com/office/drawing/2014/main" xmlns="" id="{3BF8EAEB-4EFD-4C31-B140-16BA9A3CB496}"/>
            </a:ext>
          </a:extLst>
        </xdr:cNvPr>
        <xdr:cNvCxnSpPr/>
      </xdr:nvCxnSpPr>
      <xdr:spPr>
        <a:xfrm flipV="1">
          <a:off x="19545300" y="689579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xmlns="" id="{EF670ECD-9979-4C26-944E-5CC661892D89}"/>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xmlns="" id="{51846424-654C-4E12-A4CB-BDD069C786C4}"/>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xmlns="" id="{0AB6067E-5D4F-4917-978D-B9CC2C593E5C}"/>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xmlns="" id="{09E313AB-4AC1-47A3-8ECA-12F9D86A1768}"/>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101464</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xmlns="" id="{A7DC961D-886E-485E-BBAD-C785B9CA99E8}"/>
            </a:ext>
          </a:extLst>
        </xdr:cNvPr>
        <xdr:cNvSpPr txBox="1"/>
      </xdr:nvSpPr>
      <xdr:spPr>
        <a:xfrm>
          <a:off x="21075727" y="661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105122</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xmlns="" id="{60F7544F-4440-42F4-9549-4F4EDBD33BC7}"/>
            </a:ext>
          </a:extLst>
        </xdr:cNvPr>
        <xdr:cNvSpPr txBox="1"/>
      </xdr:nvSpPr>
      <xdr:spPr>
        <a:xfrm>
          <a:off x="20199427" y="662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110609</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xmlns="" id="{5A6A643A-661F-4699-9F35-DA5106918491}"/>
            </a:ext>
          </a:extLst>
        </xdr:cNvPr>
        <xdr:cNvSpPr txBox="1"/>
      </xdr:nvSpPr>
      <xdr:spPr>
        <a:xfrm>
          <a:off x="19310427" y="662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xmlns="" id="{4E160378-1E3A-4F55-B20D-81366CA3C8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xmlns="" id="{5B0E909F-F9F5-47D6-9E18-4097233AD7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xmlns="" id="{27C82D15-E264-48BE-9C83-B9D093AA36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xmlns="" id="{992073C7-FC26-40B6-ADE5-6B1D70B592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xmlns="" id="{564535E6-BA77-450D-BF38-ED8F99B279F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xmlns="" id="{ACFE2AD1-D2F7-417B-966D-BAE53699562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xmlns="" id="{28EC82FE-53A3-41B2-B98F-92A4C5341E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xmlns="" id="{4A6E43FD-AD1D-4F8E-B9DB-0983DC367BE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xmlns="" id="{039A0F25-6DEE-4722-8510-3347D4B97FB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xmlns="" id="{59CDFFCF-FCA3-426D-9150-6CE9097E02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xmlns="" id="{19CC0370-7300-4EF5-B9BE-A8216131A0E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xmlns="" id="{79250D33-91D8-4279-B203-4E97190D0C5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xmlns="" id="{BF6CEFB8-0039-47D5-9EA8-9AFC3F867C5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xmlns="" id="{BB78A0D6-6018-4DD6-BEB6-E3A17569258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xmlns="" id="{CE8BA2D1-9B6C-49B4-84F6-061CC37DB91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xmlns="" id="{BA35F5E9-649C-4825-AC1A-3BE812392D0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xmlns="" id="{23DF354D-1E15-4DA9-AE12-3494891E703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xmlns="" id="{0862C64E-DCA2-4E22-A845-C570A19DA2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xmlns="" id="{5D1B5CE4-3E83-4B26-A705-1BF1295FF18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xmlns="" id="{5A008FBF-7C3B-434F-9D2D-AFAF9399B7B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xmlns="" id="{611BD1C8-372B-4758-98B8-1DD1A549D68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xmlns="" id="{25997F8D-D53E-4C11-BA4F-9AB416CFCD4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xmlns="" id="{38678EE1-9DF9-4C9A-A7F8-A51D445D522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xmlns="" id="{991F29B5-9622-4047-B518-6A5509C09BE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xmlns="" id="{F7C5487E-B43D-4CA9-A871-23829658BF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a:extLst>
            <a:ext uri="{FF2B5EF4-FFF2-40B4-BE49-F238E27FC236}">
              <a16:creationId xmlns:a16="http://schemas.microsoft.com/office/drawing/2014/main" xmlns="" id="{A368E298-7737-40D8-85D0-FF5DC831B66A}"/>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a:extLst>
            <a:ext uri="{FF2B5EF4-FFF2-40B4-BE49-F238E27FC236}">
              <a16:creationId xmlns:a16="http://schemas.microsoft.com/office/drawing/2014/main" xmlns="" id="{1F2F8B91-F93D-4757-8083-1973E2D5EF02}"/>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a:extLst>
            <a:ext uri="{FF2B5EF4-FFF2-40B4-BE49-F238E27FC236}">
              <a16:creationId xmlns:a16="http://schemas.microsoft.com/office/drawing/2014/main" xmlns="" id="{F4677E74-BC87-4E14-B98A-B962DE07D9C6}"/>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a:extLst>
            <a:ext uri="{FF2B5EF4-FFF2-40B4-BE49-F238E27FC236}">
              <a16:creationId xmlns:a16="http://schemas.microsoft.com/office/drawing/2014/main" xmlns="" id="{7AB40AE0-2B4D-4233-8544-A65482CC8E03}"/>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a:extLst>
            <a:ext uri="{FF2B5EF4-FFF2-40B4-BE49-F238E27FC236}">
              <a16:creationId xmlns:a16="http://schemas.microsoft.com/office/drawing/2014/main" xmlns="" id="{EE1B0266-72AE-43F6-AC5D-D3AF9B3158E4}"/>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15" name="【学校施設】&#10;有形固定資産減価償却率平均値テキスト">
          <a:extLst>
            <a:ext uri="{FF2B5EF4-FFF2-40B4-BE49-F238E27FC236}">
              <a16:creationId xmlns:a16="http://schemas.microsoft.com/office/drawing/2014/main" xmlns="" id="{E5E900DB-F26D-4E77-B933-5838B02D612F}"/>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a:extLst>
            <a:ext uri="{FF2B5EF4-FFF2-40B4-BE49-F238E27FC236}">
              <a16:creationId xmlns:a16="http://schemas.microsoft.com/office/drawing/2014/main" xmlns="" id="{C70F3CA1-A285-49F9-8BE7-A785F99AB7D2}"/>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a:extLst>
            <a:ext uri="{FF2B5EF4-FFF2-40B4-BE49-F238E27FC236}">
              <a16:creationId xmlns:a16="http://schemas.microsoft.com/office/drawing/2014/main" xmlns="" id="{04FFD4AF-530F-4BF0-9102-83761B0E40EC}"/>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a:extLst>
            <a:ext uri="{FF2B5EF4-FFF2-40B4-BE49-F238E27FC236}">
              <a16:creationId xmlns:a16="http://schemas.microsoft.com/office/drawing/2014/main" xmlns="" id="{92F0440D-61BE-42AB-84BF-61A14D6844A6}"/>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a:extLst>
            <a:ext uri="{FF2B5EF4-FFF2-40B4-BE49-F238E27FC236}">
              <a16:creationId xmlns:a16="http://schemas.microsoft.com/office/drawing/2014/main" xmlns="" id="{B97EDC00-9FAE-4CE9-ACB2-8764F3964C69}"/>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a:extLst>
            <a:ext uri="{FF2B5EF4-FFF2-40B4-BE49-F238E27FC236}">
              <a16:creationId xmlns:a16="http://schemas.microsoft.com/office/drawing/2014/main" xmlns="" id="{D4A12317-8C93-44F4-9980-8F0282788DA7}"/>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B7E4F8FA-8E9E-4E5F-95F2-7D32894D912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B475D3D6-0C17-4E14-AA97-42D8C14606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57EC5BA2-17DD-44B7-B941-B00A3FC699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E27BFF70-1092-4548-B928-2D5EAB2280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0BC698C9-FBCF-4934-A99C-F6522EAC5D0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26" name="楕円 525">
          <a:extLst>
            <a:ext uri="{FF2B5EF4-FFF2-40B4-BE49-F238E27FC236}">
              <a16:creationId xmlns:a16="http://schemas.microsoft.com/office/drawing/2014/main" xmlns="" id="{B3024755-390D-41F1-8271-94E0BF469F5D}"/>
            </a:ext>
          </a:extLst>
        </xdr:cNvPr>
        <xdr:cNvSpPr/>
      </xdr:nvSpPr>
      <xdr:spPr>
        <a:xfrm>
          <a:off x="16268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146793</xdr:rowOff>
    </xdr:from>
    <xdr:ext cx="405111" cy="259045"/>
    <xdr:sp macro="" textlink="">
      <xdr:nvSpPr>
        <xdr:cNvPr id="527" name="【学校施設】&#10;有形固定資産減価償却率該当値テキスト">
          <a:extLst>
            <a:ext uri="{FF2B5EF4-FFF2-40B4-BE49-F238E27FC236}">
              <a16:creationId xmlns:a16="http://schemas.microsoft.com/office/drawing/2014/main" xmlns="" id="{936D5037-8091-455C-AA3B-6C6B8FA000EC}"/>
            </a:ext>
          </a:extLst>
        </xdr:cNvPr>
        <xdr:cNvSpPr txBox="1"/>
      </xdr:nvSpPr>
      <xdr:spPr>
        <a:xfrm>
          <a:off x="16357600"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28" name="楕円 527">
          <a:extLst>
            <a:ext uri="{FF2B5EF4-FFF2-40B4-BE49-F238E27FC236}">
              <a16:creationId xmlns:a16="http://schemas.microsoft.com/office/drawing/2014/main" xmlns="" id="{5863E2EF-5402-4212-951B-DD4E4231D162}"/>
            </a:ext>
          </a:extLst>
        </xdr:cNvPr>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3266</xdr:rowOff>
    </xdr:to>
    <xdr:cxnSp macro="">
      <xdr:nvCxnSpPr>
        <xdr:cNvPr id="529" name="直線コネクタ 528">
          <a:extLst>
            <a:ext uri="{FF2B5EF4-FFF2-40B4-BE49-F238E27FC236}">
              <a16:creationId xmlns:a16="http://schemas.microsoft.com/office/drawing/2014/main" xmlns="" id="{A22B1C78-412D-4B32-9881-B48125ED4F81}"/>
            </a:ext>
          </a:extLst>
        </xdr:cNvPr>
        <xdr:cNvCxnSpPr/>
      </xdr:nvCxnSpPr>
      <xdr:spPr>
        <a:xfrm>
          <a:off x="15481300" y="1042416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0" name="楕円 529">
          <a:extLst>
            <a:ext uri="{FF2B5EF4-FFF2-40B4-BE49-F238E27FC236}">
              <a16:creationId xmlns:a16="http://schemas.microsoft.com/office/drawing/2014/main" xmlns="" id="{AB18909D-1A8C-4C19-938F-517DF6CC777B}"/>
            </a:ext>
          </a:extLst>
        </xdr:cNvPr>
        <xdr:cNvSpPr/>
      </xdr:nvSpPr>
      <xdr:spPr>
        <a:xfrm>
          <a:off x="14541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60</xdr:row>
      <xdr:rowOff>137160</xdr:rowOff>
    </xdr:to>
    <xdr:cxnSp macro="">
      <xdr:nvCxnSpPr>
        <xdr:cNvPr id="531" name="直線コネクタ 530">
          <a:extLst>
            <a:ext uri="{FF2B5EF4-FFF2-40B4-BE49-F238E27FC236}">
              <a16:creationId xmlns:a16="http://schemas.microsoft.com/office/drawing/2014/main" xmlns="" id="{F3E289B3-9EBF-4169-937C-C047760A341D}"/>
            </a:ext>
          </a:extLst>
        </xdr:cNvPr>
        <xdr:cNvCxnSpPr/>
      </xdr:nvCxnSpPr>
      <xdr:spPr>
        <a:xfrm>
          <a:off x="14592300" y="104208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532" name="楕円 531">
          <a:extLst>
            <a:ext uri="{FF2B5EF4-FFF2-40B4-BE49-F238E27FC236}">
              <a16:creationId xmlns:a16="http://schemas.microsoft.com/office/drawing/2014/main" xmlns="" id="{CFA817E8-68A3-47D7-A0A2-21EF6166BFA9}"/>
            </a:ext>
          </a:extLst>
        </xdr:cNvPr>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133894</xdr:rowOff>
    </xdr:from>
    <xdr:to>
      <xdr:col>76</xdr:col>
      <xdr:colOff>114300</xdr:colOff>
      <xdr:row>61</xdr:row>
      <xdr:rowOff>22860</xdr:rowOff>
    </xdr:to>
    <xdr:cxnSp macro="">
      <xdr:nvCxnSpPr>
        <xdr:cNvPr id="533" name="直線コネクタ 532">
          <a:extLst>
            <a:ext uri="{FF2B5EF4-FFF2-40B4-BE49-F238E27FC236}">
              <a16:creationId xmlns:a16="http://schemas.microsoft.com/office/drawing/2014/main" xmlns="" id="{4007B127-3ED8-4FAE-BC55-0FC5EBDF6D90}"/>
            </a:ext>
          </a:extLst>
        </xdr:cNvPr>
        <xdr:cNvCxnSpPr/>
      </xdr:nvCxnSpPr>
      <xdr:spPr>
        <a:xfrm flipV="1">
          <a:off x="13703300" y="1042089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34" name="n_1aveValue【学校施設】&#10;有形固定資産減価償却率">
          <a:extLst>
            <a:ext uri="{FF2B5EF4-FFF2-40B4-BE49-F238E27FC236}">
              <a16:creationId xmlns:a16="http://schemas.microsoft.com/office/drawing/2014/main" xmlns="" id="{93B96577-C429-48CE-A7F1-8DD6222A4DF9}"/>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35" name="n_2aveValue【学校施設】&#10;有形固定資産減価償却率">
          <a:extLst>
            <a:ext uri="{FF2B5EF4-FFF2-40B4-BE49-F238E27FC236}">
              <a16:creationId xmlns:a16="http://schemas.microsoft.com/office/drawing/2014/main" xmlns="" id="{7EFFA3F8-5DA2-41B2-B9C8-18C7E5DB9411}"/>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36" name="n_3aveValue【学校施設】&#10;有形固定資産減価償却率">
          <a:extLst>
            <a:ext uri="{FF2B5EF4-FFF2-40B4-BE49-F238E27FC236}">
              <a16:creationId xmlns:a16="http://schemas.microsoft.com/office/drawing/2014/main" xmlns="" id="{6C85B38A-2179-492E-A89F-321EE18FC6DB}"/>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7" name="n_4aveValue【学校施設】&#10;有形固定資産減価償却率">
          <a:extLst>
            <a:ext uri="{FF2B5EF4-FFF2-40B4-BE49-F238E27FC236}">
              <a16:creationId xmlns:a16="http://schemas.microsoft.com/office/drawing/2014/main" xmlns="" id="{B3F2701A-784D-4EAF-BF86-332CF43F700E}"/>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538" name="n_1mainValue【学校施設】&#10;有形固定資産減価償却率">
          <a:extLst>
            <a:ext uri="{FF2B5EF4-FFF2-40B4-BE49-F238E27FC236}">
              <a16:creationId xmlns:a16="http://schemas.microsoft.com/office/drawing/2014/main" xmlns="" id="{FF71D128-D505-4474-9222-94E66B940451}"/>
            </a:ext>
          </a:extLst>
        </xdr:cNvPr>
        <xdr:cNvSpPr txBox="1"/>
      </xdr:nvSpPr>
      <xdr:spPr>
        <a:xfrm>
          <a:off x="15266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39" name="n_2mainValue【学校施設】&#10;有形固定資産減価償却率">
          <a:extLst>
            <a:ext uri="{FF2B5EF4-FFF2-40B4-BE49-F238E27FC236}">
              <a16:creationId xmlns:a16="http://schemas.microsoft.com/office/drawing/2014/main" xmlns="" id="{FFF39BDE-448E-41E3-8977-963BB05F0867}"/>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540" name="n_3mainValue【学校施設】&#10;有形固定資産減価償却率">
          <a:extLst>
            <a:ext uri="{FF2B5EF4-FFF2-40B4-BE49-F238E27FC236}">
              <a16:creationId xmlns:a16="http://schemas.microsoft.com/office/drawing/2014/main" xmlns="" id="{BB99F773-E8C1-4AA8-8108-5CDE5803D8F1}"/>
            </a:ext>
          </a:extLst>
        </xdr:cNvPr>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xmlns="" id="{50E46C7E-8119-4D16-A9FD-255C516A25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xmlns="" id="{F4635FD0-0E0F-4159-A32F-3DB884DB1C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xmlns="" id="{184A60DB-29FA-4162-974F-1184FECCED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xmlns="" id="{FA5B6535-1B94-4EA7-9F83-48C6FE67B27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xmlns="" id="{45BD7874-4490-47F0-8E48-38C2602D72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xmlns="" id="{8953F6FE-8031-4672-A85B-4C4C969D8E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xmlns="" id="{13E9A2D8-7B34-4AB1-B541-448FF1913DA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xmlns="" id="{BC5F53FC-9451-4519-B86C-2CA70A0D56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xmlns="" id="{0E8FBD18-DB84-457C-A695-A8E8BB9C00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xmlns="" id="{3CAD2B00-3BC8-4713-B4DD-A74EED6F0A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xmlns="" id="{C091323F-A1FE-4F7F-A2FC-F56957230FE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xmlns="" id="{614B9A60-A458-49A8-848D-7D87CF36DD0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xmlns="" id="{C9AC156E-E44D-4295-9212-BA6C27AD140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xmlns="" id="{0A3B7976-2411-409D-9D83-7C99A2328FC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xmlns="" id="{CE427866-DB91-4502-8CBA-A328C783D6A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xmlns="" id="{6387F77F-E3E3-486A-9B33-8FD7E7F5D1B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xmlns="" id="{68901FAE-A8CA-42FA-AD8B-A4CC4F5A1AE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xmlns="" id="{8DD65193-5AFF-4E31-99FE-0651CA6973A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xmlns="" id="{9D05974F-4685-4295-9B33-A142D035417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xmlns="" id="{47597ECF-237D-4680-92FA-8AEFC77B56E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xmlns="" id="{C7A8E047-DC81-4420-8820-D646BCD1378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xmlns="" id="{66C00D8B-1A35-4D59-B296-20F8292B77F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xmlns="" id="{7FEF42EA-C9BC-41D3-B4F6-E51FDF2A77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a:extLst>
            <a:ext uri="{FF2B5EF4-FFF2-40B4-BE49-F238E27FC236}">
              <a16:creationId xmlns:a16="http://schemas.microsoft.com/office/drawing/2014/main" xmlns="" id="{574B41A5-1A9D-4AAD-904A-F41C3AB35EB2}"/>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a:extLst>
            <a:ext uri="{FF2B5EF4-FFF2-40B4-BE49-F238E27FC236}">
              <a16:creationId xmlns:a16="http://schemas.microsoft.com/office/drawing/2014/main" xmlns="" id="{18528E2F-6D94-423E-A2C2-4F0223A40F02}"/>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a:extLst>
            <a:ext uri="{FF2B5EF4-FFF2-40B4-BE49-F238E27FC236}">
              <a16:creationId xmlns:a16="http://schemas.microsoft.com/office/drawing/2014/main" xmlns="" id="{0F9B3095-F72A-419A-8CC7-F0A066860407}"/>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a:extLst>
            <a:ext uri="{FF2B5EF4-FFF2-40B4-BE49-F238E27FC236}">
              <a16:creationId xmlns:a16="http://schemas.microsoft.com/office/drawing/2014/main" xmlns="" id="{3FB0932B-EB05-489F-9235-3691394434FE}"/>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a:extLst>
            <a:ext uri="{FF2B5EF4-FFF2-40B4-BE49-F238E27FC236}">
              <a16:creationId xmlns:a16="http://schemas.microsoft.com/office/drawing/2014/main" xmlns="" id="{0E54637E-C642-49AE-AFCB-B57F9B758AEE}"/>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69" name="【学校施設】&#10;一人当たり面積平均値テキスト">
          <a:extLst>
            <a:ext uri="{FF2B5EF4-FFF2-40B4-BE49-F238E27FC236}">
              <a16:creationId xmlns:a16="http://schemas.microsoft.com/office/drawing/2014/main" xmlns="" id="{E03ACC85-06D9-4CE6-B775-D39C9DAB4C6E}"/>
            </a:ext>
          </a:extLst>
        </xdr:cNvPr>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a:extLst>
            <a:ext uri="{FF2B5EF4-FFF2-40B4-BE49-F238E27FC236}">
              <a16:creationId xmlns:a16="http://schemas.microsoft.com/office/drawing/2014/main" xmlns="" id="{7E669B41-49EE-4F51-A7DC-66086F42277D}"/>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a:extLst>
            <a:ext uri="{FF2B5EF4-FFF2-40B4-BE49-F238E27FC236}">
              <a16:creationId xmlns:a16="http://schemas.microsoft.com/office/drawing/2014/main" xmlns="" id="{C5F7DD2E-C5CA-4A54-A64D-EB582097735E}"/>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a:extLst>
            <a:ext uri="{FF2B5EF4-FFF2-40B4-BE49-F238E27FC236}">
              <a16:creationId xmlns:a16="http://schemas.microsoft.com/office/drawing/2014/main" xmlns="" id="{BF448A37-24EA-4549-8312-E2EA61D57A71}"/>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a:extLst>
            <a:ext uri="{FF2B5EF4-FFF2-40B4-BE49-F238E27FC236}">
              <a16:creationId xmlns:a16="http://schemas.microsoft.com/office/drawing/2014/main" xmlns="" id="{F0A84C86-357E-4700-9F68-D2DD48DDB012}"/>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a:extLst>
            <a:ext uri="{FF2B5EF4-FFF2-40B4-BE49-F238E27FC236}">
              <a16:creationId xmlns:a16="http://schemas.microsoft.com/office/drawing/2014/main" xmlns="" id="{E32EB7E0-38A9-42E3-A090-A4ABA4066485}"/>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xmlns="" id="{D3E6B1C4-FDE7-4F55-8F3A-348CE6A5BD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xmlns="" id="{4323FC0B-BAD7-4183-B5B4-9DBBE1E431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xmlns="" id="{028691EA-4511-4473-AC18-8644D382B9A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xmlns="" id="{BCB723A0-E85D-4420-B0CC-723BD46FFB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xmlns="" id="{0BBFA221-7085-49F1-9CC9-B9489F4A91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5017</xdr:rowOff>
    </xdr:from>
    <xdr:to>
      <xdr:col>116</xdr:col>
      <xdr:colOff>114300</xdr:colOff>
      <xdr:row>59</xdr:row>
      <xdr:rowOff>106617</xdr:rowOff>
    </xdr:to>
    <xdr:sp macro="" textlink="">
      <xdr:nvSpPr>
        <xdr:cNvPr id="580" name="楕円 579">
          <a:extLst>
            <a:ext uri="{FF2B5EF4-FFF2-40B4-BE49-F238E27FC236}">
              <a16:creationId xmlns:a16="http://schemas.microsoft.com/office/drawing/2014/main" xmlns="" id="{0824D11C-5F46-4982-BB33-0D6749A34B25}"/>
            </a:ext>
          </a:extLst>
        </xdr:cNvPr>
        <xdr:cNvSpPr/>
      </xdr:nvSpPr>
      <xdr:spPr>
        <a:xfrm>
          <a:off x="22110700" y="101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27894</xdr:rowOff>
    </xdr:from>
    <xdr:ext cx="469744" cy="259045"/>
    <xdr:sp macro="" textlink="">
      <xdr:nvSpPr>
        <xdr:cNvPr id="581" name="【学校施設】&#10;一人当たり面積該当値テキスト">
          <a:extLst>
            <a:ext uri="{FF2B5EF4-FFF2-40B4-BE49-F238E27FC236}">
              <a16:creationId xmlns:a16="http://schemas.microsoft.com/office/drawing/2014/main" xmlns="" id="{026449C0-FD3A-41BE-B18C-588AF0F32BDD}"/>
            </a:ext>
          </a:extLst>
        </xdr:cNvPr>
        <xdr:cNvSpPr txBox="1"/>
      </xdr:nvSpPr>
      <xdr:spPr>
        <a:xfrm>
          <a:off x="22199600" y="997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110934</xdr:rowOff>
    </xdr:from>
    <xdr:to>
      <xdr:col>112</xdr:col>
      <xdr:colOff>38100</xdr:colOff>
      <xdr:row>62</xdr:row>
      <xdr:rowOff>41084</xdr:rowOff>
    </xdr:to>
    <xdr:sp macro="" textlink="">
      <xdr:nvSpPr>
        <xdr:cNvPr id="582" name="楕円 581">
          <a:extLst>
            <a:ext uri="{FF2B5EF4-FFF2-40B4-BE49-F238E27FC236}">
              <a16:creationId xmlns:a16="http://schemas.microsoft.com/office/drawing/2014/main" xmlns="" id="{FDAB2AE3-FD8D-4FD5-B5A2-09536459A7AA}"/>
            </a:ext>
          </a:extLst>
        </xdr:cNvPr>
        <xdr:cNvSpPr/>
      </xdr:nvSpPr>
      <xdr:spPr>
        <a:xfrm>
          <a:off x="21272500" y="10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55817</xdr:rowOff>
    </xdr:from>
    <xdr:to>
      <xdr:col>116</xdr:col>
      <xdr:colOff>63500</xdr:colOff>
      <xdr:row>61</xdr:row>
      <xdr:rowOff>161734</xdr:rowOff>
    </xdr:to>
    <xdr:cxnSp macro="">
      <xdr:nvCxnSpPr>
        <xdr:cNvPr id="583" name="直線コネクタ 582">
          <a:extLst>
            <a:ext uri="{FF2B5EF4-FFF2-40B4-BE49-F238E27FC236}">
              <a16:creationId xmlns:a16="http://schemas.microsoft.com/office/drawing/2014/main" xmlns="" id="{ED93B7C9-2681-437E-9FA8-4C515CD8D165}"/>
            </a:ext>
          </a:extLst>
        </xdr:cNvPr>
        <xdr:cNvCxnSpPr/>
      </xdr:nvCxnSpPr>
      <xdr:spPr>
        <a:xfrm flipV="1">
          <a:off x="21323300" y="10171367"/>
          <a:ext cx="838200" cy="44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584" name="楕円 583">
          <a:extLst>
            <a:ext uri="{FF2B5EF4-FFF2-40B4-BE49-F238E27FC236}">
              <a16:creationId xmlns:a16="http://schemas.microsoft.com/office/drawing/2014/main" xmlns="" id="{27803F83-D38E-4ADB-B027-7B069F13A3AB}"/>
            </a:ext>
          </a:extLst>
        </xdr:cNvPr>
        <xdr:cNvSpPr/>
      </xdr:nvSpPr>
      <xdr:spPr>
        <a:xfrm>
          <a:off x="2038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161734</xdr:rowOff>
    </xdr:from>
    <xdr:to>
      <xdr:col>111</xdr:col>
      <xdr:colOff>177800</xdr:colOff>
      <xdr:row>61</xdr:row>
      <xdr:rowOff>166878</xdr:rowOff>
    </xdr:to>
    <xdr:cxnSp macro="">
      <xdr:nvCxnSpPr>
        <xdr:cNvPr id="585" name="直線コネクタ 584">
          <a:extLst>
            <a:ext uri="{FF2B5EF4-FFF2-40B4-BE49-F238E27FC236}">
              <a16:creationId xmlns:a16="http://schemas.microsoft.com/office/drawing/2014/main" xmlns="" id="{EC0EB5E1-991C-4025-A551-D883A9E978AC}"/>
            </a:ext>
          </a:extLst>
        </xdr:cNvPr>
        <xdr:cNvCxnSpPr/>
      </xdr:nvCxnSpPr>
      <xdr:spPr>
        <a:xfrm flipV="1">
          <a:off x="20434300" y="1062018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86" name="楕円 585">
          <a:extLst>
            <a:ext uri="{FF2B5EF4-FFF2-40B4-BE49-F238E27FC236}">
              <a16:creationId xmlns:a16="http://schemas.microsoft.com/office/drawing/2014/main" xmlns="" id="{52ACA5C0-13C4-49C4-B4B9-51EC05862988}"/>
            </a:ext>
          </a:extLst>
        </xdr:cNvPr>
        <xdr:cNvSpPr/>
      </xdr:nvSpPr>
      <xdr:spPr>
        <a:xfrm>
          <a:off x="19494500" y="1058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166878</xdr:rowOff>
    </xdr:from>
    <xdr:to>
      <xdr:col>107</xdr:col>
      <xdr:colOff>50800</xdr:colOff>
      <xdr:row>62</xdr:row>
      <xdr:rowOff>4191</xdr:rowOff>
    </xdr:to>
    <xdr:cxnSp macro="">
      <xdr:nvCxnSpPr>
        <xdr:cNvPr id="587" name="直線コネクタ 586">
          <a:extLst>
            <a:ext uri="{FF2B5EF4-FFF2-40B4-BE49-F238E27FC236}">
              <a16:creationId xmlns:a16="http://schemas.microsoft.com/office/drawing/2014/main" xmlns="" id="{34A97CF7-3265-4A79-B1F1-619D0DE3729D}"/>
            </a:ext>
          </a:extLst>
        </xdr:cNvPr>
        <xdr:cNvCxnSpPr/>
      </xdr:nvCxnSpPr>
      <xdr:spPr>
        <a:xfrm flipV="1">
          <a:off x="19545300" y="1062532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88" name="n_1aveValue【学校施設】&#10;一人当たり面積">
          <a:extLst>
            <a:ext uri="{FF2B5EF4-FFF2-40B4-BE49-F238E27FC236}">
              <a16:creationId xmlns:a16="http://schemas.microsoft.com/office/drawing/2014/main" xmlns="" id="{6EA1D447-647B-4C42-A44C-990DEF043CF8}"/>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9" name="n_2aveValue【学校施設】&#10;一人当たり面積">
          <a:extLst>
            <a:ext uri="{FF2B5EF4-FFF2-40B4-BE49-F238E27FC236}">
              <a16:creationId xmlns:a16="http://schemas.microsoft.com/office/drawing/2014/main" xmlns="" id="{52414677-5216-4CC9-824F-356E8BBB0B25}"/>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90" name="n_3aveValue【学校施設】&#10;一人当たり面積">
          <a:extLst>
            <a:ext uri="{FF2B5EF4-FFF2-40B4-BE49-F238E27FC236}">
              <a16:creationId xmlns:a16="http://schemas.microsoft.com/office/drawing/2014/main" xmlns="" id="{ECF5BA62-8224-45C0-9E01-6B68E9E68D7D}"/>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91" name="n_4aveValue【学校施設】&#10;一人当たり面積">
          <a:extLst>
            <a:ext uri="{FF2B5EF4-FFF2-40B4-BE49-F238E27FC236}">
              <a16:creationId xmlns:a16="http://schemas.microsoft.com/office/drawing/2014/main" xmlns="" id="{8CB96D4A-1A62-4F57-840F-7905BCDE0104}"/>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32211</xdr:rowOff>
    </xdr:from>
    <xdr:ext cx="469744" cy="259045"/>
    <xdr:sp macro="" textlink="">
      <xdr:nvSpPr>
        <xdr:cNvPr id="592" name="n_1mainValue【学校施設】&#10;一人当たり面積">
          <a:extLst>
            <a:ext uri="{FF2B5EF4-FFF2-40B4-BE49-F238E27FC236}">
              <a16:creationId xmlns:a16="http://schemas.microsoft.com/office/drawing/2014/main" xmlns="" id="{7E908F9C-E486-4512-A158-7DA09C9F2A95}"/>
            </a:ext>
          </a:extLst>
        </xdr:cNvPr>
        <xdr:cNvSpPr txBox="1"/>
      </xdr:nvSpPr>
      <xdr:spPr>
        <a:xfrm>
          <a:off x="21075727" y="10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37355</xdr:rowOff>
    </xdr:from>
    <xdr:ext cx="469744" cy="259045"/>
    <xdr:sp macro="" textlink="">
      <xdr:nvSpPr>
        <xdr:cNvPr id="593" name="n_2mainValue【学校施設】&#10;一人当たり面積">
          <a:extLst>
            <a:ext uri="{FF2B5EF4-FFF2-40B4-BE49-F238E27FC236}">
              <a16:creationId xmlns:a16="http://schemas.microsoft.com/office/drawing/2014/main" xmlns="" id="{D96AE6D6-C55A-4ADA-9463-40C04562C1BC}"/>
            </a:ext>
          </a:extLst>
        </xdr:cNvPr>
        <xdr:cNvSpPr txBox="1"/>
      </xdr:nvSpPr>
      <xdr:spPr>
        <a:xfrm>
          <a:off x="20199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46118</xdr:rowOff>
    </xdr:from>
    <xdr:ext cx="469744" cy="259045"/>
    <xdr:sp macro="" textlink="">
      <xdr:nvSpPr>
        <xdr:cNvPr id="594" name="n_3mainValue【学校施設】&#10;一人当たり面積">
          <a:extLst>
            <a:ext uri="{FF2B5EF4-FFF2-40B4-BE49-F238E27FC236}">
              <a16:creationId xmlns:a16="http://schemas.microsoft.com/office/drawing/2014/main" xmlns="" id="{4A3248E7-C446-412A-B947-20F41E5C134F}"/>
            </a:ext>
          </a:extLst>
        </xdr:cNvPr>
        <xdr:cNvSpPr txBox="1"/>
      </xdr:nvSpPr>
      <xdr:spPr>
        <a:xfrm>
          <a:off x="19310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xmlns="" id="{F1AB61C7-B093-484B-8C4B-D98478BFA3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xmlns="" id="{50AC6104-B1EF-4ED0-852D-41D27C2ACF5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xmlns="" id="{6C11F189-CF49-4DA7-AA0F-95A258BBF3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xmlns="" id="{7C816AA8-8494-425D-8C40-288CD230F2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xmlns="" id="{6409845F-7588-4AB7-9D60-D84BEA1E87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xmlns="" id="{EDA94514-EE3B-4664-B1A8-BB83FEBADE7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xmlns="" id="{025FAD64-D98E-4A01-B7F6-CAC28AF82FC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xmlns="" id="{749C1F80-E186-4189-9695-94AD036F995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xmlns="" id="{8D573B07-794C-4FC9-BD4A-6BE4EA0E2A6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xmlns="" id="{4CFA07C8-CB05-46AD-AE0E-3AE7BCF2E04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xmlns="" id="{AC2FF992-351D-41E6-B48C-F1B6807C3CC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xmlns="" id="{FAC6A5E9-878C-44B8-93CF-4C35AEFD819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xmlns="" id="{FC2B9C0F-B7D7-4C45-B543-4AE4DD72AF1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xmlns="" id="{ADC8730D-9F95-4F98-9A36-28206B4D70D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xmlns="" id="{6C25A22B-39D8-478F-A2DB-0A907CF575E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xmlns="" id="{EB7BEE3C-B8D8-4377-BB5B-9AADEB82ED7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xmlns="" id="{84BDF866-FFA6-4232-9DFF-40A9EC1FC11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xmlns="" id="{5701C179-4B13-4636-BD90-B56B6529C0A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xmlns="" id="{FA7BBF60-8E34-41EA-AD54-396445F3B78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xmlns="" id="{0C07B23C-A50B-4E55-B607-722738D7EC4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xmlns="" id="{03A0DEA8-5EF4-4416-8EDA-BA70C6CD9DD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xmlns="" id="{B7F6E3A3-3DF7-487A-B69C-6B79D1C2248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xmlns="" id="{B73DE335-5809-4624-8ECC-BB24192DFE3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xmlns="" id="{409C1E96-7D22-4510-BC87-16ADB2F2E0C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xmlns="" id="{D0B761F5-5474-4F4E-8B4A-6F57984147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20" name="直線コネクタ 619">
          <a:extLst>
            <a:ext uri="{FF2B5EF4-FFF2-40B4-BE49-F238E27FC236}">
              <a16:creationId xmlns:a16="http://schemas.microsoft.com/office/drawing/2014/main" xmlns="" id="{ED85C4A6-6F9B-44CC-ACF3-D4E4ACEC183F}"/>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a:extLst>
            <a:ext uri="{FF2B5EF4-FFF2-40B4-BE49-F238E27FC236}">
              <a16:creationId xmlns:a16="http://schemas.microsoft.com/office/drawing/2014/main" xmlns="" id="{898204BF-944F-42C8-BC22-4CC94729D25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a:extLst>
            <a:ext uri="{FF2B5EF4-FFF2-40B4-BE49-F238E27FC236}">
              <a16:creationId xmlns:a16="http://schemas.microsoft.com/office/drawing/2014/main" xmlns="" id="{F638DC79-5F55-4F97-8A61-4086D039501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23" name="【児童館】&#10;有形固定資産減価償却率最大値テキスト">
          <a:extLst>
            <a:ext uri="{FF2B5EF4-FFF2-40B4-BE49-F238E27FC236}">
              <a16:creationId xmlns:a16="http://schemas.microsoft.com/office/drawing/2014/main" xmlns="" id="{B5519D06-20FA-47FD-8E07-C71D24D20F7C}"/>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24" name="直線コネクタ 623">
          <a:extLst>
            <a:ext uri="{FF2B5EF4-FFF2-40B4-BE49-F238E27FC236}">
              <a16:creationId xmlns:a16="http://schemas.microsoft.com/office/drawing/2014/main" xmlns="" id="{C1D552B8-27A2-42E0-AD9A-37D8FD047A99}"/>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25" name="【児童館】&#10;有形固定資産減価償却率平均値テキスト">
          <a:extLst>
            <a:ext uri="{FF2B5EF4-FFF2-40B4-BE49-F238E27FC236}">
              <a16:creationId xmlns:a16="http://schemas.microsoft.com/office/drawing/2014/main" xmlns="" id="{1AF8879D-AD7E-48B7-BB75-C259AD52F851}"/>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6" name="フローチャート: 判断 625">
          <a:extLst>
            <a:ext uri="{FF2B5EF4-FFF2-40B4-BE49-F238E27FC236}">
              <a16:creationId xmlns:a16="http://schemas.microsoft.com/office/drawing/2014/main" xmlns="" id="{D43CF93B-5D45-48E5-AD2E-3585EAF3C717}"/>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27" name="フローチャート: 判断 626">
          <a:extLst>
            <a:ext uri="{FF2B5EF4-FFF2-40B4-BE49-F238E27FC236}">
              <a16:creationId xmlns:a16="http://schemas.microsoft.com/office/drawing/2014/main" xmlns="" id="{F0F5D260-3949-4C4F-A2D7-F226377DA9AE}"/>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28" name="フローチャート: 判断 627">
          <a:extLst>
            <a:ext uri="{FF2B5EF4-FFF2-40B4-BE49-F238E27FC236}">
              <a16:creationId xmlns:a16="http://schemas.microsoft.com/office/drawing/2014/main" xmlns="" id="{628AEE9C-43EE-442C-9A84-0908C7A501D2}"/>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29" name="フローチャート: 判断 628">
          <a:extLst>
            <a:ext uri="{FF2B5EF4-FFF2-40B4-BE49-F238E27FC236}">
              <a16:creationId xmlns:a16="http://schemas.microsoft.com/office/drawing/2014/main" xmlns="" id="{B35A0B3B-FCE0-4EBA-84D9-B42D023022EE}"/>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30" name="フローチャート: 判断 629">
          <a:extLst>
            <a:ext uri="{FF2B5EF4-FFF2-40B4-BE49-F238E27FC236}">
              <a16:creationId xmlns:a16="http://schemas.microsoft.com/office/drawing/2014/main" xmlns="" id="{375CCB05-CB00-4FFB-9A74-EC8EEC2E5243}"/>
            </a:ext>
          </a:extLst>
        </xdr:cNvPr>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CBC11736-A9A3-437C-B466-4FC52E38E47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8A902172-5838-4251-B085-AE16510EE8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E8F83755-A70D-4312-B033-E7E0FC8EE71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14D8D59B-C898-4CBD-819C-1CCCFE9E06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F1A4F4C0-B4FD-46E5-AFF1-96085ED0B5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96701</xdr:rowOff>
    </xdr:from>
    <xdr:to>
      <xdr:col>85</xdr:col>
      <xdr:colOff>177800</xdr:colOff>
      <xdr:row>83</xdr:row>
      <xdr:rowOff>26851</xdr:rowOff>
    </xdr:to>
    <xdr:sp macro="" textlink="">
      <xdr:nvSpPr>
        <xdr:cNvPr id="636" name="楕円 635">
          <a:extLst>
            <a:ext uri="{FF2B5EF4-FFF2-40B4-BE49-F238E27FC236}">
              <a16:creationId xmlns:a16="http://schemas.microsoft.com/office/drawing/2014/main" xmlns="" id="{D30C48E3-7DD4-4AFE-99B9-EFD042D0B40E}"/>
            </a:ext>
          </a:extLst>
        </xdr:cNvPr>
        <xdr:cNvSpPr/>
      </xdr:nvSpPr>
      <xdr:spPr>
        <a:xfrm>
          <a:off x="162687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119578</xdr:rowOff>
    </xdr:from>
    <xdr:ext cx="405111" cy="259045"/>
    <xdr:sp macro="" textlink="">
      <xdr:nvSpPr>
        <xdr:cNvPr id="637" name="【児童館】&#10;有形固定資産減価償却率該当値テキスト">
          <a:extLst>
            <a:ext uri="{FF2B5EF4-FFF2-40B4-BE49-F238E27FC236}">
              <a16:creationId xmlns:a16="http://schemas.microsoft.com/office/drawing/2014/main" xmlns="" id="{79FBCAA0-3AB7-4DC6-A214-9107A4CB69FF}"/>
            </a:ext>
          </a:extLst>
        </xdr:cNvPr>
        <xdr:cNvSpPr txBox="1"/>
      </xdr:nvSpPr>
      <xdr:spPr>
        <a:xfrm>
          <a:off x="16357600" y="140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638" name="楕円 637">
          <a:extLst>
            <a:ext uri="{FF2B5EF4-FFF2-40B4-BE49-F238E27FC236}">
              <a16:creationId xmlns:a16="http://schemas.microsoft.com/office/drawing/2014/main" xmlns="" id="{6E4412A9-3BB3-4A79-8E4E-0F91307479DA}"/>
            </a:ext>
          </a:extLst>
        </xdr:cNvPr>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123008</xdr:rowOff>
    </xdr:from>
    <xdr:to>
      <xdr:col>85</xdr:col>
      <xdr:colOff>127000</xdr:colOff>
      <xdr:row>82</xdr:row>
      <xdr:rowOff>147501</xdr:rowOff>
    </xdr:to>
    <xdr:cxnSp macro="">
      <xdr:nvCxnSpPr>
        <xdr:cNvPr id="639" name="直線コネクタ 638">
          <a:extLst>
            <a:ext uri="{FF2B5EF4-FFF2-40B4-BE49-F238E27FC236}">
              <a16:creationId xmlns:a16="http://schemas.microsoft.com/office/drawing/2014/main" xmlns="" id="{595ED897-6493-4E39-BE5C-D05B2CD1A24C}"/>
            </a:ext>
          </a:extLst>
        </xdr:cNvPr>
        <xdr:cNvCxnSpPr/>
      </xdr:nvCxnSpPr>
      <xdr:spPr>
        <a:xfrm>
          <a:off x="15481300" y="1418190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19957</xdr:rowOff>
    </xdr:from>
    <xdr:to>
      <xdr:col>76</xdr:col>
      <xdr:colOff>165100</xdr:colOff>
      <xdr:row>82</xdr:row>
      <xdr:rowOff>121557</xdr:rowOff>
    </xdr:to>
    <xdr:sp macro="" textlink="">
      <xdr:nvSpPr>
        <xdr:cNvPr id="640" name="楕円 639">
          <a:extLst>
            <a:ext uri="{FF2B5EF4-FFF2-40B4-BE49-F238E27FC236}">
              <a16:creationId xmlns:a16="http://schemas.microsoft.com/office/drawing/2014/main" xmlns="" id="{E4700A18-27D5-41EF-8BDF-E858464DD82F}"/>
            </a:ext>
          </a:extLst>
        </xdr:cNvPr>
        <xdr:cNvSpPr/>
      </xdr:nvSpPr>
      <xdr:spPr>
        <a:xfrm>
          <a:off x="14541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70757</xdr:rowOff>
    </xdr:from>
    <xdr:to>
      <xdr:col>81</xdr:col>
      <xdr:colOff>50800</xdr:colOff>
      <xdr:row>82</xdr:row>
      <xdr:rowOff>123008</xdr:rowOff>
    </xdr:to>
    <xdr:cxnSp macro="">
      <xdr:nvCxnSpPr>
        <xdr:cNvPr id="641" name="直線コネクタ 640">
          <a:extLst>
            <a:ext uri="{FF2B5EF4-FFF2-40B4-BE49-F238E27FC236}">
              <a16:creationId xmlns:a16="http://schemas.microsoft.com/office/drawing/2014/main" xmlns="" id="{38A8AE70-67F2-4913-BDC9-D4A55E89091A}"/>
            </a:ext>
          </a:extLst>
        </xdr:cNvPr>
        <xdr:cNvCxnSpPr/>
      </xdr:nvCxnSpPr>
      <xdr:spPr>
        <a:xfrm>
          <a:off x="14592300" y="141296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42" name="楕円 641">
          <a:extLst>
            <a:ext uri="{FF2B5EF4-FFF2-40B4-BE49-F238E27FC236}">
              <a16:creationId xmlns:a16="http://schemas.microsoft.com/office/drawing/2014/main" xmlns="" id="{1CFEFF1A-32C1-4D1F-8C91-D46BC9ED0319}"/>
            </a:ext>
          </a:extLst>
        </xdr:cNvPr>
        <xdr:cNvSpPr/>
      </xdr:nvSpPr>
      <xdr:spPr>
        <a:xfrm>
          <a:off x="13652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16873</xdr:rowOff>
    </xdr:from>
    <xdr:to>
      <xdr:col>76</xdr:col>
      <xdr:colOff>114300</xdr:colOff>
      <xdr:row>82</xdr:row>
      <xdr:rowOff>70757</xdr:rowOff>
    </xdr:to>
    <xdr:cxnSp macro="">
      <xdr:nvCxnSpPr>
        <xdr:cNvPr id="643" name="直線コネクタ 642">
          <a:extLst>
            <a:ext uri="{FF2B5EF4-FFF2-40B4-BE49-F238E27FC236}">
              <a16:creationId xmlns:a16="http://schemas.microsoft.com/office/drawing/2014/main" xmlns="" id="{D4C3C0A1-86D4-4C81-A193-7EC6BB88D6F5}"/>
            </a:ext>
          </a:extLst>
        </xdr:cNvPr>
        <xdr:cNvCxnSpPr/>
      </xdr:nvCxnSpPr>
      <xdr:spPr>
        <a:xfrm>
          <a:off x="13703300" y="140757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138809</xdr:rowOff>
    </xdr:from>
    <xdr:ext cx="405111" cy="259045"/>
    <xdr:sp macro="" textlink="">
      <xdr:nvSpPr>
        <xdr:cNvPr id="644" name="n_1aveValue【児童館】&#10;有形固定資産減価償却率">
          <a:extLst>
            <a:ext uri="{FF2B5EF4-FFF2-40B4-BE49-F238E27FC236}">
              <a16:creationId xmlns:a16="http://schemas.microsoft.com/office/drawing/2014/main" xmlns="" id="{1BB5ED8E-7CD5-4204-906F-2D633CD68AA2}"/>
            </a:ext>
          </a:extLst>
        </xdr:cNvPr>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645" name="n_2aveValue【児童館】&#10;有形固定資産減価償却率">
          <a:extLst>
            <a:ext uri="{FF2B5EF4-FFF2-40B4-BE49-F238E27FC236}">
              <a16:creationId xmlns:a16="http://schemas.microsoft.com/office/drawing/2014/main" xmlns="" id="{611272AF-74FC-4BFE-93B7-EBB997D34AE8}"/>
            </a:ext>
          </a:extLst>
        </xdr:cNvPr>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646" name="n_3aveValue【児童館】&#10;有形固定資産減価償却率">
          <a:extLst>
            <a:ext uri="{FF2B5EF4-FFF2-40B4-BE49-F238E27FC236}">
              <a16:creationId xmlns:a16="http://schemas.microsoft.com/office/drawing/2014/main" xmlns="" id="{ADF22FD6-ADC7-464A-8112-597AB0A355DD}"/>
            </a:ext>
          </a:extLst>
        </xdr:cNvPr>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47" name="n_4aveValue【児童館】&#10;有形固定資産減価償却率">
          <a:extLst>
            <a:ext uri="{FF2B5EF4-FFF2-40B4-BE49-F238E27FC236}">
              <a16:creationId xmlns:a16="http://schemas.microsoft.com/office/drawing/2014/main" xmlns="" id="{475BD39A-534E-432D-AAC8-85CEA1476540}"/>
            </a:ext>
          </a:extLst>
        </xdr:cNvPr>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18885</xdr:rowOff>
    </xdr:from>
    <xdr:ext cx="405111" cy="259045"/>
    <xdr:sp macro="" textlink="">
      <xdr:nvSpPr>
        <xdr:cNvPr id="648" name="n_1mainValue【児童館】&#10;有形固定資産減価償却率">
          <a:extLst>
            <a:ext uri="{FF2B5EF4-FFF2-40B4-BE49-F238E27FC236}">
              <a16:creationId xmlns:a16="http://schemas.microsoft.com/office/drawing/2014/main" xmlns="" id="{294324AA-5D9C-4411-9974-A03FED025FA9}"/>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138084</xdr:rowOff>
    </xdr:from>
    <xdr:ext cx="405111" cy="259045"/>
    <xdr:sp macro="" textlink="">
      <xdr:nvSpPr>
        <xdr:cNvPr id="649" name="n_2mainValue【児童館】&#10;有形固定資産減価償却率">
          <a:extLst>
            <a:ext uri="{FF2B5EF4-FFF2-40B4-BE49-F238E27FC236}">
              <a16:creationId xmlns:a16="http://schemas.microsoft.com/office/drawing/2014/main" xmlns="" id="{5BC58112-C6CF-47B5-A6A3-372CAEC17559}"/>
            </a:ext>
          </a:extLst>
        </xdr:cNvPr>
        <xdr:cNvSpPr txBox="1"/>
      </xdr:nvSpPr>
      <xdr:spPr>
        <a:xfrm>
          <a:off x="14389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50" name="n_3mainValue【児童館】&#10;有形固定資産減価償却率">
          <a:extLst>
            <a:ext uri="{FF2B5EF4-FFF2-40B4-BE49-F238E27FC236}">
              <a16:creationId xmlns:a16="http://schemas.microsoft.com/office/drawing/2014/main" xmlns="" id="{0A8CCF57-28E3-488A-A95E-2EBE6143544A}"/>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xmlns="" id="{594787F6-C68B-46A2-9D73-ADC4D23621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xmlns="" id="{6FC0F39B-0C24-4F40-8198-30700A041B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xmlns="" id="{977FEEC0-FC1D-4C94-BB80-7442FAC3F3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xmlns="" id="{E56C29AC-B7E1-4AE5-916F-3E49D92AF2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xmlns="" id="{123F4B3F-66FD-4124-A49A-296D5CFC0C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xmlns="" id="{5BDD2173-5EA5-475F-BDB0-3938E2C7F6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xmlns="" id="{22DA6936-89EA-4348-B3C8-3DF0FA03A6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xmlns="" id="{10F70D8A-DF4B-401B-9E90-8E55510A2F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xmlns="" id="{8B89024B-210D-495F-8539-267C0F0B37A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xmlns="" id="{662DE1E4-EE9A-47C1-BBD2-85C8B9F63C6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a:extLst>
            <a:ext uri="{FF2B5EF4-FFF2-40B4-BE49-F238E27FC236}">
              <a16:creationId xmlns:a16="http://schemas.microsoft.com/office/drawing/2014/main" xmlns="" id="{FC386802-F5D9-4663-98AB-5A6427B8195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a:extLst>
            <a:ext uri="{FF2B5EF4-FFF2-40B4-BE49-F238E27FC236}">
              <a16:creationId xmlns:a16="http://schemas.microsoft.com/office/drawing/2014/main" xmlns="" id="{F7558DD6-DC7E-418C-8FA6-38BB1A48D2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a:extLst>
            <a:ext uri="{FF2B5EF4-FFF2-40B4-BE49-F238E27FC236}">
              <a16:creationId xmlns:a16="http://schemas.microsoft.com/office/drawing/2014/main" xmlns="" id="{946B8C23-A4B8-4C12-9DB2-D7696C2D413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a:extLst>
            <a:ext uri="{FF2B5EF4-FFF2-40B4-BE49-F238E27FC236}">
              <a16:creationId xmlns:a16="http://schemas.microsoft.com/office/drawing/2014/main" xmlns="" id="{E8AE9821-79FA-4D89-A528-6E41CEBCD73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a:extLst>
            <a:ext uri="{FF2B5EF4-FFF2-40B4-BE49-F238E27FC236}">
              <a16:creationId xmlns:a16="http://schemas.microsoft.com/office/drawing/2014/main" xmlns="" id="{804AE316-4AF8-4F2F-81F4-DD8268666EB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a:extLst>
            <a:ext uri="{FF2B5EF4-FFF2-40B4-BE49-F238E27FC236}">
              <a16:creationId xmlns:a16="http://schemas.microsoft.com/office/drawing/2014/main" xmlns="" id="{1A7B18C5-1DA5-42AE-BE83-95C3A0CBB56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a:extLst>
            <a:ext uri="{FF2B5EF4-FFF2-40B4-BE49-F238E27FC236}">
              <a16:creationId xmlns:a16="http://schemas.microsoft.com/office/drawing/2014/main" xmlns="" id="{8AB2A9D6-AA77-486E-9E5D-B70D474AD7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a:extLst>
            <a:ext uri="{FF2B5EF4-FFF2-40B4-BE49-F238E27FC236}">
              <a16:creationId xmlns:a16="http://schemas.microsoft.com/office/drawing/2014/main" xmlns="" id="{450A8351-E3E9-49A3-A9B2-2BE2480A31A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a:extLst>
            <a:ext uri="{FF2B5EF4-FFF2-40B4-BE49-F238E27FC236}">
              <a16:creationId xmlns:a16="http://schemas.microsoft.com/office/drawing/2014/main" xmlns="" id="{5CEF3D9F-342E-47A6-AA50-7ED080D8A3D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a:extLst>
            <a:ext uri="{FF2B5EF4-FFF2-40B4-BE49-F238E27FC236}">
              <a16:creationId xmlns:a16="http://schemas.microsoft.com/office/drawing/2014/main" xmlns="" id="{E9AA0D8D-7BCC-4395-B931-A24DDE8C74F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xmlns="" id="{945615F2-B65D-44E2-902B-3FFD9D99B56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xmlns="" id="{C0D43423-69D3-4E08-972F-A7A135037A8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a:extLst>
            <a:ext uri="{FF2B5EF4-FFF2-40B4-BE49-F238E27FC236}">
              <a16:creationId xmlns:a16="http://schemas.microsoft.com/office/drawing/2014/main" xmlns="" id="{41F3F0F0-E1CA-4D6D-AEF5-5B43539B125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674" name="直線コネクタ 673">
          <a:extLst>
            <a:ext uri="{FF2B5EF4-FFF2-40B4-BE49-F238E27FC236}">
              <a16:creationId xmlns:a16="http://schemas.microsoft.com/office/drawing/2014/main" xmlns="" id="{9235B188-EB09-4DE0-9F7C-838814DF7EC0}"/>
            </a:ext>
          </a:extLst>
        </xdr:cNvPr>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5" name="【児童館】&#10;一人当たり面積最小値テキスト">
          <a:extLst>
            <a:ext uri="{FF2B5EF4-FFF2-40B4-BE49-F238E27FC236}">
              <a16:creationId xmlns:a16="http://schemas.microsoft.com/office/drawing/2014/main" xmlns="" id="{1AC0B855-E4C2-4A15-9FD8-097B03A67853}"/>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6" name="直線コネクタ 675">
          <a:extLst>
            <a:ext uri="{FF2B5EF4-FFF2-40B4-BE49-F238E27FC236}">
              <a16:creationId xmlns:a16="http://schemas.microsoft.com/office/drawing/2014/main" xmlns="" id="{F59719B2-9923-4720-A5F8-13E008B4DF4F}"/>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677" name="【児童館】&#10;一人当たり面積最大値テキスト">
          <a:extLst>
            <a:ext uri="{FF2B5EF4-FFF2-40B4-BE49-F238E27FC236}">
              <a16:creationId xmlns:a16="http://schemas.microsoft.com/office/drawing/2014/main" xmlns="" id="{FDA26B6A-EEF5-4BFD-8354-ABB37AA40F9A}"/>
            </a:ext>
          </a:extLst>
        </xdr:cNvPr>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678" name="直線コネクタ 677">
          <a:extLst>
            <a:ext uri="{FF2B5EF4-FFF2-40B4-BE49-F238E27FC236}">
              <a16:creationId xmlns:a16="http://schemas.microsoft.com/office/drawing/2014/main" xmlns="" id="{AF6D648E-2078-4695-AACD-F6FFC543D770}"/>
            </a:ext>
          </a:extLst>
        </xdr:cNvPr>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9" name="【児童館】&#10;一人当たり面積平均値テキスト">
          <a:extLst>
            <a:ext uri="{FF2B5EF4-FFF2-40B4-BE49-F238E27FC236}">
              <a16:creationId xmlns:a16="http://schemas.microsoft.com/office/drawing/2014/main" xmlns="" id="{2317B971-58E9-46E2-B849-42EAE9A73539}"/>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80" name="フローチャート: 判断 679">
          <a:extLst>
            <a:ext uri="{FF2B5EF4-FFF2-40B4-BE49-F238E27FC236}">
              <a16:creationId xmlns:a16="http://schemas.microsoft.com/office/drawing/2014/main" xmlns="" id="{1A1216D0-31E7-40B5-A0C7-28D1F18AE0F3}"/>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681" name="フローチャート: 判断 680">
          <a:extLst>
            <a:ext uri="{FF2B5EF4-FFF2-40B4-BE49-F238E27FC236}">
              <a16:creationId xmlns:a16="http://schemas.microsoft.com/office/drawing/2014/main" xmlns="" id="{0DF38B44-C084-43D8-AD2E-0ECF2CEB213E}"/>
            </a:ext>
          </a:extLst>
        </xdr:cNvPr>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82" name="フローチャート: 判断 681">
          <a:extLst>
            <a:ext uri="{FF2B5EF4-FFF2-40B4-BE49-F238E27FC236}">
              <a16:creationId xmlns:a16="http://schemas.microsoft.com/office/drawing/2014/main" xmlns="" id="{FE172BE3-482F-4D2C-A35C-7EEE86668A49}"/>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83" name="フローチャート: 判断 682">
          <a:extLst>
            <a:ext uri="{FF2B5EF4-FFF2-40B4-BE49-F238E27FC236}">
              <a16:creationId xmlns:a16="http://schemas.microsoft.com/office/drawing/2014/main" xmlns="" id="{5090A419-565B-4697-B5FF-573A50FBE621}"/>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684" name="フローチャート: 判断 683">
          <a:extLst>
            <a:ext uri="{FF2B5EF4-FFF2-40B4-BE49-F238E27FC236}">
              <a16:creationId xmlns:a16="http://schemas.microsoft.com/office/drawing/2014/main" xmlns="" id="{C76EA8BD-5366-4E35-BC50-18C08C54EE34}"/>
            </a:ext>
          </a:extLst>
        </xdr:cNvPr>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xmlns="" id="{21ECA232-BA12-4A35-80F7-F087703DDE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xmlns="" id="{953D4D94-29C5-467A-B773-B6613018A1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xmlns="" id="{DECDD464-AA1D-4C34-BE4D-3EC3B0202E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xmlns="" id="{40AA1881-21F9-4C86-89FF-F6EF1836CCE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xmlns="" id="{504B5E62-FC73-4818-A8B4-E505874D4EB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90" name="楕円 689">
          <a:extLst>
            <a:ext uri="{FF2B5EF4-FFF2-40B4-BE49-F238E27FC236}">
              <a16:creationId xmlns:a16="http://schemas.microsoft.com/office/drawing/2014/main" xmlns="" id="{24DDE9CC-4D86-436E-B687-BB011B57CA70}"/>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91" name="【児童館】&#10;一人当たり面積該当値テキスト">
          <a:extLst>
            <a:ext uri="{FF2B5EF4-FFF2-40B4-BE49-F238E27FC236}">
              <a16:creationId xmlns:a16="http://schemas.microsoft.com/office/drawing/2014/main" xmlns="" id="{52EC5C02-5908-477B-9351-80E482DEBAA1}"/>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2539</xdr:rowOff>
    </xdr:from>
    <xdr:to>
      <xdr:col>112</xdr:col>
      <xdr:colOff>38100</xdr:colOff>
      <xdr:row>82</xdr:row>
      <xdr:rowOff>104139</xdr:rowOff>
    </xdr:to>
    <xdr:sp macro="" textlink="">
      <xdr:nvSpPr>
        <xdr:cNvPr id="692" name="楕円 691">
          <a:extLst>
            <a:ext uri="{FF2B5EF4-FFF2-40B4-BE49-F238E27FC236}">
              <a16:creationId xmlns:a16="http://schemas.microsoft.com/office/drawing/2014/main" xmlns="" id="{9B792BE2-B2D3-45D2-9BE5-CB683D4988C6}"/>
            </a:ext>
          </a:extLst>
        </xdr:cNvPr>
        <xdr:cNvSpPr/>
      </xdr:nvSpPr>
      <xdr:spPr>
        <a:xfrm>
          <a:off x="2127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53339</xdr:rowOff>
    </xdr:to>
    <xdr:cxnSp macro="">
      <xdr:nvCxnSpPr>
        <xdr:cNvPr id="693" name="直線コネクタ 692">
          <a:extLst>
            <a:ext uri="{FF2B5EF4-FFF2-40B4-BE49-F238E27FC236}">
              <a16:creationId xmlns:a16="http://schemas.microsoft.com/office/drawing/2014/main" xmlns="" id="{C0076E69-BCC1-4093-8123-D6C11FF57374}"/>
            </a:ext>
          </a:extLst>
        </xdr:cNvPr>
        <xdr:cNvCxnSpPr/>
      </xdr:nvCxnSpPr>
      <xdr:spPr>
        <a:xfrm flipV="1">
          <a:off x="21323300" y="14097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17780</xdr:rowOff>
    </xdr:from>
    <xdr:to>
      <xdr:col>107</xdr:col>
      <xdr:colOff>101600</xdr:colOff>
      <xdr:row>82</xdr:row>
      <xdr:rowOff>119380</xdr:rowOff>
    </xdr:to>
    <xdr:sp macro="" textlink="">
      <xdr:nvSpPr>
        <xdr:cNvPr id="694" name="楕円 693">
          <a:extLst>
            <a:ext uri="{FF2B5EF4-FFF2-40B4-BE49-F238E27FC236}">
              <a16:creationId xmlns:a16="http://schemas.microsoft.com/office/drawing/2014/main" xmlns="" id="{B55AD753-1BEB-4C15-93A6-B71EB84A6892}"/>
            </a:ext>
          </a:extLst>
        </xdr:cNvPr>
        <xdr:cNvSpPr/>
      </xdr:nvSpPr>
      <xdr:spPr>
        <a:xfrm>
          <a:off x="20383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53339</xdr:rowOff>
    </xdr:from>
    <xdr:to>
      <xdr:col>111</xdr:col>
      <xdr:colOff>177800</xdr:colOff>
      <xdr:row>82</xdr:row>
      <xdr:rowOff>68580</xdr:rowOff>
    </xdr:to>
    <xdr:cxnSp macro="">
      <xdr:nvCxnSpPr>
        <xdr:cNvPr id="695" name="直線コネクタ 694">
          <a:extLst>
            <a:ext uri="{FF2B5EF4-FFF2-40B4-BE49-F238E27FC236}">
              <a16:creationId xmlns:a16="http://schemas.microsoft.com/office/drawing/2014/main" xmlns="" id="{F944188C-5248-48DD-8643-F0FA2A69D31A}"/>
            </a:ext>
          </a:extLst>
        </xdr:cNvPr>
        <xdr:cNvCxnSpPr/>
      </xdr:nvCxnSpPr>
      <xdr:spPr>
        <a:xfrm flipV="1">
          <a:off x="20434300" y="1411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696" name="楕円 695">
          <a:extLst>
            <a:ext uri="{FF2B5EF4-FFF2-40B4-BE49-F238E27FC236}">
              <a16:creationId xmlns:a16="http://schemas.microsoft.com/office/drawing/2014/main" xmlns="" id="{2F578079-6B81-45B9-96DB-0719A4AA51B7}"/>
            </a:ext>
          </a:extLst>
        </xdr:cNvPr>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68580</xdr:rowOff>
    </xdr:from>
    <xdr:to>
      <xdr:col>107</xdr:col>
      <xdr:colOff>50800</xdr:colOff>
      <xdr:row>82</xdr:row>
      <xdr:rowOff>83820</xdr:rowOff>
    </xdr:to>
    <xdr:cxnSp macro="">
      <xdr:nvCxnSpPr>
        <xdr:cNvPr id="697" name="直線コネクタ 696">
          <a:extLst>
            <a:ext uri="{FF2B5EF4-FFF2-40B4-BE49-F238E27FC236}">
              <a16:creationId xmlns:a16="http://schemas.microsoft.com/office/drawing/2014/main" xmlns="" id="{EF145B6F-0FEE-45BF-8431-69D47D5836D5}"/>
            </a:ext>
          </a:extLst>
        </xdr:cNvPr>
        <xdr:cNvCxnSpPr/>
      </xdr:nvCxnSpPr>
      <xdr:spPr>
        <a:xfrm flipV="1">
          <a:off x="19545300" y="14127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19066</xdr:rowOff>
    </xdr:from>
    <xdr:ext cx="469744" cy="259045"/>
    <xdr:sp macro="" textlink="">
      <xdr:nvSpPr>
        <xdr:cNvPr id="698" name="n_1aveValue【児童館】&#10;一人当たり面積">
          <a:extLst>
            <a:ext uri="{FF2B5EF4-FFF2-40B4-BE49-F238E27FC236}">
              <a16:creationId xmlns:a16="http://schemas.microsoft.com/office/drawing/2014/main" xmlns="" id="{61B799BE-6802-4E31-ADC5-D5871B3A0100}"/>
            </a:ext>
          </a:extLst>
        </xdr:cNvPr>
        <xdr:cNvSpPr txBox="1"/>
      </xdr:nvSpPr>
      <xdr:spPr>
        <a:xfrm>
          <a:off x="210757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99" name="n_2aveValue【児童館】&#10;一人当たり面積">
          <a:extLst>
            <a:ext uri="{FF2B5EF4-FFF2-40B4-BE49-F238E27FC236}">
              <a16:creationId xmlns:a16="http://schemas.microsoft.com/office/drawing/2014/main" xmlns="" id="{688AFD4F-5C6C-4BCD-82CC-82DE461D16FF}"/>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00" name="n_3aveValue【児童館】&#10;一人当たり面積">
          <a:extLst>
            <a:ext uri="{FF2B5EF4-FFF2-40B4-BE49-F238E27FC236}">
              <a16:creationId xmlns:a16="http://schemas.microsoft.com/office/drawing/2014/main" xmlns="" id="{2A691BB0-5E03-4EA1-A2C2-47D8BCD93AA9}"/>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701" name="n_4aveValue【児童館】&#10;一人当たり面積">
          <a:extLst>
            <a:ext uri="{FF2B5EF4-FFF2-40B4-BE49-F238E27FC236}">
              <a16:creationId xmlns:a16="http://schemas.microsoft.com/office/drawing/2014/main" xmlns="" id="{92A5BBC2-3298-4748-A21A-C900BA1187D6}"/>
            </a:ext>
          </a:extLst>
        </xdr:cNvPr>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120666</xdr:rowOff>
    </xdr:from>
    <xdr:ext cx="469744" cy="259045"/>
    <xdr:sp macro="" textlink="">
      <xdr:nvSpPr>
        <xdr:cNvPr id="702" name="n_1mainValue【児童館】&#10;一人当たり面積">
          <a:extLst>
            <a:ext uri="{FF2B5EF4-FFF2-40B4-BE49-F238E27FC236}">
              <a16:creationId xmlns:a16="http://schemas.microsoft.com/office/drawing/2014/main" xmlns="" id="{A4B91A03-62CB-42D2-9334-86620085A522}"/>
            </a:ext>
          </a:extLst>
        </xdr:cNvPr>
        <xdr:cNvSpPr txBox="1"/>
      </xdr:nvSpPr>
      <xdr:spPr>
        <a:xfrm>
          <a:off x="210757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135907</xdr:rowOff>
    </xdr:from>
    <xdr:ext cx="469744" cy="259045"/>
    <xdr:sp macro="" textlink="">
      <xdr:nvSpPr>
        <xdr:cNvPr id="703" name="n_2mainValue【児童館】&#10;一人当たり面積">
          <a:extLst>
            <a:ext uri="{FF2B5EF4-FFF2-40B4-BE49-F238E27FC236}">
              <a16:creationId xmlns:a16="http://schemas.microsoft.com/office/drawing/2014/main" xmlns="" id="{BE66C1E9-1CA4-4BB8-A7BD-9F6D009C07E6}"/>
            </a:ext>
          </a:extLst>
        </xdr:cNvPr>
        <xdr:cNvSpPr txBox="1"/>
      </xdr:nvSpPr>
      <xdr:spPr>
        <a:xfrm>
          <a:off x="20199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704" name="n_3mainValue【児童館】&#10;一人当たり面積">
          <a:extLst>
            <a:ext uri="{FF2B5EF4-FFF2-40B4-BE49-F238E27FC236}">
              <a16:creationId xmlns:a16="http://schemas.microsoft.com/office/drawing/2014/main" xmlns="" id="{4EC8A336-97D1-4022-9F33-DB1F168AAF9A}"/>
            </a:ext>
          </a:extLst>
        </xdr:cNvPr>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a:extLst>
            <a:ext uri="{FF2B5EF4-FFF2-40B4-BE49-F238E27FC236}">
              <a16:creationId xmlns:a16="http://schemas.microsoft.com/office/drawing/2014/main" xmlns="" id="{D2CF828C-5021-46B3-8EB0-59205F425F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a:extLst>
            <a:ext uri="{FF2B5EF4-FFF2-40B4-BE49-F238E27FC236}">
              <a16:creationId xmlns:a16="http://schemas.microsoft.com/office/drawing/2014/main" xmlns="" id="{81CC9223-F5AA-4850-B551-B97D5D94DE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a:extLst>
            <a:ext uri="{FF2B5EF4-FFF2-40B4-BE49-F238E27FC236}">
              <a16:creationId xmlns:a16="http://schemas.microsoft.com/office/drawing/2014/main" xmlns="" id="{B31C2090-01FE-4402-AD8A-C9B4839071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a:extLst>
            <a:ext uri="{FF2B5EF4-FFF2-40B4-BE49-F238E27FC236}">
              <a16:creationId xmlns:a16="http://schemas.microsoft.com/office/drawing/2014/main" xmlns="" id="{AA9C42B7-7B22-4679-BF4D-40A0C32F85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a:extLst>
            <a:ext uri="{FF2B5EF4-FFF2-40B4-BE49-F238E27FC236}">
              <a16:creationId xmlns:a16="http://schemas.microsoft.com/office/drawing/2014/main" xmlns="" id="{DF4B66D6-A986-4FC4-90B6-85BF1839BF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a:extLst>
            <a:ext uri="{FF2B5EF4-FFF2-40B4-BE49-F238E27FC236}">
              <a16:creationId xmlns:a16="http://schemas.microsoft.com/office/drawing/2014/main" xmlns="" id="{5A4A46DC-DC05-4154-BCBF-F2C5B3E618A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a:extLst>
            <a:ext uri="{FF2B5EF4-FFF2-40B4-BE49-F238E27FC236}">
              <a16:creationId xmlns:a16="http://schemas.microsoft.com/office/drawing/2014/main" xmlns="" id="{3648007A-EAFA-443C-859C-C19BDFDA34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a:extLst>
            <a:ext uri="{FF2B5EF4-FFF2-40B4-BE49-F238E27FC236}">
              <a16:creationId xmlns:a16="http://schemas.microsoft.com/office/drawing/2014/main" xmlns="" id="{5958F977-B7E2-42DD-8600-DAAEC6A744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a:extLst>
            <a:ext uri="{FF2B5EF4-FFF2-40B4-BE49-F238E27FC236}">
              <a16:creationId xmlns:a16="http://schemas.microsoft.com/office/drawing/2014/main" xmlns="" id="{842DE8D4-7D29-4FAB-927E-387F29701D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a:extLst>
            <a:ext uri="{FF2B5EF4-FFF2-40B4-BE49-F238E27FC236}">
              <a16:creationId xmlns:a16="http://schemas.microsoft.com/office/drawing/2014/main" xmlns="" id="{EDFE9925-A4FB-46AE-A9F7-08364674A3E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a:extLst>
            <a:ext uri="{FF2B5EF4-FFF2-40B4-BE49-F238E27FC236}">
              <a16:creationId xmlns:a16="http://schemas.microsoft.com/office/drawing/2014/main" xmlns="" id="{A438A9F8-CA0B-446B-8D57-B0BDC86B606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a:extLst>
            <a:ext uri="{FF2B5EF4-FFF2-40B4-BE49-F238E27FC236}">
              <a16:creationId xmlns:a16="http://schemas.microsoft.com/office/drawing/2014/main" xmlns="" id="{6D459F8D-984D-4E3B-B031-8F1D5762D2A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7" name="テキスト ボックス 716">
          <a:extLst>
            <a:ext uri="{FF2B5EF4-FFF2-40B4-BE49-F238E27FC236}">
              <a16:creationId xmlns:a16="http://schemas.microsoft.com/office/drawing/2014/main" xmlns="" id="{0B319FD7-1C6B-4C00-8A8E-A56F161FD47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a:extLst>
            <a:ext uri="{FF2B5EF4-FFF2-40B4-BE49-F238E27FC236}">
              <a16:creationId xmlns:a16="http://schemas.microsoft.com/office/drawing/2014/main" xmlns="" id="{1323EF74-4DEB-40F6-9831-0F000E5F6EC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a:extLst>
            <a:ext uri="{FF2B5EF4-FFF2-40B4-BE49-F238E27FC236}">
              <a16:creationId xmlns:a16="http://schemas.microsoft.com/office/drawing/2014/main" xmlns="" id="{C866A6D3-833A-425D-89C3-CF7C294A787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a:extLst>
            <a:ext uri="{FF2B5EF4-FFF2-40B4-BE49-F238E27FC236}">
              <a16:creationId xmlns:a16="http://schemas.microsoft.com/office/drawing/2014/main" xmlns="" id="{73DE5216-711F-4119-A8E5-5EF565F02BF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a:extLst>
            <a:ext uri="{FF2B5EF4-FFF2-40B4-BE49-F238E27FC236}">
              <a16:creationId xmlns:a16="http://schemas.microsoft.com/office/drawing/2014/main" xmlns="" id="{9C8C649F-4731-421C-8A53-EAB32B6D864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a:extLst>
            <a:ext uri="{FF2B5EF4-FFF2-40B4-BE49-F238E27FC236}">
              <a16:creationId xmlns:a16="http://schemas.microsoft.com/office/drawing/2014/main" xmlns="" id="{04DAA182-901B-4E76-99A7-96734344330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a:extLst>
            <a:ext uri="{FF2B5EF4-FFF2-40B4-BE49-F238E27FC236}">
              <a16:creationId xmlns:a16="http://schemas.microsoft.com/office/drawing/2014/main" xmlns="" id="{0FB4BEC8-3EB7-467E-A14D-9CC4457F885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a:extLst>
            <a:ext uri="{FF2B5EF4-FFF2-40B4-BE49-F238E27FC236}">
              <a16:creationId xmlns:a16="http://schemas.microsoft.com/office/drawing/2014/main" xmlns="" id="{FABB1B81-D9DF-4272-B105-483D21E066E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a:extLst>
            <a:ext uri="{FF2B5EF4-FFF2-40B4-BE49-F238E27FC236}">
              <a16:creationId xmlns:a16="http://schemas.microsoft.com/office/drawing/2014/main" xmlns="" id="{EF780D50-9E3D-4AB7-AB37-4A45643FBAF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a:extLst>
            <a:ext uri="{FF2B5EF4-FFF2-40B4-BE49-F238E27FC236}">
              <a16:creationId xmlns:a16="http://schemas.microsoft.com/office/drawing/2014/main" xmlns="" id="{C33A4C69-3FBA-4A79-9C18-28A2C929A61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7" name="テキスト ボックス 726">
          <a:extLst>
            <a:ext uri="{FF2B5EF4-FFF2-40B4-BE49-F238E27FC236}">
              <a16:creationId xmlns:a16="http://schemas.microsoft.com/office/drawing/2014/main" xmlns="" id="{4F97EAD2-594F-4079-9858-9E0851C1E21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a:extLst>
            <a:ext uri="{FF2B5EF4-FFF2-40B4-BE49-F238E27FC236}">
              <a16:creationId xmlns:a16="http://schemas.microsoft.com/office/drawing/2014/main" xmlns="" id="{5FDED575-0E92-4EAE-9CB3-F1375463B5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公民館】&#10;有形固定資産減価償却率グラフ枠">
          <a:extLst>
            <a:ext uri="{FF2B5EF4-FFF2-40B4-BE49-F238E27FC236}">
              <a16:creationId xmlns:a16="http://schemas.microsoft.com/office/drawing/2014/main" xmlns="" id="{B3895470-0AD8-4F8D-8ADE-9EACC6E5CA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30" name="直線コネクタ 729">
          <a:extLst>
            <a:ext uri="{FF2B5EF4-FFF2-40B4-BE49-F238E27FC236}">
              <a16:creationId xmlns:a16="http://schemas.microsoft.com/office/drawing/2014/main" xmlns="" id="{C8B89F51-D318-486E-88A6-339680769C35}"/>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1" name="【公民館】&#10;有形固定資産減価償却率最小値テキスト">
          <a:extLst>
            <a:ext uri="{FF2B5EF4-FFF2-40B4-BE49-F238E27FC236}">
              <a16:creationId xmlns:a16="http://schemas.microsoft.com/office/drawing/2014/main" xmlns="" id="{353283AC-9B2E-4EF9-AF82-72CFD10EE51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2" name="直線コネクタ 731">
          <a:extLst>
            <a:ext uri="{FF2B5EF4-FFF2-40B4-BE49-F238E27FC236}">
              <a16:creationId xmlns:a16="http://schemas.microsoft.com/office/drawing/2014/main" xmlns="" id="{2A2D5DEC-A39B-4E69-A73E-037E6F395B2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33" name="【公民館】&#10;有形固定資産減価償却率最大値テキスト">
          <a:extLst>
            <a:ext uri="{FF2B5EF4-FFF2-40B4-BE49-F238E27FC236}">
              <a16:creationId xmlns:a16="http://schemas.microsoft.com/office/drawing/2014/main" xmlns="" id="{17F3B4C5-83E2-4461-A93E-171F0610C3B4}"/>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34" name="直線コネクタ 733">
          <a:extLst>
            <a:ext uri="{FF2B5EF4-FFF2-40B4-BE49-F238E27FC236}">
              <a16:creationId xmlns:a16="http://schemas.microsoft.com/office/drawing/2014/main" xmlns="" id="{E0DB5941-948C-40F8-A10E-CE89A9B77DE3}"/>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35" name="【公民館】&#10;有形固定資産減価償却率平均値テキスト">
          <a:extLst>
            <a:ext uri="{FF2B5EF4-FFF2-40B4-BE49-F238E27FC236}">
              <a16:creationId xmlns:a16="http://schemas.microsoft.com/office/drawing/2014/main" xmlns="" id="{16B3DF40-4246-4E25-B7A4-76A3895370A5}"/>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36" name="フローチャート: 判断 735">
          <a:extLst>
            <a:ext uri="{FF2B5EF4-FFF2-40B4-BE49-F238E27FC236}">
              <a16:creationId xmlns:a16="http://schemas.microsoft.com/office/drawing/2014/main" xmlns="" id="{740A2E27-C694-4D48-B672-A582A6316F27}"/>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37" name="フローチャート: 判断 736">
          <a:extLst>
            <a:ext uri="{FF2B5EF4-FFF2-40B4-BE49-F238E27FC236}">
              <a16:creationId xmlns:a16="http://schemas.microsoft.com/office/drawing/2014/main" xmlns="" id="{D777C7C4-4C3F-4458-AAAE-DEC593BB3FE6}"/>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38" name="フローチャート: 判断 737">
          <a:extLst>
            <a:ext uri="{FF2B5EF4-FFF2-40B4-BE49-F238E27FC236}">
              <a16:creationId xmlns:a16="http://schemas.microsoft.com/office/drawing/2014/main" xmlns="" id="{3DBFF82F-A529-4421-AF65-02B31A28F3B7}"/>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39" name="フローチャート: 判断 738">
          <a:extLst>
            <a:ext uri="{FF2B5EF4-FFF2-40B4-BE49-F238E27FC236}">
              <a16:creationId xmlns:a16="http://schemas.microsoft.com/office/drawing/2014/main" xmlns="" id="{20818500-626D-44AC-B6C4-A8B9FDB50D76}"/>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40" name="フローチャート: 判断 739">
          <a:extLst>
            <a:ext uri="{FF2B5EF4-FFF2-40B4-BE49-F238E27FC236}">
              <a16:creationId xmlns:a16="http://schemas.microsoft.com/office/drawing/2014/main" xmlns="" id="{05FEDEA4-B669-4C17-B44B-75E857039CF0}"/>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66022BC2-86F1-4C80-84C2-6FC0865F7F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xmlns="" id="{35973A7E-FC7A-4971-86AF-002ABDB3A7D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xmlns="" id="{F6777DB8-B90F-44A1-8E1F-2F20F50251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xmlns="" id="{FD2AF651-8FFC-4347-AD1A-AF1905A21D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xmlns="" id="{1DE155A7-0047-4482-AC6F-CEBDE760B17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87449</xdr:rowOff>
    </xdr:from>
    <xdr:to>
      <xdr:col>85</xdr:col>
      <xdr:colOff>177800</xdr:colOff>
      <xdr:row>108</xdr:row>
      <xdr:rowOff>17599</xdr:rowOff>
    </xdr:to>
    <xdr:sp macro="" textlink="">
      <xdr:nvSpPr>
        <xdr:cNvPr id="746" name="楕円 745">
          <a:extLst>
            <a:ext uri="{FF2B5EF4-FFF2-40B4-BE49-F238E27FC236}">
              <a16:creationId xmlns:a16="http://schemas.microsoft.com/office/drawing/2014/main" xmlns="" id="{CE6222DF-CB72-43F6-859C-DD5DE9C0560F}"/>
            </a:ext>
          </a:extLst>
        </xdr:cNvPr>
        <xdr:cNvSpPr/>
      </xdr:nvSpPr>
      <xdr:spPr>
        <a:xfrm>
          <a:off x="162687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65876</xdr:rowOff>
    </xdr:from>
    <xdr:ext cx="405111" cy="259045"/>
    <xdr:sp macro="" textlink="">
      <xdr:nvSpPr>
        <xdr:cNvPr id="747" name="【公民館】&#10;有形固定資産減価償却率該当値テキスト">
          <a:extLst>
            <a:ext uri="{FF2B5EF4-FFF2-40B4-BE49-F238E27FC236}">
              <a16:creationId xmlns:a16="http://schemas.microsoft.com/office/drawing/2014/main" xmlns="" id="{BFD67EC6-1135-4A6E-9901-9F1A400F008E}"/>
            </a:ext>
          </a:extLst>
        </xdr:cNvPr>
        <xdr:cNvSpPr txBox="1"/>
      </xdr:nvSpPr>
      <xdr:spPr>
        <a:xfrm>
          <a:off x="16357600"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748" name="楕円 747">
          <a:extLst>
            <a:ext uri="{FF2B5EF4-FFF2-40B4-BE49-F238E27FC236}">
              <a16:creationId xmlns:a16="http://schemas.microsoft.com/office/drawing/2014/main" xmlns="" id="{16E19ED4-ACF7-49B1-83B7-8D4001524FF7}"/>
            </a:ext>
          </a:extLst>
        </xdr:cNvPr>
        <xdr:cNvSpPr/>
      </xdr:nvSpPr>
      <xdr:spPr>
        <a:xfrm>
          <a:off x="1543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134982</xdr:rowOff>
    </xdr:from>
    <xdr:to>
      <xdr:col>85</xdr:col>
      <xdr:colOff>127000</xdr:colOff>
      <xdr:row>107</xdr:row>
      <xdr:rowOff>138249</xdr:rowOff>
    </xdr:to>
    <xdr:cxnSp macro="">
      <xdr:nvCxnSpPr>
        <xdr:cNvPr id="749" name="直線コネクタ 748">
          <a:extLst>
            <a:ext uri="{FF2B5EF4-FFF2-40B4-BE49-F238E27FC236}">
              <a16:creationId xmlns:a16="http://schemas.microsoft.com/office/drawing/2014/main" xmlns="" id="{ADF9BEBB-F1AB-4F79-8449-EEB306DF5C19}"/>
            </a:ext>
          </a:extLst>
        </xdr:cNvPr>
        <xdr:cNvCxnSpPr/>
      </xdr:nvCxnSpPr>
      <xdr:spPr>
        <a:xfrm>
          <a:off x="15481300" y="1848013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54792</xdr:rowOff>
    </xdr:from>
    <xdr:to>
      <xdr:col>76</xdr:col>
      <xdr:colOff>165100</xdr:colOff>
      <xdr:row>107</xdr:row>
      <xdr:rowOff>156392</xdr:rowOff>
    </xdr:to>
    <xdr:sp macro="" textlink="">
      <xdr:nvSpPr>
        <xdr:cNvPr id="750" name="楕円 749">
          <a:extLst>
            <a:ext uri="{FF2B5EF4-FFF2-40B4-BE49-F238E27FC236}">
              <a16:creationId xmlns:a16="http://schemas.microsoft.com/office/drawing/2014/main" xmlns="" id="{DFA5D9B8-357D-4AE0-AF9E-16EFECA4D277}"/>
            </a:ext>
          </a:extLst>
        </xdr:cNvPr>
        <xdr:cNvSpPr/>
      </xdr:nvSpPr>
      <xdr:spPr>
        <a:xfrm>
          <a:off x="14541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105592</xdr:rowOff>
    </xdr:from>
    <xdr:to>
      <xdr:col>81</xdr:col>
      <xdr:colOff>50800</xdr:colOff>
      <xdr:row>107</xdr:row>
      <xdr:rowOff>134982</xdr:rowOff>
    </xdr:to>
    <xdr:cxnSp macro="">
      <xdr:nvCxnSpPr>
        <xdr:cNvPr id="751" name="直線コネクタ 750">
          <a:extLst>
            <a:ext uri="{FF2B5EF4-FFF2-40B4-BE49-F238E27FC236}">
              <a16:creationId xmlns:a16="http://schemas.microsoft.com/office/drawing/2014/main" xmlns="" id="{C285F485-C057-45F7-B228-B7221791BFF7}"/>
            </a:ext>
          </a:extLst>
        </xdr:cNvPr>
        <xdr:cNvCxnSpPr/>
      </xdr:nvCxnSpPr>
      <xdr:spPr>
        <a:xfrm>
          <a:off x="14592300" y="184507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30299</xdr:rowOff>
    </xdr:from>
    <xdr:to>
      <xdr:col>72</xdr:col>
      <xdr:colOff>38100</xdr:colOff>
      <xdr:row>107</xdr:row>
      <xdr:rowOff>131899</xdr:rowOff>
    </xdr:to>
    <xdr:sp macro="" textlink="">
      <xdr:nvSpPr>
        <xdr:cNvPr id="752" name="楕円 751">
          <a:extLst>
            <a:ext uri="{FF2B5EF4-FFF2-40B4-BE49-F238E27FC236}">
              <a16:creationId xmlns:a16="http://schemas.microsoft.com/office/drawing/2014/main" xmlns="" id="{AC88FA65-D05B-4084-83DE-C13E5C769840}"/>
            </a:ext>
          </a:extLst>
        </xdr:cNvPr>
        <xdr:cNvSpPr/>
      </xdr:nvSpPr>
      <xdr:spPr>
        <a:xfrm>
          <a:off x="1365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81099</xdr:rowOff>
    </xdr:from>
    <xdr:to>
      <xdr:col>76</xdr:col>
      <xdr:colOff>114300</xdr:colOff>
      <xdr:row>107</xdr:row>
      <xdr:rowOff>105592</xdr:rowOff>
    </xdr:to>
    <xdr:cxnSp macro="">
      <xdr:nvCxnSpPr>
        <xdr:cNvPr id="753" name="直線コネクタ 752">
          <a:extLst>
            <a:ext uri="{FF2B5EF4-FFF2-40B4-BE49-F238E27FC236}">
              <a16:creationId xmlns:a16="http://schemas.microsoft.com/office/drawing/2014/main" xmlns="" id="{94757ED4-CE50-415F-ACB9-01E722FB3E2B}"/>
            </a:ext>
          </a:extLst>
        </xdr:cNvPr>
        <xdr:cNvCxnSpPr/>
      </xdr:nvCxnSpPr>
      <xdr:spPr>
        <a:xfrm>
          <a:off x="13703300" y="184262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54" name="n_1aveValue【公民館】&#10;有形固定資産減価償却率">
          <a:extLst>
            <a:ext uri="{FF2B5EF4-FFF2-40B4-BE49-F238E27FC236}">
              <a16:creationId xmlns:a16="http://schemas.microsoft.com/office/drawing/2014/main" xmlns="" id="{9CDEB6EB-7037-4BB3-9A45-DBFB48DE5BB5}"/>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55" name="n_2aveValue【公民館】&#10;有形固定資産減価償却率">
          <a:extLst>
            <a:ext uri="{FF2B5EF4-FFF2-40B4-BE49-F238E27FC236}">
              <a16:creationId xmlns:a16="http://schemas.microsoft.com/office/drawing/2014/main" xmlns="" id="{B9259208-80EE-4F96-9FFF-338A3C178DE1}"/>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56" name="n_3aveValue【公民館】&#10;有形固定資産減価償却率">
          <a:extLst>
            <a:ext uri="{FF2B5EF4-FFF2-40B4-BE49-F238E27FC236}">
              <a16:creationId xmlns:a16="http://schemas.microsoft.com/office/drawing/2014/main" xmlns="" id="{D4A757F9-86BF-4E76-B4ED-9AC9CE0A2DAB}"/>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57" name="n_4aveValue【公民館】&#10;有形固定資産減価償却率">
          <a:extLst>
            <a:ext uri="{FF2B5EF4-FFF2-40B4-BE49-F238E27FC236}">
              <a16:creationId xmlns:a16="http://schemas.microsoft.com/office/drawing/2014/main" xmlns="" id="{92E7A37D-5A94-41F5-B354-19D234E419D3}"/>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5459</xdr:rowOff>
    </xdr:from>
    <xdr:ext cx="405111" cy="259045"/>
    <xdr:sp macro="" textlink="">
      <xdr:nvSpPr>
        <xdr:cNvPr id="758" name="n_1mainValue【公民館】&#10;有形固定資産減価償却率">
          <a:extLst>
            <a:ext uri="{FF2B5EF4-FFF2-40B4-BE49-F238E27FC236}">
              <a16:creationId xmlns:a16="http://schemas.microsoft.com/office/drawing/2014/main" xmlns="" id="{1BB51AA6-4C39-43A5-B77B-D7276C7D1771}"/>
            </a:ext>
          </a:extLst>
        </xdr:cNvPr>
        <xdr:cNvSpPr txBox="1"/>
      </xdr:nvSpPr>
      <xdr:spPr>
        <a:xfrm>
          <a:off x="15266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147519</xdr:rowOff>
    </xdr:from>
    <xdr:ext cx="405111" cy="259045"/>
    <xdr:sp macro="" textlink="">
      <xdr:nvSpPr>
        <xdr:cNvPr id="759" name="n_2mainValue【公民館】&#10;有形固定資産減価償却率">
          <a:extLst>
            <a:ext uri="{FF2B5EF4-FFF2-40B4-BE49-F238E27FC236}">
              <a16:creationId xmlns:a16="http://schemas.microsoft.com/office/drawing/2014/main" xmlns="" id="{7E786CCD-5890-4783-BBF2-CBABF26C1836}"/>
            </a:ext>
          </a:extLst>
        </xdr:cNvPr>
        <xdr:cNvSpPr txBox="1"/>
      </xdr:nvSpPr>
      <xdr:spPr>
        <a:xfrm>
          <a:off x="14389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123026</xdr:rowOff>
    </xdr:from>
    <xdr:ext cx="405111" cy="259045"/>
    <xdr:sp macro="" textlink="">
      <xdr:nvSpPr>
        <xdr:cNvPr id="760" name="n_3mainValue【公民館】&#10;有形固定資産減価償却率">
          <a:extLst>
            <a:ext uri="{FF2B5EF4-FFF2-40B4-BE49-F238E27FC236}">
              <a16:creationId xmlns:a16="http://schemas.microsoft.com/office/drawing/2014/main" xmlns="" id="{B529935A-E278-4CA7-B9A9-63D9D6D9F678}"/>
            </a:ext>
          </a:extLst>
        </xdr:cNvPr>
        <xdr:cNvSpPr txBox="1"/>
      </xdr:nvSpPr>
      <xdr:spPr>
        <a:xfrm>
          <a:off x="13500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a:extLst>
            <a:ext uri="{FF2B5EF4-FFF2-40B4-BE49-F238E27FC236}">
              <a16:creationId xmlns:a16="http://schemas.microsoft.com/office/drawing/2014/main" xmlns="" id="{9FAAFE98-251D-4754-85DD-C460210867D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a:extLst>
            <a:ext uri="{FF2B5EF4-FFF2-40B4-BE49-F238E27FC236}">
              <a16:creationId xmlns:a16="http://schemas.microsoft.com/office/drawing/2014/main" xmlns="" id="{BDCDF523-48AA-4B27-AAC1-CC430C67A7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a:extLst>
            <a:ext uri="{FF2B5EF4-FFF2-40B4-BE49-F238E27FC236}">
              <a16:creationId xmlns:a16="http://schemas.microsoft.com/office/drawing/2014/main" xmlns="" id="{33ADD174-2B5A-4216-8B0C-B0FCB4B044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a:extLst>
            <a:ext uri="{FF2B5EF4-FFF2-40B4-BE49-F238E27FC236}">
              <a16:creationId xmlns:a16="http://schemas.microsoft.com/office/drawing/2014/main" xmlns="" id="{EF7AAC24-0259-49A4-A31A-B4DAA0F4DA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a:extLst>
            <a:ext uri="{FF2B5EF4-FFF2-40B4-BE49-F238E27FC236}">
              <a16:creationId xmlns:a16="http://schemas.microsoft.com/office/drawing/2014/main" xmlns="" id="{67EFD752-B6C1-45A8-8088-949C2525E6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a:extLst>
            <a:ext uri="{FF2B5EF4-FFF2-40B4-BE49-F238E27FC236}">
              <a16:creationId xmlns:a16="http://schemas.microsoft.com/office/drawing/2014/main" xmlns="" id="{C91BC254-CDFF-45D9-98B0-84E55E76A94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a:extLst>
            <a:ext uri="{FF2B5EF4-FFF2-40B4-BE49-F238E27FC236}">
              <a16:creationId xmlns:a16="http://schemas.microsoft.com/office/drawing/2014/main" xmlns="" id="{FDDF788E-1753-4B76-A276-A5F9A8438A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a:extLst>
            <a:ext uri="{FF2B5EF4-FFF2-40B4-BE49-F238E27FC236}">
              <a16:creationId xmlns:a16="http://schemas.microsoft.com/office/drawing/2014/main" xmlns="" id="{51CF471B-7D46-4935-A510-B4B4FC37255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a:extLst>
            <a:ext uri="{FF2B5EF4-FFF2-40B4-BE49-F238E27FC236}">
              <a16:creationId xmlns:a16="http://schemas.microsoft.com/office/drawing/2014/main" xmlns="" id="{6108DB20-C1CE-4BD4-AD6B-E03B42DEDC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a:extLst>
            <a:ext uri="{FF2B5EF4-FFF2-40B4-BE49-F238E27FC236}">
              <a16:creationId xmlns:a16="http://schemas.microsoft.com/office/drawing/2014/main" xmlns="" id="{51C7A8EC-6F4D-4B3C-934E-1B9617707E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1" name="直線コネクタ 770">
          <a:extLst>
            <a:ext uri="{FF2B5EF4-FFF2-40B4-BE49-F238E27FC236}">
              <a16:creationId xmlns:a16="http://schemas.microsoft.com/office/drawing/2014/main" xmlns="" id="{9C78D544-984B-4C86-BBF5-2A786D8263A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2" name="テキスト ボックス 771">
          <a:extLst>
            <a:ext uri="{FF2B5EF4-FFF2-40B4-BE49-F238E27FC236}">
              <a16:creationId xmlns:a16="http://schemas.microsoft.com/office/drawing/2014/main" xmlns="" id="{A698AD64-BD34-4FE4-AFDC-CC09621259F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3" name="直線コネクタ 772">
          <a:extLst>
            <a:ext uri="{FF2B5EF4-FFF2-40B4-BE49-F238E27FC236}">
              <a16:creationId xmlns:a16="http://schemas.microsoft.com/office/drawing/2014/main" xmlns="" id="{53F8E45C-A0E0-480D-91F4-7425F1ED273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4" name="テキスト ボックス 773">
          <a:extLst>
            <a:ext uri="{FF2B5EF4-FFF2-40B4-BE49-F238E27FC236}">
              <a16:creationId xmlns:a16="http://schemas.microsoft.com/office/drawing/2014/main" xmlns="" id="{29E1FA53-ACE2-480E-BBF2-C1F4BDF3D6B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5" name="直線コネクタ 774">
          <a:extLst>
            <a:ext uri="{FF2B5EF4-FFF2-40B4-BE49-F238E27FC236}">
              <a16:creationId xmlns:a16="http://schemas.microsoft.com/office/drawing/2014/main" xmlns="" id="{7B2E1898-02A3-42D4-9297-D54AFE43B4C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6" name="テキスト ボックス 775">
          <a:extLst>
            <a:ext uri="{FF2B5EF4-FFF2-40B4-BE49-F238E27FC236}">
              <a16:creationId xmlns:a16="http://schemas.microsoft.com/office/drawing/2014/main" xmlns="" id="{43AF7645-CE39-495C-A315-8C2D48CC439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7" name="直線コネクタ 776">
          <a:extLst>
            <a:ext uri="{FF2B5EF4-FFF2-40B4-BE49-F238E27FC236}">
              <a16:creationId xmlns:a16="http://schemas.microsoft.com/office/drawing/2014/main" xmlns="" id="{BB03F3CE-B811-414F-8A4A-AEF83699BB5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8" name="テキスト ボックス 777">
          <a:extLst>
            <a:ext uri="{FF2B5EF4-FFF2-40B4-BE49-F238E27FC236}">
              <a16:creationId xmlns:a16="http://schemas.microsoft.com/office/drawing/2014/main" xmlns="" id="{97817589-B825-4C45-8175-2660E9AA691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9" name="直線コネクタ 778">
          <a:extLst>
            <a:ext uri="{FF2B5EF4-FFF2-40B4-BE49-F238E27FC236}">
              <a16:creationId xmlns:a16="http://schemas.microsoft.com/office/drawing/2014/main" xmlns="" id="{EEF1B284-9015-4A44-8F2A-B7B56EF2AC2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0" name="テキスト ボックス 779">
          <a:extLst>
            <a:ext uri="{FF2B5EF4-FFF2-40B4-BE49-F238E27FC236}">
              <a16:creationId xmlns:a16="http://schemas.microsoft.com/office/drawing/2014/main" xmlns="" id="{31010565-9A9F-440F-A039-A8C14F78CF6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1" name="直線コネクタ 780">
          <a:extLst>
            <a:ext uri="{FF2B5EF4-FFF2-40B4-BE49-F238E27FC236}">
              <a16:creationId xmlns:a16="http://schemas.microsoft.com/office/drawing/2014/main" xmlns="" id="{F348EC32-8B88-4B7F-9BA0-472483C7F80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2" name="テキスト ボックス 781">
          <a:extLst>
            <a:ext uri="{FF2B5EF4-FFF2-40B4-BE49-F238E27FC236}">
              <a16:creationId xmlns:a16="http://schemas.microsoft.com/office/drawing/2014/main" xmlns="" id="{82791EF5-4827-4E56-8BCD-535057432EF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xmlns="" id="{19E9F82D-D4B8-4F7A-9A59-F1001555ED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xmlns="" id="{C039D8F6-41B9-4419-AF1C-94A2670D89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a:extLst>
            <a:ext uri="{FF2B5EF4-FFF2-40B4-BE49-F238E27FC236}">
              <a16:creationId xmlns:a16="http://schemas.microsoft.com/office/drawing/2014/main" xmlns="" id="{E231F4F3-41F1-4221-B8EA-B371C553EC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86" name="直線コネクタ 785">
          <a:extLst>
            <a:ext uri="{FF2B5EF4-FFF2-40B4-BE49-F238E27FC236}">
              <a16:creationId xmlns:a16="http://schemas.microsoft.com/office/drawing/2014/main" xmlns="" id="{7FB419BE-CBDD-4CFC-B076-3C8224102178}"/>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87" name="【公民館】&#10;一人当たり面積最小値テキスト">
          <a:extLst>
            <a:ext uri="{FF2B5EF4-FFF2-40B4-BE49-F238E27FC236}">
              <a16:creationId xmlns:a16="http://schemas.microsoft.com/office/drawing/2014/main" xmlns="" id="{1664AB21-3DC8-4F8F-8463-22F689CD77F0}"/>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88" name="直線コネクタ 787">
          <a:extLst>
            <a:ext uri="{FF2B5EF4-FFF2-40B4-BE49-F238E27FC236}">
              <a16:creationId xmlns:a16="http://schemas.microsoft.com/office/drawing/2014/main" xmlns="" id="{EFE15392-754B-4113-92F1-E0AD4A7B68F0}"/>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89" name="【公民館】&#10;一人当たり面積最大値テキスト">
          <a:extLst>
            <a:ext uri="{FF2B5EF4-FFF2-40B4-BE49-F238E27FC236}">
              <a16:creationId xmlns:a16="http://schemas.microsoft.com/office/drawing/2014/main" xmlns="" id="{BB308092-ED02-4D7B-AF4F-F5D8DD1E70FB}"/>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90" name="直線コネクタ 789">
          <a:extLst>
            <a:ext uri="{FF2B5EF4-FFF2-40B4-BE49-F238E27FC236}">
              <a16:creationId xmlns:a16="http://schemas.microsoft.com/office/drawing/2014/main" xmlns="" id="{65FBF0CA-DA5D-4107-8B22-F6D32E3FA648}"/>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91" name="【公民館】&#10;一人当たり面積平均値テキスト">
          <a:extLst>
            <a:ext uri="{FF2B5EF4-FFF2-40B4-BE49-F238E27FC236}">
              <a16:creationId xmlns:a16="http://schemas.microsoft.com/office/drawing/2014/main" xmlns="" id="{F1E19155-B8DB-4008-9B3E-2CADF88F68F5}"/>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92" name="フローチャート: 判断 791">
          <a:extLst>
            <a:ext uri="{FF2B5EF4-FFF2-40B4-BE49-F238E27FC236}">
              <a16:creationId xmlns:a16="http://schemas.microsoft.com/office/drawing/2014/main" xmlns="" id="{57432FAC-6886-4443-B1B4-9C3F0CF2B640}"/>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93" name="フローチャート: 判断 792">
          <a:extLst>
            <a:ext uri="{FF2B5EF4-FFF2-40B4-BE49-F238E27FC236}">
              <a16:creationId xmlns:a16="http://schemas.microsoft.com/office/drawing/2014/main" xmlns="" id="{C0518E77-906F-4A12-A0AA-5A931D9583EF}"/>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94" name="フローチャート: 判断 793">
          <a:extLst>
            <a:ext uri="{FF2B5EF4-FFF2-40B4-BE49-F238E27FC236}">
              <a16:creationId xmlns:a16="http://schemas.microsoft.com/office/drawing/2014/main" xmlns="" id="{3A09CA3C-C9C3-44F7-92F4-73FB0FCD1E18}"/>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95" name="フローチャート: 判断 794">
          <a:extLst>
            <a:ext uri="{FF2B5EF4-FFF2-40B4-BE49-F238E27FC236}">
              <a16:creationId xmlns:a16="http://schemas.microsoft.com/office/drawing/2014/main" xmlns="" id="{1060151C-A8AD-4E79-A375-29944E91A53A}"/>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96" name="フローチャート: 判断 795">
          <a:extLst>
            <a:ext uri="{FF2B5EF4-FFF2-40B4-BE49-F238E27FC236}">
              <a16:creationId xmlns:a16="http://schemas.microsoft.com/office/drawing/2014/main" xmlns="" id="{3DDD1D50-037B-49C1-A8F3-CA95E192B1E6}"/>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xmlns="" id="{A6722559-91F1-47F5-AF2D-1A7E3E9DA7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xmlns="" id="{6DE8EE17-EC38-4336-9A34-2628C8B58F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xmlns="" id="{FD17FDD0-FA3F-4230-8B59-2705057A90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xmlns="" id="{FD72B811-9D4A-4D7A-A6CA-0D5B310D9E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xmlns="" id="{293F4E3D-5DAB-4876-BBB0-CED4AB48B7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802" name="楕円 801">
          <a:extLst>
            <a:ext uri="{FF2B5EF4-FFF2-40B4-BE49-F238E27FC236}">
              <a16:creationId xmlns:a16="http://schemas.microsoft.com/office/drawing/2014/main" xmlns="" id="{97067257-8532-4083-B45A-0374E21C67F0}"/>
            </a:ext>
          </a:extLst>
        </xdr:cNvPr>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68597</xdr:rowOff>
    </xdr:from>
    <xdr:ext cx="469744" cy="259045"/>
    <xdr:sp macro="" textlink="">
      <xdr:nvSpPr>
        <xdr:cNvPr id="803" name="【公民館】&#10;一人当たり面積該当値テキスト">
          <a:extLst>
            <a:ext uri="{FF2B5EF4-FFF2-40B4-BE49-F238E27FC236}">
              <a16:creationId xmlns:a16="http://schemas.microsoft.com/office/drawing/2014/main" xmlns="" id="{E7446A42-65E8-4067-AB8E-66970274ACAF}"/>
            </a:ext>
          </a:extLst>
        </xdr:cNvPr>
        <xdr:cNvSpPr txBox="1"/>
      </xdr:nvSpPr>
      <xdr:spPr>
        <a:xfrm>
          <a:off x="221996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96701</xdr:rowOff>
    </xdr:from>
    <xdr:to>
      <xdr:col>112</xdr:col>
      <xdr:colOff>38100</xdr:colOff>
      <xdr:row>108</xdr:row>
      <xdr:rowOff>26851</xdr:rowOff>
    </xdr:to>
    <xdr:sp macro="" textlink="">
      <xdr:nvSpPr>
        <xdr:cNvPr id="804" name="楕円 803">
          <a:extLst>
            <a:ext uri="{FF2B5EF4-FFF2-40B4-BE49-F238E27FC236}">
              <a16:creationId xmlns:a16="http://schemas.microsoft.com/office/drawing/2014/main" xmlns="" id="{D237E33A-A6B8-452B-9A00-AC83035D5D53}"/>
            </a:ext>
          </a:extLst>
        </xdr:cNvPr>
        <xdr:cNvSpPr/>
      </xdr:nvSpPr>
      <xdr:spPr>
        <a:xfrm>
          <a:off x="21272500" y="184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147501</xdr:rowOff>
    </xdr:to>
    <xdr:cxnSp macro="">
      <xdr:nvCxnSpPr>
        <xdr:cNvPr id="805" name="直線コネクタ 804">
          <a:extLst>
            <a:ext uri="{FF2B5EF4-FFF2-40B4-BE49-F238E27FC236}">
              <a16:creationId xmlns:a16="http://schemas.microsoft.com/office/drawing/2014/main" xmlns="" id="{8A89C2FC-0882-439F-B0AE-8DBF6FB3B85F}"/>
            </a:ext>
          </a:extLst>
        </xdr:cNvPr>
        <xdr:cNvCxnSpPr/>
      </xdr:nvCxnSpPr>
      <xdr:spPr>
        <a:xfrm flipV="1">
          <a:off x="21323300" y="184861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98879</xdr:rowOff>
    </xdr:from>
    <xdr:to>
      <xdr:col>107</xdr:col>
      <xdr:colOff>101600</xdr:colOff>
      <xdr:row>108</xdr:row>
      <xdr:rowOff>29029</xdr:rowOff>
    </xdr:to>
    <xdr:sp macro="" textlink="">
      <xdr:nvSpPr>
        <xdr:cNvPr id="806" name="楕円 805">
          <a:extLst>
            <a:ext uri="{FF2B5EF4-FFF2-40B4-BE49-F238E27FC236}">
              <a16:creationId xmlns:a16="http://schemas.microsoft.com/office/drawing/2014/main" xmlns="" id="{C364C750-164F-4274-B0E3-745FA5F7BA6E}"/>
            </a:ext>
          </a:extLst>
        </xdr:cNvPr>
        <xdr:cNvSpPr/>
      </xdr:nvSpPr>
      <xdr:spPr>
        <a:xfrm>
          <a:off x="2038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147501</xdr:rowOff>
    </xdr:from>
    <xdr:to>
      <xdr:col>111</xdr:col>
      <xdr:colOff>177800</xdr:colOff>
      <xdr:row>107</xdr:row>
      <xdr:rowOff>149679</xdr:rowOff>
    </xdr:to>
    <xdr:cxnSp macro="">
      <xdr:nvCxnSpPr>
        <xdr:cNvPr id="807" name="直線コネクタ 806">
          <a:extLst>
            <a:ext uri="{FF2B5EF4-FFF2-40B4-BE49-F238E27FC236}">
              <a16:creationId xmlns:a16="http://schemas.microsoft.com/office/drawing/2014/main" xmlns="" id="{D7BB4B22-1FD9-4769-B676-D7CBDE739BED}"/>
            </a:ext>
          </a:extLst>
        </xdr:cNvPr>
        <xdr:cNvCxnSpPr/>
      </xdr:nvCxnSpPr>
      <xdr:spPr>
        <a:xfrm flipV="1">
          <a:off x="20434300" y="1849265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808" name="楕円 807">
          <a:extLst>
            <a:ext uri="{FF2B5EF4-FFF2-40B4-BE49-F238E27FC236}">
              <a16:creationId xmlns:a16="http://schemas.microsoft.com/office/drawing/2014/main" xmlns="" id="{10A492C4-B40F-4DBB-8CFF-E8D16E19F251}"/>
            </a:ext>
          </a:extLst>
        </xdr:cNvPr>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90895</xdr:rowOff>
    </xdr:from>
    <xdr:to>
      <xdr:col>107</xdr:col>
      <xdr:colOff>50800</xdr:colOff>
      <xdr:row>107</xdr:row>
      <xdr:rowOff>149679</xdr:rowOff>
    </xdr:to>
    <xdr:cxnSp macro="">
      <xdr:nvCxnSpPr>
        <xdr:cNvPr id="809" name="直線コネクタ 808">
          <a:extLst>
            <a:ext uri="{FF2B5EF4-FFF2-40B4-BE49-F238E27FC236}">
              <a16:creationId xmlns:a16="http://schemas.microsoft.com/office/drawing/2014/main" xmlns="" id="{1B726C57-9195-4683-B06C-61B0132E42C1}"/>
            </a:ext>
          </a:extLst>
        </xdr:cNvPr>
        <xdr:cNvCxnSpPr/>
      </xdr:nvCxnSpPr>
      <xdr:spPr>
        <a:xfrm>
          <a:off x="19545300" y="1843604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10" name="n_1aveValue【公民館】&#10;一人当たり面積">
          <a:extLst>
            <a:ext uri="{FF2B5EF4-FFF2-40B4-BE49-F238E27FC236}">
              <a16:creationId xmlns:a16="http://schemas.microsoft.com/office/drawing/2014/main" xmlns="" id="{0B14CCEC-3B56-4A0F-BD33-8732DA2CAD99}"/>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11" name="n_2aveValue【公民館】&#10;一人当たり面積">
          <a:extLst>
            <a:ext uri="{FF2B5EF4-FFF2-40B4-BE49-F238E27FC236}">
              <a16:creationId xmlns:a16="http://schemas.microsoft.com/office/drawing/2014/main" xmlns="" id="{F86FAA56-19BB-40D6-9435-5BE21A2A37BE}"/>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12" name="n_3aveValue【公民館】&#10;一人当たり面積">
          <a:extLst>
            <a:ext uri="{FF2B5EF4-FFF2-40B4-BE49-F238E27FC236}">
              <a16:creationId xmlns:a16="http://schemas.microsoft.com/office/drawing/2014/main" xmlns="" id="{A3058E9C-1316-40FF-B4A3-612F3D132E14}"/>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813" name="n_4aveValue【公民館】&#10;一人当たり面積">
          <a:extLst>
            <a:ext uri="{FF2B5EF4-FFF2-40B4-BE49-F238E27FC236}">
              <a16:creationId xmlns:a16="http://schemas.microsoft.com/office/drawing/2014/main" xmlns="" id="{E87171B6-3ED9-43B7-ABC8-1C5016CD50DE}"/>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17978</xdr:rowOff>
    </xdr:from>
    <xdr:ext cx="469744" cy="259045"/>
    <xdr:sp macro="" textlink="">
      <xdr:nvSpPr>
        <xdr:cNvPr id="814" name="n_1mainValue【公民館】&#10;一人当たり面積">
          <a:extLst>
            <a:ext uri="{FF2B5EF4-FFF2-40B4-BE49-F238E27FC236}">
              <a16:creationId xmlns:a16="http://schemas.microsoft.com/office/drawing/2014/main" xmlns="" id="{CB3473EB-626A-4323-B407-3928F709ABEB}"/>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20156</xdr:rowOff>
    </xdr:from>
    <xdr:ext cx="469744" cy="259045"/>
    <xdr:sp macro="" textlink="">
      <xdr:nvSpPr>
        <xdr:cNvPr id="815" name="n_2mainValue【公民館】&#10;一人当たり面積">
          <a:extLst>
            <a:ext uri="{FF2B5EF4-FFF2-40B4-BE49-F238E27FC236}">
              <a16:creationId xmlns:a16="http://schemas.microsoft.com/office/drawing/2014/main" xmlns="" id="{5440956C-793D-4074-80E1-2E4714BCC2A0}"/>
            </a:ext>
          </a:extLst>
        </xdr:cNvPr>
        <xdr:cNvSpPr txBox="1"/>
      </xdr:nvSpPr>
      <xdr:spPr>
        <a:xfrm>
          <a:off x="20199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816" name="n_3mainValue【公民館】&#10;一人当たり面積">
          <a:extLst>
            <a:ext uri="{FF2B5EF4-FFF2-40B4-BE49-F238E27FC236}">
              <a16:creationId xmlns:a16="http://schemas.microsoft.com/office/drawing/2014/main" xmlns="" id="{DA6E1BF2-FBBD-44A9-8D66-D71FE8C50DFF}"/>
            </a:ext>
          </a:extLst>
        </xdr:cNvPr>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xmlns="" id="{D42FDAA1-F81A-4FEE-A905-C655D397FD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xmlns="" id="{3F40A68D-E3E1-4937-A56A-EA81E1098D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xmlns="" id="{231C6B53-3759-4E27-ACB5-7DBF1486A8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類似団体と比較して特に有形固定資産減価償却率が高くなっている施設は公営住宅、認定こども園であり、特に低くなっている施設は、道路、橋りょうである。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公営住宅については、７施設のうち６施設が昭和３２年から昭和５７年に建築されたものであり、その大半が減価償却を完了している。公営住宅の需要を踏まえながら新築や廃止などを幅広く検討していく。</a:t>
          </a:r>
        </a:p>
        <a:p>
          <a:r>
            <a:rPr kumimoji="1" lang="ja-JP" altLang="en-US" sz="1300">
              <a:latin typeface="ＭＳ Ｐゴシック" panose="020B0600070205080204" pitchFamily="50" charset="-128"/>
              <a:ea typeface="ＭＳ Ｐゴシック" panose="020B0600070205080204" pitchFamily="50" charset="-128"/>
            </a:rPr>
            <a:t>認定こども園についても、今後の少子化対策等を踏まえ施設の在り方を検討していく必要がある。</a:t>
          </a:r>
        </a:p>
        <a:p>
          <a:r>
            <a:rPr kumimoji="1" lang="ja-JP" altLang="en-US" sz="1300">
              <a:latin typeface="ＭＳ Ｐゴシック" panose="020B0600070205080204" pitchFamily="50" charset="-128"/>
              <a:ea typeface="ＭＳ Ｐゴシック" panose="020B0600070205080204" pitchFamily="50" charset="-128"/>
            </a:rPr>
            <a:t>道路及び橋りょうについては、順次更新整備を行っており、これにより類似団体と比較して有形固定資産減価償却率が低くなっている。今後も計画的な整備により維持管理を行っていく。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85FC307-76C1-47BC-849A-783508BCA7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A5B98EB-55AB-4AD2-BE8D-442129FCA1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D3CD1D3-EC31-45CD-B4F2-F520934196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ECE3708-EB9E-47AC-8D55-260206E3135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B765571-3A40-43FA-B0C8-19365F78E9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887A512-D55C-428F-B4DD-5EF31CE13B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152AB16-BBEA-4E8A-BD8C-2531DEE614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DE1D868-FD23-433C-BDFA-E9865643D2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ED37602-74D3-41F7-B1D8-4D1CAA245F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95109D3-0464-4F40-901B-F95983422C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947937A-60B4-4CF3-B9B1-85C5110FD0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37FEA21-B8F0-4301-8AB2-D1301AEE31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283E0F2-8205-4B47-83C1-AFF4B08BF93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A7E07FE-CC1A-42C5-8660-3D7BD036C73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957CAEA-621B-41B6-AE6B-DEE83A18255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DD30A98-C33F-4608-AF29-477AC63171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54066B4-136B-4F33-BA20-05143D0BE9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10B447D-BDFB-45F5-9D93-D80E15C8BC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2493409-C1EA-4CEC-AF53-8C5AA6543F0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FC2CBDA-4FA7-472A-BCBF-77697A75E2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E08B3F9-A052-4C50-BFC9-EF68BB12D9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125081B-A2BE-4DAB-8829-00905767AE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15039E9-F679-42B7-AE5F-3132E0D6686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ACC53F7-3864-4289-AEB6-3255DC9A88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77DAB1C-2A9E-47F8-9E90-82CF72D7A9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A14D310-ECDD-420F-A0B2-7EA5B4F81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A0FE4C9-841A-4106-A2B4-98EA0C0032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FC000BF-22B1-46EF-85BE-CD69F9B0A5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E7599A3-2DC1-4E7E-96ED-61247A1B8AF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E3A2204-B374-4EB4-B7A5-7EABBA19BBD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3954D50-884C-4218-87F1-A15823199F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3BD8D834-B90E-45F8-8F51-B9D7D6FD08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494D043-4D0B-4562-80E9-65227996E29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5670F3F-9151-4778-9B95-958585A9B8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4F8B92E3-2D57-42C1-95D8-979E5F8D0F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13D460D-13DB-47DE-BC50-F5868AA3D60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2337423A-B9FF-4BFB-A8FA-63F9AD9834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5AEBCD43-A88B-4429-A50D-58624D84ED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3A5C27F-2BF0-4117-ADA9-3369A83EF42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79F7D65E-483E-43C1-BA7E-30D6B839A76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9E59262B-BF63-4402-98FD-79730235D9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E7649084-DD79-4367-98FB-7F0A8D59AC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0CBDF69D-EF84-4266-ABB7-D26060F6DA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BFFC72D4-DEC7-4300-A636-384A812A585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8E4D0B33-9096-4994-882B-0C7C6DEE5F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45DCDFB2-B93F-41E1-BD7F-CC42F1C0282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A1425CD9-6916-45FC-AC6D-CEBB532AF1F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118CAF44-EAC6-475F-9786-E1F246CA7F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F6C6A2C9-F380-496F-ACFD-C0C0B71939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F11AD616-5D54-4D95-B365-A40190467D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4586455E-8B71-4F5E-87D3-879D0D0EC3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BC30F783-4A10-45BB-B1AF-131369A52F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33C76EB2-AC14-4234-9C0D-ECFEE1134F8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1BF5F384-CEDB-4EC3-8DAA-444FF73937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23588924-3D40-4B1C-98CB-92DF85164C6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397B2A0-8742-443B-85CF-E65665B6DE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57486850-EDF5-4562-86E7-0BB034452A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A4FD6F79-92BC-4068-A141-F477DEF738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AD77ADFE-B004-412D-9FB9-943FB3C1754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8C81EF87-CBD0-41F0-91FB-7DEAC71B094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9FE184DC-137D-4729-8D0D-457BA5AB6E7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D420B1D8-942C-4C16-8554-1767A7B70D4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4410BB88-002B-4A7B-9C23-860CAFA68A9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E67A698B-4D40-4431-9D62-D18BFC85388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5276A6F5-3F93-42CD-AFC5-B5DDEDF7627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E1BE3F66-A869-4742-9976-B4A234DDE6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FE961800-3370-4931-B585-9ECC623B74D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3DFB6A59-C7F8-49E7-8A03-C1E58DC8BD8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21DC33AD-5F48-44D4-BAEF-89A492BD2E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A2F1AEE5-4C32-49CC-B0BB-013654B0C15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150174C0-F2A8-42C2-ADA0-CF5638D8A6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B21B0BDB-8ED9-4C16-932D-C5193FB6F383}"/>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8511F890-A625-48CA-8CE6-B96D73CDCA7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A55A15BF-CFE4-4C0C-B683-3448880564B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C7E688A0-86C6-48A0-B1D3-F5F815D3444B}"/>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xmlns="" id="{6D262774-37B4-495E-A716-040BA6FE5583}"/>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922B36B6-C3CB-497B-965E-8DAEF798B9C9}"/>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xmlns="" id="{EDD33BDF-116B-468D-A46D-9680EDC5A8E9}"/>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xmlns="" id="{0BC57662-E849-4C2E-A82B-E8751E0BE1A1}"/>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xmlns="" id="{8F1FB7C0-0F6E-4415-BC94-A548265EE8C3}"/>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xmlns="" id="{A1454361-0F8D-4096-BA64-75E8546B820B}"/>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xmlns="" id="{0C28332F-6CA2-42E0-A1FF-98F6039DDB9F}"/>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A865092F-0126-42D3-9AE6-009337E020A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5CA498B4-7FE5-42FA-B6E0-38FB6A1294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EE930F8E-E03D-4219-BAB6-7E020EA63A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83A52A61-1617-49C9-B51A-0462943E4D8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FDC06E36-3CBF-4083-AE0D-425340F94CF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xdr:rowOff>
    </xdr:from>
    <xdr:to>
      <xdr:col>24</xdr:col>
      <xdr:colOff>114300</xdr:colOff>
      <xdr:row>63</xdr:row>
      <xdr:rowOff>113665</xdr:rowOff>
    </xdr:to>
    <xdr:sp macro="" textlink="">
      <xdr:nvSpPr>
        <xdr:cNvPr id="89" name="楕円 88">
          <a:extLst>
            <a:ext uri="{FF2B5EF4-FFF2-40B4-BE49-F238E27FC236}">
              <a16:creationId xmlns:a16="http://schemas.microsoft.com/office/drawing/2014/main" xmlns="" id="{333AA433-1051-423A-8533-CB57EF16AC3D}"/>
            </a:ext>
          </a:extLst>
        </xdr:cNvPr>
        <xdr:cNvSpPr/>
      </xdr:nvSpPr>
      <xdr:spPr>
        <a:xfrm>
          <a:off x="45847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161942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8AF88F9B-A084-43C5-A97C-AE7DF16EE313}"/>
            </a:ext>
          </a:extLst>
        </xdr:cNvPr>
        <xdr:cNvSpPr txBox="1"/>
      </xdr:nvSpPr>
      <xdr:spPr>
        <a:xfrm>
          <a:off x="4673600"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151130</xdr:rowOff>
    </xdr:from>
    <xdr:to>
      <xdr:col>20</xdr:col>
      <xdr:colOff>38100</xdr:colOff>
      <xdr:row>63</xdr:row>
      <xdr:rowOff>81280</xdr:rowOff>
    </xdr:to>
    <xdr:sp macro="" textlink="">
      <xdr:nvSpPr>
        <xdr:cNvPr id="91" name="楕円 90">
          <a:extLst>
            <a:ext uri="{FF2B5EF4-FFF2-40B4-BE49-F238E27FC236}">
              <a16:creationId xmlns:a16="http://schemas.microsoft.com/office/drawing/2014/main" xmlns="" id="{882DB68F-B6B0-40D3-AF44-EF66E32580F4}"/>
            </a:ext>
          </a:extLst>
        </xdr:cNvPr>
        <xdr:cNvSpPr/>
      </xdr:nvSpPr>
      <xdr:spPr>
        <a:xfrm>
          <a:off x="3746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30480</xdr:rowOff>
    </xdr:from>
    <xdr:to>
      <xdr:col>24</xdr:col>
      <xdr:colOff>63500</xdr:colOff>
      <xdr:row>63</xdr:row>
      <xdr:rowOff>62865</xdr:rowOff>
    </xdr:to>
    <xdr:cxnSp macro="">
      <xdr:nvCxnSpPr>
        <xdr:cNvPr id="92" name="直線コネクタ 91">
          <a:extLst>
            <a:ext uri="{FF2B5EF4-FFF2-40B4-BE49-F238E27FC236}">
              <a16:creationId xmlns:a16="http://schemas.microsoft.com/office/drawing/2014/main" xmlns="" id="{1DC294F9-5E89-4078-BBC4-300C58639A4A}"/>
            </a:ext>
          </a:extLst>
        </xdr:cNvPr>
        <xdr:cNvCxnSpPr/>
      </xdr:nvCxnSpPr>
      <xdr:spPr>
        <a:xfrm>
          <a:off x="3797300" y="108318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122555</xdr:rowOff>
    </xdr:from>
    <xdr:to>
      <xdr:col>15</xdr:col>
      <xdr:colOff>101600</xdr:colOff>
      <xdr:row>63</xdr:row>
      <xdr:rowOff>52705</xdr:rowOff>
    </xdr:to>
    <xdr:sp macro="" textlink="">
      <xdr:nvSpPr>
        <xdr:cNvPr id="93" name="楕円 92">
          <a:extLst>
            <a:ext uri="{FF2B5EF4-FFF2-40B4-BE49-F238E27FC236}">
              <a16:creationId xmlns:a16="http://schemas.microsoft.com/office/drawing/2014/main" xmlns="" id="{CDD07203-32C2-4656-8AC1-E25E04EB1AB8}"/>
            </a:ext>
          </a:extLst>
        </xdr:cNvPr>
        <xdr:cNvSpPr/>
      </xdr:nvSpPr>
      <xdr:spPr>
        <a:xfrm>
          <a:off x="2857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1905</xdr:rowOff>
    </xdr:from>
    <xdr:to>
      <xdr:col>19</xdr:col>
      <xdr:colOff>177800</xdr:colOff>
      <xdr:row>63</xdr:row>
      <xdr:rowOff>30480</xdr:rowOff>
    </xdr:to>
    <xdr:cxnSp macro="">
      <xdr:nvCxnSpPr>
        <xdr:cNvPr id="94" name="直線コネクタ 93">
          <a:extLst>
            <a:ext uri="{FF2B5EF4-FFF2-40B4-BE49-F238E27FC236}">
              <a16:creationId xmlns:a16="http://schemas.microsoft.com/office/drawing/2014/main" xmlns="" id="{0D8DB3EB-F551-41C9-9C05-0D0DBB47C205}"/>
            </a:ext>
          </a:extLst>
        </xdr:cNvPr>
        <xdr:cNvCxnSpPr/>
      </xdr:nvCxnSpPr>
      <xdr:spPr>
        <a:xfrm>
          <a:off x="2908300" y="108032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90170</xdr:rowOff>
    </xdr:from>
    <xdr:to>
      <xdr:col>10</xdr:col>
      <xdr:colOff>165100</xdr:colOff>
      <xdr:row>63</xdr:row>
      <xdr:rowOff>20320</xdr:rowOff>
    </xdr:to>
    <xdr:sp macro="" textlink="">
      <xdr:nvSpPr>
        <xdr:cNvPr id="95" name="楕円 94">
          <a:extLst>
            <a:ext uri="{FF2B5EF4-FFF2-40B4-BE49-F238E27FC236}">
              <a16:creationId xmlns:a16="http://schemas.microsoft.com/office/drawing/2014/main" xmlns="" id="{791E1006-E7C0-400A-A08F-19727A5A468A}"/>
            </a:ext>
          </a:extLst>
        </xdr:cNvPr>
        <xdr:cNvSpPr/>
      </xdr:nvSpPr>
      <xdr:spPr>
        <a:xfrm>
          <a:off x="196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140970</xdr:rowOff>
    </xdr:from>
    <xdr:to>
      <xdr:col>15</xdr:col>
      <xdr:colOff>50800</xdr:colOff>
      <xdr:row>63</xdr:row>
      <xdr:rowOff>1905</xdr:rowOff>
    </xdr:to>
    <xdr:cxnSp macro="">
      <xdr:nvCxnSpPr>
        <xdr:cNvPr id="96" name="直線コネクタ 95">
          <a:extLst>
            <a:ext uri="{FF2B5EF4-FFF2-40B4-BE49-F238E27FC236}">
              <a16:creationId xmlns:a16="http://schemas.microsoft.com/office/drawing/2014/main" xmlns="" id="{131EFC69-A11B-48A9-9CC1-330444E30997}"/>
            </a:ext>
          </a:extLst>
        </xdr:cNvPr>
        <xdr:cNvCxnSpPr/>
      </xdr:nvCxnSpPr>
      <xdr:spPr>
        <a:xfrm>
          <a:off x="2019300" y="107708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7" name="n_1aveValue【体育館・プール】&#10;有形固定資産減価償却率">
          <a:extLst>
            <a:ext uri="{FF2B5EF4-FFF2-40B4-BE49-F238E27FC236}">
              <a16:creationId xmlns:a16="http://schemas.microsoft.com/office/drawing/2014/main" xmlns="" id="{706CE272-41D2-4508-958C-5D5F0E80FD6D}"/>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8" name="n_2aveValue【体育館・プール】&#10;有形固定資産減価償却率">
          <a:extLst>
            <a:ext uri="{FF2B5EF4-FFF2-40B4-BE49-F238E27FC236}">
              <a16:creationId xmlns:a16="http://schemas.microsoft.com/office/drawing/2014/main" xmlns="" id="{F5652178-8366-4615-819C-300D5BE328DE}"/>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99" name="n_3aveValue【体育館・プール】&#10;有形固定資産減価償却率">
          <a:extLst>
            <a:ext uri="{FF2B5EF4-FFF2-40B4-BE49-F238E27FC236}">
              <a16:creationId xmlns:a16="http://schemas.microsoft.com/office/drawing/2014/main" xmlns="" id="{D592A478-EBE5-4E47-BB7D-C1BCEEC1B43D}"/>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0" name="n_4aveValue【体育館・プール】&#10;有形固定資産減価償却率">
          <a:extLst>
            <a:ext uri="{FF2B5EF4-FFF2-40B4-BE49-F238E27FC236}">
              <a16:creationId xmlns:a16="http://schemas.microsoft.com/office/drawing/2014/main" xmlns="" id="{2D26528C-086C-4E92-91E5-27CBAFA525DC}"/>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72407</xdr:rowOff>
    </xdr:from>
    <xdr:ext cx="405111" cy="259045"/>
    <xdr:sp macro="" textlink="">
      <xdr:nvSpPr>
        <xdr:cNvPr id="101" name="n_1mainValue【体育館・プール】&#10;有形固定資産減価償却率">
          <a:extLst>
            <a:ext uri="{FF2B5EF4-FFF2-40B4-BE49-F238E27FC236}">
              <a16:creationId xmlns:a16="http://schemas.microsoft.com/office/drawing/2014/main" xmlns="" id="{EF55D0FA-3E14-4DD2-95C7-93454EA19136}"/>
            </a:ext>
          </a:extLst>
        </xdr:cNvPr>
        <xdr:cNvSpPr txBox="1"/>
      </xdr:nvSpPr>
      <xdr:spPr>
        <a:xfrm>
          <a:off x="3582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43832</xdr:rowOff>
    </xdr:from>
    <xdr:ext cx="405111" cy="259045"/>
    <xdr:sp macro="" textlink="">
      <xdr:nvSpPr>
        <xdr:cNvPr id="102" name="n_2mainValue【体育館・プール】&#10;有形固定資産減価償却率">
          <a:extLst>
            <a:ext uri="{FF2B5EF4-FFF2-40B4-BE49-F238E27FC236}">
              <a16:creationId xmlns:a16="http://schemas.microsoft.com/office/drawing/2014/main" xmlns="" id="{34F7B625-3C75-47EE-AECD-0CF90C174739}"/>
            </a:ext>
          </a:extLst>
        </xdr:cNvPr>
        <xdr:cNvSpPr txBox="1"/>
      </xdr:nvSpPr>
      <xdr:spPr>
        <a:xfrm>
          <a:off x="2705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11447</xdr:rowOff>
    </xdr:from>
    <xdr:ext cx="405111" cy="259045"/>
    <xdr:sp macro="" textlink="">
      <xdr:nvSpPr>
        <xdr:cNvPr id="103" name="n_3mainValue【体育館・プール】&#10;有形固定資産減価償却率">
          <a:extLst>
            <a:ext uri="{FF2B5EF4-FFF2-40B4-BE49-F238E27FC236}">
              <a16:creationId xmlns:a16="http://schemas.microsoft.com/office/drawing/2014/main" xmlns="" id="{B5FB5626-4FD0-4668-B4DD-E40DD4A9DDF9}"/>
            </a:ext>
          </a:extLst>
        </xdr:cNvPr>
        <xdr:cNvSpPr txBox="1"/>
      </xdr:nvSpPr>
      <xdr:spPr>
        <a:xfrm>
          <a:off x="18167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xmlns="" id="{FF919176-5784-4E82-876F-4882F36C1B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xmlns="" id="{1CD04507-9A71-4782-93BD-5CAB7053B70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xmlns="" id="{40E3C7FE-44A6-4D66-B7FC-51BD998B8A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xmlns="" id="{7A472B47-4015-49B3-84C0-B95BDA0B7C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xmlns="" id="{F77D0D6C-CFE8-4F9E-A5ED-619252A64C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xmlns="" id="{09AD8966-2615-476F-AF26-37ACF4C9EC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xmlns="" id="{9C4B874D-B36E-4870-97D9-78300561E4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xmlns="" id="{16398AB7-24AE-40FF-B7D3-D9A8472861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xmlns="" id="{73E7A78F-B5ED-4FB3-8B18-9F4A06EFE0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xmlns="" id="{7969A69B-D177-4587-907D-A3849C4894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xmlns="" id="{0CB0016D-7CCD-4FC1-8834-54BAF6AF429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xmlns="" id="{05D3451F-3317-4A6C-AB35-A8CA2C33DB6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xmlns="" id="{172C93D5-203C-4585-8542-A28FE5CF8F8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xmlns="" id="{7A233012-37D8-442D-92D5-EEEAE52E630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xmlns="" id="{DF98F014-DFCA-40C3-B57C-0E04FE15003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xmlns="" id="{D91832AF-66CF-4C8A-A639-E5ED91762CB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xmlns="" id="{461649B7-DA6C-4267-BF64-35CA5D43F1D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xmlns="" id="{FD735906-E02E-4491-A455-08997343E5AB}"/>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xmlns="" id="{D3F74612-4888-4993-A3AF-F173B43BA5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xmlns="" id="{409876F1-E810-4674-B6DF-69CA5FD5FC6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xmlns="" id="{AD11F6D7-DFDA-45A3-B8E1-8D82B58696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5" name="直線コネクタ 124">
          <a:extLst>
            <a:ext uri="{FF2B5EF4-FFF2-40B4-BE49-F238E27FC236}">
              <a16:creationId xmlns:a16="http://schemas.microsoft.com/office/drawing/2014/main" xmlns="" id="{ADAA02A9-4214-4D8F-85BA-0757F2FD91FB}"/>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6" name="【体育館・プール】&#10;一人当たり面積最小値テキスト">
          <a:extLst>
            <a:ext uri="{FF2B5EF4-FFF2-40B4-BE49-F238E27FC236}">
              <a16:creationId xmlns:a16="http://schemas.microsoft.com/office/drawing/2014/main" xmlns="" id="{2840E567-545D-4668-9F92-E1C1CABF70E4}"/>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27" name="直線コネクタ 126">
          <a:extLst>
            <a:ext uri="{FF2B5EF4-FFF2-40B4-BE49-F238E27FC236}">
              <a16:creationId xmlns:a16="http://schemas.microsoft.com/office/drawing/2014/main" xmlns="" id="{5E4DE259-CEFF-4AF4-BD6E-77B0DEB2734C}"/>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28" name="【体育館・プール】&#10;一人当たり面積最大値テキスト">
          <a:extLst>
            <a:ext uri="{FF2B5EF4-FFF2-40B4-BE49-F238E27FC236}">
              <a16:creationId xmlns:a16="http://schemas.microsoft.com/office/drawing/2014/main" xmlns="" id="{397B6689-A811-4724-8B11-C3ABD41D67CF}"/>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9" name="直線コネクタ 128">
          <a:extLst>
            <a:ext uri="{FF2B5EF4-FFF2-40B4-BE49-F238E27FC236}">
              <a16:creationId xmlns:a16="http://schemas.microsoft.com/office/drawing/2014/main" xmlns="" id="{5E72FFD1-92CC-4835-AF9C-6A1DC0CBB325}"/>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0" name="【体育館・プール】&#10;一人当たり面積平均値テキスト">
          <a:extLst>
            <a:ext uri="{FF2B5EF4-FFF2-40B4-BE49-F238E27FC236}">
              <a16:creationId xmlns:a16="http://schemas.microsoft.com/office/drawing/2014/main" xmlns="" id="{F2E0CF82-1526-401B-9BD0-64FFE7B2E5C3}"/>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1" name="フローチャート: 判断 130">
          <a:extLst>
            <a:ext uri="{FF2B5EF4-FFF2-40B4-BE49-F238E27FC236}">
              <a16:creationId xmlns:a16="http://schemas.microsoft.com/office/drawing/2014/main" xmlns="" id="{FF855765-9BAA-4515-988F-B66BC73DEDDB}"/>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2" name="フローチャート: 判断 131">
          <a:extLst>
            <a:ext uri="{FF2B5EF4-FFF2-40B4-BE49-F238E27FC236}">
              <a16:creationId xmlns:a16="http://schemas.microsoft.com/office/drawing/2014/main" xmlns="" id="{8CD8B979-6C24-4421-8BBC-200C17E09AF7}"/>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3" name="フローチャート: 判断 132">
          <a:extLst>
            <a:ext uri="{FF2B5EF4-FFF2-40B4-BE49-F238E27FC236}">
              <a16:creationId xmlns:a16="http://schemas.microsoft.com/office/drawing/2014/main" xmlns="" id="{6CB35718-EF0E-4CCE-B12F-D08606F56492}"/>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4" name="フローチャート: 判断 133">
          <a:extLst>
            <a:ext uri="{FF2B5EF4-FFF2-40B4-BE49-F238E27FC236}">
              <a16:creationId xmlns:a16="http://schemas.microsoft.com/office/drawing/2014/main" xmlns="" id="{998CC775-082B-416A-BCAF-E927722B7E91}"/>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5" name="フローチャート: 判断 134">
          <a:extLst>
            <a:ext uri="{FF2B5EF4-FFF2-40B4-BE49-F238E27FC236}">
              <a16:creationId xmlns:a16="http://schemas.microsoft.com/office/drawing/2014/main" xmlns="" id="{38686999-C32B-46C9-B8A2-FEE48CAEA0D6}"/>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xmlns="" id="{DB7D472B-2012-49DF-A991-28A3E1DAF19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xmlns="" id="{DA952BC8-AA0A-4164-9045-BBDC5F915E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xmlns="" id="{825989E7-9332-46EE-A36D-6850072FBC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A49468AD-F957-46DE-81DE-2D843D8962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DDD773B7-CED1-46A4-B808-789594C2B5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150825</xdr:rowOff>
    </xdr:from>
    <xdr:to>
      <xdr:col>55</xdr:col>
      <xdr:colOff>50800</xdr:colOff>
      <xdr:row>63</xdr:row>
      <xdr:rowOff>80975</xdr:rowOff>
    </xdr:to>
    <xdr:sp macro="" textlink="">
      <xdr:nvSpPr>
        <xdr:cNvPr id="141" name="楕円 140">
          <a:extLst>
            <a:ext uri="{FF2B5EF4-FFF2-40B4-BE49-F238E27FC236}">
              <a16:creationId xmlns:a16="http://schemas.microsoft.com/office/drawing/2014/main" xmlns="" id="{16386D73-C652-432C-9291-5141B34C6C0F}"/>
            </a:ext>
          </a:extLst>
        </xdr:cNvPr>
        <xdr:cNvSpPr/>
      </xdr:nvSpPr>
      <xdr:spPr>
        <a:xfrm>
          <a:off x="10426700" y="107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129252</xdr:rowOff>
    </xdr:from>
    <xdr:ext cx="469744" cy="259045"/>
    <xdr:sp macro="" textlink="">
      <xdr:nvSpPr>
        <xdr:cNvPr id="142" name="【体育館・プール】&#10;一人当たり面積該当値テキスト">
          <a:extLst>
            <a:ext uri="{FF2B5EF4-FFF2-40B4-BE49-F238E27FC236}">
              <a16:creationId xmlns:a16="http://schemas.microsoft.com/office/drawing/2014/main" xmlns="" id="{40234248-0325-456B-A5AE-912C90A6EE79}"/>
            </a:ext>
          </a:extLst>
        </xdr:cNvPr>
        <xdr:cNvSpPr txBox="1"/>
      </xdr:nvSpPr>
      <xdr:spPr>
        <a:xfrm>
          <a:off x="10515600" y="107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154025</xdr:rowOff>
    </xdr:from>
    <xdr:to>
      <xdr:col>50</xdr:col>
      <xdr:colOff>165100</xdr:colOff>
      <xdr:row>63</xdr:row>
      <xdr:rowOff>84175</xdr:rowOff>
    </xdr:to>
    <xdr:sp macro="" textlink="">
      <xdr:nvSpPr>
        <xdr:cNvPr id="143" name="楕円 142">
          <a:extLst>
            <a:ext uri="{FF2B5EF4-FFF2-40B4-BE49-F238E27FC236}">
              <a16:creationId xmlns:a16="http://schemas.microsoft.com/office/drawing/2014/main" xmlns="" id="{875F7C07-3BA8-49E1-9723-548AED926F77}"/>
            </a:ext>
          </a:extLst>
        </xdr:cNvPr>
        <xdr:cNvSpPr/>
      </xdr:nvSpPr>
      <xdr:spPr>
        <a:xfrm>
          <a:off x="95885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30175</xdr:rowOff>
    </xdr:from>
    <xdr:to>
      <xdr:col>55</xdr:col>
      <xdr:colOff>0</xdr:colOff>
      <xdr:row>63</xdr:row>
      <xdr:rowOff>33375</xdr:rowOff>
    </xdr:to>
    <xdr:cxnSp macro="">
      <xdr:nvCxnSpPr>
        <xdr:cNvPr id="144" name="直線コネクタ 143">
          <a:extLst>
            <a:ext uri="{FF2B5EF4-FFF2-40B4-BE49-F238E27FC236}">
              <a16:creationId xmlns:a16="http://schemas.microsoft.com/office/drawing/2014/main" xmlns="" id="{67EE077F-FA70-4BB1-803D-55677369FBD2}"/>
            </a:ext>
          </a:extLst>
        </xdr:cNvPr>
        <xdr:cNvCxnSpPr/>
      </xdr:nvCxnSpPr>
      <xdr:spPr>
        <a:xfrm flipV="1">
          <a:off x="9639300" y="1083152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155854</xdr:rowOff>
    </xdr:from>
    <xdr:to>
      <xdr:col>46</xdr:col>
      <xdr:colOff>38100</xdr:colOff>
      <xdr:row>63</xdr:row>
      <xdr:rowOff>86004</xdr:rowOff>
    </xdr:to>
    <xdr:sp macro="" textlink="">
      <xdr:nvSpPr>
        <xdr:cNvPr id="145" name="楕円 144">
          <a:extLst>
            <a:ext uri="{FF2B5EF4-FFF2-40B4-BE49-F238E27FC236}">
              <a16:creationId xmlns:a16="http://schemas.microsoft.com/office/drawing/2014/main" xmlns="" id="{0445546A-0E2F-4B11-AC9C-A5072B294FD2}"/>
            </a:ext>
          </a:extLst>
        </xdr:cNvPr>
        <xdr:cNvSpPr/>
      </xdr:nvSpPr>
      <xdr:spPr>
        <a:xfrm>
          <a:off x="8699500" y="107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33375</xdr:rowOff>
    </xdr:from>
    <xdr:to>
      <xdr:col>50</xdr:col>
      <xdr:colOff>114300</xdr:colOff>
      <xdr:row>63</xdr:row>
      <xdr:rowOff>35204</xdr:rowOff>
    </xdr:to>
    <xdr:cxnSp macro="">
      <xdr:nvCxnSpPr>
        <xdr:cNvPr id="146" name="直線コネクタ 145">
          <a:extLst>
            <a:ext uri="{FF2B5EF4-FFF2-40B4-BE49-F238E27FC236}">
              <a16:creationId xmlns:a16="http://schemas.microsoft.com/office/drawing/2014/main" xmlns="" id="{61A50E19-ED61-4197-9875-143E5C3EEA35}"/>
            </a:ext>
          </a:extLst>
        </xdr:cNvPr>
        <xdr:cNvCxnSpPr/>
      </xdr:nvCxnSpPr>
      <xdr:spPr>
        <a:xfrm flipV="1">
          <a:off x="8750300" y="108347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158597</xdr:rowOff>
    </xdr:from>
    <xdr:to>
      <xdr:col>41</xdr:col>
      <xdr:colOff>101600</xdr:colOff>
      <xdr:row>63</xdr:row>
      <xdr:rowOff>88747</xdr:rowOff>
    </xdr:to>
    <xdr:sp macro="" textlink="">
      <xdr:nvSpPr>
        <xdr:cNvPr id="147" name="楕円 146">
          <a:extLst>
            <a:ext uri="{FF2B5EF4-FFF2-40B4-BE49-F238E27FC236}">
              <a16:creationId xmlns:a16="http://schemas.microsoft.com/office/drawing/2014/main" xmlns="" id="{2A5C4603-2F5C-41EF-8EC4-ABE87289F0AE}"/>
            </a:ext>
          </a:extLst>
        </xdr:cNvPr>
        <xdr:cNvSpPr/>
      </xdr:nvSpPr>
      <xdr:spPr>
        <a:xfrm>
          <a:off x="7810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35204</xdr:rowOff>
    </xdr:from>
    <xdr:to>
      <xdr:col>45</xdr:col>
      <xdr:colOff>177800</xdr:colOff>
      <xdr:row>63</xdr:row>
      <xdr:rowOff>37947</xdr:rowOff>
    </xdr:to>
    <xdr:cxnSp macro="">
      <xdr:nvCxnSpPr>
        <xdr:cNvPr id="148" name="直線コネクタ 147">
          <a:extLst>
            <a:ext uri="{FF2B5EF4-FFF2-40B4-BE49-F238E27FC236}">
              <a16:creationId xmlns:a16="http://schemas.microsoft.com/office/drawing/2014/main" xmlns="" id="{E22B7B56-A16B-4E3B-B8DD-C930F72019CC}"/>
            </a:ext>
          </a:extLst>
        </xdr:cNvPr>
        <xdr:cNvCxnSpPr/>
      </xdr:nvCxnSpPr>
      <xdr:spPr>
        <a:xfrm flipV="1">
          <a:off x="7861300" y="108365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49" name="n_1aveValue【体育館・プール】&#10;一人当たり面積">
          <a:extLst>
            <a:ext uri="{FF2B5EF4-FFF2-40B4-BE49-F238E27FC236}">
              <a16:creationId xmlns:a16="http://schemas.microsoft.com/office/drawing/2014/main" xmlns="" id="{D68AE631-64B0-4D0A-9461-9477E0E5C27D}"/>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0" name="n_2aveValue【体育館・プール】&#10;一人当たり面積">
          <a:extLst>
            <a:ext uri="{FF2B5EF4-FFF2-40B4-BE49-F238E27FC236}">
              <a16:creationId xmlns:a16="http://schemas.microsoft.com/office/drawing/2014/main" xmlns="" id="{9DC28E28-089C-4E54-8B24-EEFD6CDA3819}"/>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1" name="n_3aveValue【体育館・プール】&#10;一人当たり面積">
          <a:extLst>
            <a:ext uri="{FF2B5EF4-FFF2-40B4-BE49-F238E27FC236}">
              <a16:creationId xmlns:a16="http://schemas.microsoft.com/office/drawing/2014/main" xmlns="" id="{0E8F04B1-DEC6-4EFF-A31C-80ED351E08B1}"/>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2" name="n_4aveValue【体育館・プール】&#10;一人当たり面積">
          <a:extLst>
            <a:ext uri="{FF2B5EF4-FFF2-40B4-BE49-F238E27FC236}">
              <a16:creationId xmlns:a16="http://schemas.microsoft.com/office/drawing/2014/main" xmlns="" id="{42EF1C44-2984-4B5A-8FB4-4B28D076E935}"/>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75302</xdr:rowOff>
    </xdr:from>
    <xdr:ext cx="469744" cy="259045"/>
    <xdr:sp macro="" textlink="">
      <xdr:nvSpPr>
        <xdr:cNvPr id="153" name="n_1mainValue【体育館・プール】&#10;一人当たり面積">
          <a:extLst>
            <a:ext uri="{FF2B5EF4-FFF2-40B4-BE49-F238E27FC236}">
              <a16:creationId xmlns:a16="http://schemas.microsoft.com/office/drawing/2014/main" xmlns="" id="{BC23C7D3-2E7F-44D0-9EFB-50DE63A757A2}"/>
            </a:ext>
          </a:extLst>
        </xdr:cNvPr>
        <xdr:cNvSpPr txBox="1"/>
      </xdr:nvSpPr>
      <xdr:spPr>
        <a:xfrm>
          <a:off x="9391727" y="1087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77131</xdr:rowOff>
    </xdr:from>
    <xdr:ext cx="469744" cy="259045"/>
    <xdr:sp macro="" textlink="">
      <xdr:nvSpPr>
        <xdr:cNvPr id="154" name="n_2mainValue【体育館・プール】&#10;一人当たり面積">
          <a:extLst>
            <a:ext uri="{FF2B5EF4-FFF2-40B4-BE49-F238E27FC236}">
              <a16:creationId xmlns:a16="http://schemas.microsoft.com/office/drawing/2014/main" xmlns="" id="{00CFC09B-F8B3-468A-93AF-1F0C99B27EBC}"/>
            </a:ext>
          </a:extLst>
        </xdr:cNvPr>
        <xdr:cNvSpPr txBox="1"/>
      </xdr:nvSpPr>
      <xdr:spPr>
        <a:xfrm>
          <a:off x="8515427" y="1087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79874</xdr:rowOff>
    </xdr:from>
    <xdr:ext cx="469744" cy="259045"/>
    <xdr:sp macro="" textlink="">
      <xdr:nvSpPr>
        <xdr:cNvPr id="155" name="n_3mainValue【体育館・プール】&#10;一人当たり面積">
          <a:extLst>
            <a:ext uri="{FF2B5EF4-FFF2-40B4-BE49-F238E27FC236}">
              <a16:creationId xmlns:a16="http://schemas.microsoft.com/office/drawing/2014/main" xmlns="" id="{E250047E-50AE-477D-BD0B-1D91E2F2E007}"/>
            </a:ext>
          </a:extLst>
        </xdr:cNvPr>
        <xdr:cNvSpPr txBox="1"/>
      </xdr:nvSpPr>
      <xdr:spPr>
        <a:xfrm>
          <a:off x="7626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xmlns="" id="{8B938D26-9313-438D-B841-FA2624F6002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xmlns="" id="{0FAF9DA2-6B19-40C2-8DA7-F7EECA14E4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xmlns="" id="{0DB11382-9B32-4D49-80E7-88D753B4CD5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xmlns="" id="{98EBEA5E-733F-41A0-A7B1-A0308D653F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xmlns="" id="{C5E13ECF-876D-4874-A5B3-EEAFEB0E3E9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xmlns="" id="{F7BBCC23-92C3-4920-876E-150C387AE5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xmlns="" id="{7E22D06C-626F-4576-9A20-B88034000E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xmlns="" id="{B49D77F7-444B-464F-BDE7-30D2A7E5510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a:extLst>
            <a:ext uri="{FF2B5EF4-FFF2-40B4-BE49-F238E27FC236}">
              <a16:creationId xmlns:a16="http://schemas.microsoft.com/office/drawing/2014/main" xmlns="" id="{8DD603A3-37F1-47D9-851A-7F796B8E35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a:extLst>
            <a:ext uri="{FF2B5EF4-FFF2-40B4-BE49-F238E27FC236}">
              <a16:creationId xmlns:a16="http://schemas.microsoft.com/office/drawing/2014/main" xmlns="" id="{7BFB12EA-3AF6-45F0-AAD8-B2F0865E81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a:extLst>
            <a:ext uri="{FF2B5EF4-FFF2-40B4-BE49-F238E27FC236}">
              <a16:creationId xmlns:a16="http://schemas.microsoft.com/office/drawing/2014/main" xmlns="" id="{C4C71D57-F199-4E10-AA1E-ECFF667A35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a:extLst>
            <a:ext uri="{FF2B5EF4-FFF2-40B4-BE49-F238E27FC236}">
              <a16:creationId xmlns:a16="http://schemas.microsoft.com/office/drawing/2014/main" xmlns="" id="{0366A498-0920-452A-A191-B6DAB19C5EA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a:extLst>
            <a:ext uri="{FF2B5EF4-FFF2-40B4-BE49-F238E27FC236}">
              <a16:creationId xmlns:a16="http://schemas.microsoft.com/office/drawing/2014/main" xmlns="" id="{F9D54578-F7AF-43CC-8289-CCF2C9EF9E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a:extLst>
            <a:ext uri="{FF2B5EF4-FFF2-40B4-BE49-F238E27FC236}">
              <a16:creationId xmlns:a16="http://schemas.microsoft.com/office/drawing/2014/main" xmlns="" id="{4D5776EA-EB10-486A-AC69-8F69E60B6F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a:extLst>
            <a:ext uri="{FF2B5EF4-FFF2-40B4-BE49-F238E27FC236}">
              <a16:creationId xmlns:a16="http://schemas.microsoft.com/office/drawing/2014/main" xmlns="" id="{06BB23D6-7E89-49E5-8DBE-EB16F335C5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a:extLst>
            <a:ext uri="{FF2B5EF4-FFF2-40B4-BE49-F238E27FC236}">
              <a16:creationId xmlns:a16="http://schemas.microsoft.com/office/drawing/2014/main" xmlns="" id="{FD95EF78-0615-4E8E-AE72-9C446D74D07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a:extLst>
            <a:ext uri="{FF2B5EF4-FFF2-40B4-BE49-F238E27FC236}">
              <a16:creationId xmlns:a16="http://schemas.microsoft.com/office/drawing/2014/main" xmlns="" id="{E735C800-387F-4684-B030-28630E8C22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a:extLst>
            <a:ext uri="{FF2B5EF4-FFF2-40B4-BE49-F238E27FC236}">
              <a16:creationId xmlns:a16="http://schemas.microsoft.com/office/drawing/2014/main" xmlns="" id="{25EB6384-48B7-4E8F-9715-08DA97B738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a:extLst>
            <a:ext uri="{FF2B5EF4-FFF2-40B4-BE49-F238E27FC236}">
              <a16:creationId xmlns:a16="http://schemas.microsoft.com/office/drawing/2014/main" xmlns="" id="{48266F1F-3DCB-460B-890A-A48C0BEA79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a:extLst>
            <a:ext uri="{FF2B5EF4-FFF2-40B4-BE49-F238E27FC236}">
              <a16:creationId xmlns:a16="http://schemas.microsoft.com/office/drawing/2014/main" xmlns="" id="{CE17A000-B2DF-4D8F-A6B2-C9BD994684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a:extLst>
            <a:ext uri="{FF2B5EF4-FFF2-40B4-BE49-F238E27FC236}">
              <a16:creationId xmlns:a16="http://schemas.microsoft.com/office/drawing/2014/main" xmlns="" id="{D2413493-84BD-4AA7-8B99-12BC77C432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a:extLst>
            <a:ext uri="{FF2B5EF4-FFF2-40B4-BE49-F238E27FC236}">
              <a16:creationId xmlns:a16="http://schemas.microsoft.com/office/drawing/2014/main" xmlns="" id="{F69683C8-4612-499D-9C7D-6863A8D3EA2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a:extLst>
            <a:ext uri="{FF2B5EF4-FFF2-40B4-BE49-F238E27FC236}">
              <a16:creationId xmlns:a16="http://schemas.microsoft.com/office/drawing/2014/main" xmlns="" id="{8C893022-C25F-43BD-8B68-0604A19182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a:extLst>
            <a:ext uri="{FF2B5EF4-FFF2-40B4-BE49-F238E27FC236}">
              <a16:creationId xmlns:a16="http://schemas.microsoft.com/office/drawing/2014/main" xmlns="" id="{0D4D6B06-2056-450C-96C7-F3A01FE52BE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0" name="正方形/長方形 179">
          <a:extLst>
            <a:ext uri="{FF2B5EF4-FFF2-40B4-BE49-F238E27FC236}">
              <a16:creationId xmlns:a16="http://schemas.microsoft.com/office/drawing/2014/main" xmlns="" id="{86B06E59-D3B7-4473-9A8F-6838A654E0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1" name="正方形/長方形 180">
          <a:extLst>
            <a:ext uri="{FF2B5EF4-FFF2-40B4-BE49-F238E27FC236}">
              <a16:creationId xmlns:a16="http://schemas.microsoft.com/office/drawing/2014/main" xmlns="" id="{D4544BCE-4C2F-4AA9-8478-D88759B9C35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2" name="正方形/長方形 181">
          <a:extLst>
            <a:ext uri="{FF2B5EF4-FFF2-40B4-BE49-F238E27FC236}">
              <a16:creationId xmlns:a16="http://schemas.microsoft.com/office/drawing/2014/main" xmlns="" id="{4162B008-94E2-4BCC-B8D3-DC5121F023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3" name="正方形/長方形 182">
          <a:extLst>
            <a:ext uri="{FF2B5EF4-FFF2-40B4-BE49-F238E27FC236}">
              <a16:creationId xmlns:a16="http://schemas.microsoft.com/office/drawing/2014/main" xmlns="" id="{E90C2D92-1C79-4B25-AB9A-CFC740718F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4" name="正方形/長方形 183">
          <a:extLst>
            <a:ext uri="{FF2B5EF4-FFF2-40B4-BE49-F238E27FC236}">
              <a16:creationId xmlns:a16="http://schemas.microsoft.com/office/drawing/2014/main" xmlns="" id="{5699A5A3-BCE5-41D9-AC59-3B56F5307E9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5" name="正方形/長方形 184">
          <a:extLst>
            <a:ext uri="{FF2B5EF4-FFF2-40B4-BE49-F238E27FC236}">
              <a16:creationId xmlns:a16="http://schemas.microsoft.com/office/drawing/2014/main" xmlns="" id="{AA05BAD7-DEEA-4E3B-8B38-ACCDB27068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6" name="正方形/長方形 185">
          <a:extLst>
            <a:ext uri="{FF2B5EF4-FFF2-40B4-BE49-F238E27FC236}">
              <a16:creationId xmlns:a16="http://schemas.microsoft.com/office/drawing/2014/main" xmlns="" id="{7BF42FF4-9744-4425-B07C-4C9332846A5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7" name="正方形/長方形 186">
          <a:extLst>
            <a:ext uri="{FF2B5EF4-FFF2-40B4-BE49-F238E27FC236}">
              <a16:creationId xmlns:a16="http://schemas.microsoft.com/office/drawing/2014/main" xmlns="" id="{A464B243-52B6-4B59-B562-FC1316DAE0A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8" name="正方形/長方形 187">
          <a:extLst>
            <a:ext uri="{FF2B5EF4-FFF2-40B4-BE49-F238E27FC236}">
              <a16:creationId xmlns:a16="http://schemas.microsoft.com/office/drawing/2014/main" xmlns="" id="{5BB8AADD-2B4F-4FF4-ADE2-C946288160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9" name="正方形/長方形 188">
          <a:extLst>
            <a:ext uri="{FF2B5EF4-FFF2-40B4-BE49-F238E27FC236}">
              <a16:creationId xmlns:a16="http://schemas.microsoft.com/office/drawing/2014/main" xmlns="" id="{595BE5E8-4DED-4B3D-B205-0DE762DFAC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0" name="正方形/長方形 189">
          <a:extLst>
            <a:ext uri="{FF2B5EF4-FFF2-40B4-BE49-F238E27FC236}">
              <a16:creationId xmlns:a16="http://schemas.microsoft.com/office/drawing/2014/main" xmlns="" id="{8E565D6F-449F-4535-8053-71F67F95AC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1" name="正方形/長方形 190">
          <a:extLst>
            <a:ext uri="{FF2B5EF4-FFF2-40B4-BE49-F238E27FC236}">
              <a16:creationId xmlns:a16="http://schemas.microsoft.com/office/drawing/2014/main" xmlns="" id="{416FD804-8015-4608-BE00-629A36D7E47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2" name="正方形/長方形 191">
          <a:extLst>
            <a:ext uri="{FF2B5EF4-FFF2-40B4-BE49-F238E27FC236}">
              <a16:creationId xmlns:a16="http://schemas.microsoft.com/office/drawing/2014/main" xmlns="" id="{C432CE25-18A2-4F92-8B41-84BA1D623D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3" name="正方形/長方形 192">
          <a:extLst>
            <a:ext uri="{FF2B5EF4-FFF2-40B4-BE49-F238E27FC236}">
              <a16:creationId xmlns:a16="http://schemas.microsoft.com/office/drawing/2014/main" xmlns="" id="{D38AD601-F632-4C0D-8798-93DB1F0CED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4" name="正方形/長方形 193">
          <a:extLst>
            <a:ext uri="{FF2B5EF4-FFF2-40B4-BE49-F238E27FC236}">
              <a16:creationId xmlns:a16="http://schemas.microsoft.com/office/drawing/2014/main" xmlns="" id="{CDD26A3D-39CD-4D5D-97F7-1099C656C6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5" name="正方形/長方形 194">
          <a:extLst>
            <a:ext uri="{FF2B5EF4-FFF2-40B4-BE49-F238E27FC236}">
              <a16:creationId xmlns:a16="http://schemas.microsoft.com/office/drawing/2014/main" xmlns="" id="{34298DF2-CDF7-4D04-BEAC-51623AFEC3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6" name="テキスト ボックス 195">
          <a:extLst>
            <a:ext uri="{FF2B5EF4-FFF2-40B4-BE49-F238E27FC236}">
              <a16:creationId xmlns:a16="http://schemas.microsoft.com/office/drawing/2014/main" xmlns="" id="{22FD74AD-9BF9-46F0-A4FB-3CC2B5E9C1C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7" name="直線コネクタ 196">
          <a:extLst>
            <a:ext uri="{FF2B5EF4-FFF2-40B4-BE49-F238E27FC236}">
              <a16:creationId xmlns:a16="http://schemas.microsoft.com/office/drawing/2014/main" xmlns="" id="{A8855EC9-6426-4B25-91C8-C3584B1FA02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8" name="テキスト ボックス 197">
          <a:extLst>
            <a:ext uri="{FF2B5EF4-FFF2-40B4-BE49-F238E27FC236}">
              <a16:creationId xmlns:a16="http://schemas.microsoft.com/office/drawing/2014/main" xmlns="" id="{78A70597-6D6A-4FA4-A7A2-8E4A0A50496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9" name="直線コネクタ 198">
          <a:extLst>
            <a:ext uri="{FF2B5EF4-FFF2-40B4-BE49-F238E27FC236}">
              <a16:creationId xmlns:a16="http://schemas.microsoft.com/office/drawing/2014/main" xmlns="" id="{00B7EAE4-806E-4B82-8475-07DDB99310A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0" name="テキスト ボックス 199">
          <a:extLst>
            <a:ext uri="{FF2B5EF4-FFF2-40B4-BE49-F238E27FC236}">
              <a16:creationId xmlns:a16="http://schemas.microsoft.com/office/drawing/2014/main" xmlns="" id="{C2C0F1BF-9F59-437D-AD36-B2AF2B04D2F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1" name="直線コネクタ 200">
          <a:extLst>
            <a:ext uri="{FF2B5EF4-FFF2-40B4-BE49-F238E27FC236}">
              <a16:creationId xmlns:a16="http://schemas.microsoft.com/office/drawing/2014/main" xmlns="" id="{E2AD4956-667C-4F0E-A56F-C7E91B9AF39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2" name="テキスト ボックス 201">
          <a:extLst>
            <a:ext uri="{FF2B5EF4-FFF2-40B4-BE49-F238E27FC236}">
              <a16:creationId xmlns:a16="http://schemas.microsoft.com/office/drawing/2014/main" xmlns="" id="{A02EFA0E-B449-4882-A16C-4D025C0B002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3" name="直線コネクタ 202">
          <a:extLst>
            <a:ext uri="{FF2B5EF4-FFF2-40B4-BE49-F238E27FC236}">
              <a16:creationId xmlns:a16="http://schemas.microsoft.com/office/drawing/2014/main" xmlns="" id="{129C7148-094E-4723-8499-DB2FCEC61D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4" name="テキスト ボックス 203">
          <a:extLst>
            <a:ext uri="{FF2B5EF4-FFF2-40B4-BE49-F238E27FC236}">
              <a16:creationId xmlns:a16="http://schemas.microsoft.com/office/drawing/2014/main" xmlns="" id="{9D82D51C-24DB-402E-A212-EF6B6AC2DFE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5" name="直線コネクタ 204">
          <a:extLst>
            <a:ext uri="{FF2B5EF4-FFF2-40B4-BE49-F238E27FC236}">
              <a16:creationId xmlns:a16="http://schemas.microsoft.com/office/drawing/2014/main" xmlns="" id="{5EB248C8-C895-460A-BE2D-77CBF9DA926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6" name="テキスト ボックス 205">
          <a:extLst>
            <a:ext uri="{FF2B5EF4-FFF2-40B4-BE49-F238E27FC236}">
              <a16:creationId xmlns:a16="http://schemas.microsoft.com/office/drawing/2014/main" xmlns="" id="{7882B521-746B-4AD5-91C7-F21CB00825A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7" name="直線コネクタ 206">
          <a:extLst>
            <a:ext uri="{FF2B5EF4-FFF2-40B4-BE49-F238E27FC236}">
              <a16:creationId xmlns:a16="http://schemas.microsoft.com/office/drawing/2014/main" xmlns="" id="{F7213EDB-3C72-486E-8E22-2FBC0D79D9F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8" name="テキスト ボックス 207">
          <a:extLst>
            <a:ext uri="{FF2B5EF4-FFF2-40B4-BE49-F238E27FC236}">
              <a16:creationId xmlns:a16="http://schemas.microsoft.com/office/drawing/2014/main" xmlns="" id="{AEE11DF1-7E7F-44BA-BD92-7AB81B6ECAC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9" name="直線コネクタ 208">
          <a:extLst>
            <a:ext uri="{FF2B5EF4-FFF2-40B4-BE49-F238E27FC236}">
              <a16:creationId xmlns:a16="http://schemas.microsoft.com/office/drawing/2014/main" xmlns="" id="{9902CF4A-F1AA-419C-931B-9182F1DAB6C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0" name="テキスト ボックス 209">
          <a:extLst>
            <a:ext uri="{FF2B5EF4-FFF2-40B4-BE49-F238E27FC236}">
              <a16:creationId xmlns:a16="http://schemas.microsoft.com/office/drawing/2014/main" xmlns="" id="{ECCB2CE2-E800-4211-A086-252BC76192D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1" name="直線コネクタ 210">
          <a:extLst>
            <a:ext uri="{FF2B5EF4-FFF2-40B4-BE49-F238E27FC236}">
              <a16:creationId xmlns:a16="http://schemas.microsoft.com/office/drawing/2014/main" xmlns="" id="{0155EFCB-DC86-4434-AAAF-2C49EDCBEF8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2" name="【一般廃棄物処理施設】&#10;有形固定資産減価償却率グラフ枠">
          <a:extLst>
            <a:ext uri="{FF2B5EF4-FFF2-40B4-BE49-F238E27FC236}">
              <a16:creationId xmlns:a16="http://schemas.microsoft.com/office/drawing/2014/main" xmlns="" id="{34D5E99C-E2AC-488B-8D9F-7218E395598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213" name="直線コネクタ 212">
          <a:extLst>
            <a:ext uri="{FF2B5EF4-FFF2-40B4-BE49-F238E27FC236}">
              <a16:creationId xmlns:a16="http://schemas.microsoft.com/office/drawing/2014/main" xmlns="" id="{7BE9B5DF-D103-48E8-93CE-3099950DD154}"/>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4" name="【一般廃棄物処理施設】&#10;有形固定資産減価償却率最小値テキスト">
          <a:extLst>
            <a:ext uri="{FF2B5EF4-FFF2-40B4-BE49-F238E27FC236}">
              <a16:creationId xmlns:a16="http://schemas.microsoft.com/office/drawing/2014/main" xmlns="" id="{31286CB8-4763-43A5-A590-EBB36712ECB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5" name="直線コネクタ 214">
          <a:extLst>
            <a:ext uri="{FF2B5EF4-FFF2-40B4-BE49-F238E27FC236}">
              <a16:creationId xmlns:a16="http://schemas.microsoft.com/office/drawing/2014/main" xmlns="" id="{24AC579E-5CE8-4792-B5B7-DFA214FCC0B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216" name="【一般廃棄物処理施設】&#10;有形固定資産減価償却率最大値テキスト">
          <a:extLst>
            <a:ext uri="{FF2B5EF4-FFF2-40B4-BE49-F238E27FC236}">
              <a16:creationId xmlns:a16="http://schemas.microsoft.com/office/drawing/2014/main" xmlns="" id="{7BD2FBF0-DE1F-4EA4-B1EF-F8346314A294}"/>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217" name="直線コネクタ 216">
          <a:extLst>
            <a:ext uri="{FF2B5EF4-FFF2-40B4-BE49-F238E27FC236}">
              <a16:creationId xmlns:a16="http://schemas.microsoft.com/office/drawing/2014/main" xmlns="" id="{8165CDBE-E2A5-4512-B47E-9924267D08C4}"/>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218" name="【一般廃棄物処理施設】&#10;有形固定資産減価償却率平均値テキスト">
          <a:extLst>
            <a:ext uri="{FF2B5EF4-FFF2-40B4-BE49-F238E27FC236}">
              <a16:creationId xmlns:a16="http://schemas.microsoft.com/office/drawing/2014/main" xmlns="" id="{7F2795B4-3553-4EFE-8AA7-35DAA26985A1}"/>
            </a:ext>
          </a:extLst>
        </xdr:cNvPr>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219" name="フローチャート: 判断 218">
          <a:extLst>
            <a:ext uri="{FF2B5EF4-FFF2-40B4-BE49-F238E27FC236}">
              <a16:creationId xmlns:a16="http://schemas.microsoft.com/office/drawing/2014/main" xmlns="" id="{A69F0BA7-2769-4D4D-A9A4-2396AD6D76AD}"/>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220" name="フローチャート: 判断 219">
          <a:extLst>
            <a:ext uri="{FF2B5EF4-FFF2-40B4-BE49-F238E27FC236}">
              <a16:creationId xmlns:a16="http://schemas.microsoft.com/office/drawing/2014/main" xmlns="" id="{910D6DB6-512D-49D0-9C13-89268AAA056D}"/>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221" name="フローチャート: 判断 220">
          <a:extLst>
            <a:ext uri="{FF2B5EF4-FFF2-40B4-BE49-F238E27FC236}">
              <a16:creationId xmlns:a16="http://schemas.microsoft.com/office/drawing/2014/main" xmlns="" id="{045DB4B6-FCC9-4743-A28A-D27052AF0F8E}"/>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222" name="フローチャート: 判断 221">
          <a:extLst>
            <a:ext uri="{FF2B5EF4-FFF2-40B4-BE49-F238E27FC236}">
              <a16:creationId xmlns:a16="http://schemas.microsoft.com/office/drawing/2014/main" xmlns="" id="{FA170790-1198-4445-BAF8-96951DB51F5D}"/>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223" name="フローチャート: 判断 222">
          <a:extLst>
            <a:ext uri="{FF2B5EF4-FFF2-40B4-BE49-F238E27FC236}">
              <a16:creationId xmlns:a16="http://schemas.microsoft.com/office/drawing/2014/main" xmlns="" id="{DC5D1440-E267-4D0A-9787-93DA68966671}"/>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xmlns="" id="{81DE2118-CD0B-4250-A30A-1338114A652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xmlns="" id="{47AF6456-9A63-4653-AA47-76F24F68777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xmlns="" id="{41201D07-FE86-4407-A44A-6E3E830366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xmlns="" id="{356EE805-BD66-445C-8B40-880EEBD255D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xmlns="" id="{F493F9AC-23E1-445B-80FC-488A3281B2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xdr:rowOff>
    </xdr:from>
    <xdr:to>
      <xdr:col>85</xdr:col>
      <xdr:colOff>177800</xdr:colOff>
      <xdr:row>39</xdr:row>
      <xdr:rowOff>112304</xdr:rowOff>
    </xdr:to>
    <xdr:sp macro="" textlink="">
      <xdr:nvSpPr>
        <xdr:cNvPr id="229" name="楕円 228">
          <a:extLst>
            <a:ext uri="{FF2B5EF4-FFF2-40B4-BE49-F238E27FC236}">
              <a16:creationId xmlns:a16="http://schemas.microsoft.com/office/drawing/2014/main" xmlns="" id="{430D0862-AF48-4932-AC1D-FDF17586D0A7}"/>
            </a:ext>
          </a:extLst>
        </xdr:cNvPr>
        <xdr:cNvSpPr/>
      </xdr:nvSpPr>
      <xdr:spPr>
        <a:xfrm>
          <a:off x="16268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160581</xdr:rowOff>
    </xdr:from>
    <xdr:ext cx="405111" cy="259045"/>
    <xdr:sp macro="" textlink="">
      <xdr:nvSpPr>
        <xdr:cNvPr id="230" name="【一般廃棄物処理施設】&#10;有形固定資産減価償却率該当値テキスト">
          <a:extLst>
            <a:ext uri="{FF2B5EF4-FFF2-40B4-BE49-F238E27FC236}">
              <a16:creationId xmlns:a16="http://schemas.microsoft.com/office/drawing/2014/main" xmlns="" id="{24D59D7C-755C-4D8C-9DA7-524F33D27DB9}"/>
            </a:ext>
          </a:extLst>
        </xdr:cNvPr>
        <xdr:cNvSpPr txBox="1"/>
      </xdr:nvSpPr>
      <xdr:spPr>
        <a:xfrm>
          <a:off x="163576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113574</xdr:rowOff>
    </xdr:from>
    <xdr:to>
      <xdr:col>81</xdr:col>
      <xdr:colOff>101600</xdr:colOff>
      <xdr:row>39</xdr:row>
      <xdr:rowOff>43724</xdr:rowOff>
    </xdr:to>
    <xdr:sp macro="" textlink="">
      <xdr:nvSpPr>
        <xdr:cNvPr id="231" name="楕円 230">
          <a:extLst>
            <a:ext uri="{FF2B5EF4-FFF2-40B4-BE49-F238E27FC236}">
              <a16:creationId xmlns:a16="http://schemas.microsoft.com/office/drawing/2014/main" xmlns="" id="{26FD3529-FB3F-4675-9F08-1C80E05CB72C}"/>
            </a:ext>
          </a:extLst>
        </xdr:cNvPr>
        <xdr:cNvSpPr/>
      </xdr:nvSpPr>
      <xdr:spPr>
        <a:xfrm>
          <a:off x="15430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164374</xdr:rowOff>
    </xdr:from>
    <xdr:to>
      <xdr:col>85</xdr:col>
      <xdr:colOff>127000</xdr:colOff>
      <xdr:row>39</xdr:row>
      <xdr:rowOff>61504</xdr:rowOff>
    </xdr:to>
    <xdr:cxnSp macro="">
      <xdr:nvCxnSpPr>
        <xdr:cNvPr id="232" name="直線コネクタ 231">
          <a:extLst>
            <a:ext uri="{FF2B5EF4-FFF2-40B4-BE49-F238E27FC236}">
              <a16:creationId xmlns:a16="http://schemas.microsoft.com/office/drawing/2014/main" xmlns="" id="{5DFD4915-367C-4744-9D49-3F96CF99B74C}"/>
            </a:ext>
          </a:extLst>
        </xdr:cNvPr>
        <xdr:cNvCxnSpPr/>
      </xdr:nvCxnSpPr>
      <xdr:spPr>
        <a:xfrm>
          <a:off x="15481300" y="667947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72753</xdr:rowOff>
    </xdr:from>
    <xdr:to>
      <xdr:col>76</xdr:col>
      <xdr:colOff>165100</xdr:colOff>
      <xdr:row>39</xdr:row>
      <xdr:rowOff>2903</xdr:rowOff>
    </xdr:to>
    <xdr:sp macro="" textlink="">
      <xdr:nvSpPr>
        <xdr:cNvPr id="233" name="楕円 232">
          <a:extLst>
            <a:ext uri="{FF2B5EF4-FFF2-40B4-BE49-F238E27FC236}">
              <a16:creationId xmlns:a16="http://schemas.microsoft.com/office/drawing/2014/main" xmlns="" id="{C7F291CE-2AFF-42FC-BCFA-6F5CBA044A7D}"/>
            </a:ext>
          </a:extLst>
        </xdr:cNvPr>
        <xdr:cNvSpPr/>
      </xdr:nvSpPr>
      <xdr:spPr>
        <a:xfrm>
          <a:off x="14541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123553</xdr:rowOff>
    </xdr:from>
    <xdr:to>
      <xdr:col>81</xdr:col>
      <xdr:colOff>50800</xdr:colOff>
      <xdr:row>38</xdr:row>
      <xdr:rowOff>164374</xdr:rowOff>
    </xdr:to>
    <xdr:cxnSp macro="">
      <xdr:nvCxnSpPr>
        <xdr:cNvPr id="234" name="直線コネクタ 233">
          <a:extLst>
            <a:ext uri="{FF2B5EF4-FFF2-40B4-BE49-F238E27FC236}">
              <a16:creationId xmlns:a16="http://schemas.microsoft.com/office/drawing/2014/main" xmlns="" id="{085B942F-32CD-4F04-A05B-5A2342FFC5A1}"/>
            </a:ext>
          </a:extLst>
        </xdr:cNvPr>
        <xdr:cNvCxnSpPr/>
      </xdr:nvCxnSpPr>
      <xdr:spPr>
        <a:xfrm>
          <a:off x="14592300" y="663865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235" name="n_1aveValue【一般廃棄物処理施設】&#10;有形固定資産減価償却率">
          <a:extLst>
            <a:ext uri="{FF2B5EF4-FFF2-40B4-BE49-F238E27FC236}">
              <a16:creationId xmlns:a16="http://schemas.microsoft.com/office/drawing/2014/main" xmlns="" id="{07D2E4C4-B81D-4DBA-B0EC-D15A30E24938}"/>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236" name="n_2aveValue【一般廃棄物処理施設】&#10;有形固定資産減価償却率">
          <a:extLst>
            <a:ext uri="{FF2B5EF4-FFF2-40B4-BE49-F238E27FC236}">
              <a16:creationId xmlns:a16="http://schemas.microsoft.com/office/drawing/2014/main" xmlns="" id="{98BB6977-DE5A-4F78-90C8-99CF82E0FEA2}"/>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237" name="n_3aveValue【一般廃棄物処理施設】&#10;有形固定資産減価償却率">
          <a:extLst>
            <a:ext uri="{FF2B5EF4-FFF2-40B4-BE49-F238E27FC236}">
              <a16:creationId xmlns:a16="http://schemas.microsoft.com/office/drawing/2014/main" xmlns="" id="{BA331E68-891B-4105-AD96-F9CFC899DCF0}"/>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238" name="n_4aveValue【一般廃棄物処理施設】&#10;有形固定資産減価償却率">
          <a:extLst>
            <a:ext uri="{FF2B5EF4-FFF2-40B4-BE49-F238E27FC236}">
              <a16:creationId xmlns:a16="http://schemas.microsoft.com/office/drawing/2014/main" xmlns="" id="{547B8358-A81B-46F5-B033-5C79D939C972}"/>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34851</xdr:rowOff>
    </xdr:from>
    <xdr:ext cx="405111" cy="259045"/>
    <xdr:sp macro="" textlink="">
      <xdr:nvSpPr>
        <xdr:cNvPr id="239" name="n_1mainValue【一般廃棄物処理施設】&#10;有形固定資産減価償却率">
          <a:extLst>
            <a:ext uri="{FF2B5EF4-FFF2-40B4-BE49-F238E27FC236}">
              <a16:creationId xmlns:a16="http://schemas.microsoft.com/office/drawing/2014/main" xmlns="" id="{B41FF340-20E2-4230-9868-3D0AAF837979}"/>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240" name="n_2mainValue【一般廃棄物処理施設】&#10;有形固定資産減価償却率">
          <a:extLst>
            <a:ext uri="{FF2B5EF4-FFF2-40B4-BE49-F238E27FC236}">
              <a16:creationId xmlns:a16="http://schemas.microsoft.com/office/drawing/2014/main" xmlns="" id="{9C90F237-C784-4C20-8263-9B2A27C12613}"/>
            </a:ext>
          </a:extLst>
        </xdr:cNvPr>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1" name="正方形/長方形 240">
          <a:extLst>
            <a:ext uri="{FF2B5EF4-FFF2-40B4-BE49-F238E27FC236}">
              <a16:creationId xmlns:a16="http://schemas.microsoft.com/office/drawing/2014/main" xmlns="" id="{7AB91E42-D3C5-47A7-B6FB-DE9B638950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2" name="正方形/長方形 241">
          <a:extLst>
            <a:ext uri="{FF2B5EF4-FFF2-40B4-BE49-F238E27FC236}">
              <a16:creationId xmlns:a16="http://schemas.microsoft.com/office/drawing/2014/main" xmlns="" id="{27033180-65F5-4478-BBAB-05F749534D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3" name="正方形/長方形 242">
          <a:extLst>
            <a:ext uri="{FF2B5EF4-FFF2-40B4-BE49-F238E27FC236}">
              <a16:creationId xmlns:a16="http://schemas.microsoft.com/office/drawing/2014/main" xmlns="" id="{1FACFFE3-060B-4019-8F77-AC94D2F577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4" name="正方形/長方形 243">
          <a:extLst>
            <a:ext uri="{FF2B5EF4-FFF2-40B4-BE49-F238E27FC236}">
              <a16:creationId xmlns:a16="http://schemas.microsoft.com/office/drawing/2014/main" xmlns="" id="{E1E95F05-D132-43E9-822F-9ECC5E06CA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5" name="正方形/長方形 244">
          <a:extLst>
            <a:ext uri="{FF2B5EF4-FFF2-40B4-BE49-F238E27FC236}">
              <a16:creationId xmlns:a16="http://schemas.microsoft.com/office/drawing/2014/main" xmlns="" id="{0DCBB9A0-5BA5-402B-AFA4-2EA33FFCFAD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6" name="正方形/長方形 245">
          <a:extLst>
            <a:ext uri="{FF2B5EF4-FFF2-40B4-BE49-F238E27FC236}">
              <a16:creationId xmlns:a16="http://schemas.microsoft.com/office/drawing/2014/main" xmlns="" id="{745FB944-1BDD-4430-A8C2-C2A10472E9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7" name="正方形/長方形 246">
          <a:extLst>
            <a:ext uri="{FF2B5EF4-FFF2-40B4-BE49-F238E27FC236}">
              <a16:creationId xmlns:a16="http://schemas.microsoft.com/office/drawing/2014/main" xmlns="" id="{FFA2145B-CF90-4768-9546-BD965A2810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8" name="正方形/長方形 247">
          <a:extLst>
            <a:ext uri="{FF2B5EF4-FFF2-40B4-BE49-F238E27FC236}">
              <a16:creationId xmlns:a16="http://schemas.microsoft.com/office/drawing/2014/main" xmlns="" id="{630BB068-171C-478A-BAAE-4F2DC01BF3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9" name="テキスト ボックス 248">
          <a:extLst>
            <a:ext uri="{FF2B5EF4-FFF2-40B4-BE49-F238E27FC236}">
              <a16:creationId xmlns:a16="http://schemas.microsoft.com/office/drawing/2014/main" xmlns="" id="{6074079B-D6E7-4F20-8F2F-1D5A67CBDCC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0" name="直線コネクタ 249">
          <a:extLst>
            <a:ext uri="{FF2B5EF4-FFF2-40B4-BE49-F238E27FC236}">
              <a16:creationId xmlns:a16="http://schemas.microsoft.com/office/drawing/2014/main" xmlns="" id="{16381E14-12FE-4999-9A87-10B8078CD99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1" name="直線コネクタ 250">
          <a:extLst>
            <a:ext uri="{FF2B5EF4-FFF2-40B4-BE49-F238E27FC236}">
              <a16:creationId xmlns:a16="http://schemas.microsoft.com/office/drawing/2014/main" xmlns="" id="{C546C967-3A74-46A4-B082-8CF06801464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2" name="テキスト ボックス 251">
          <a:extLst>
            <a:ext uri="{FF2B5EF4-FFF2-40B4-BE49-F238E27FC236}">
              <a16:creationId xmlns:a16="http://schemas.microsoft.com/office/drawing/2014/main" xmlns="" id="{94420642-6173-4BA4-8140-CEFC41A75E6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3" name="直線コネクタ 252">
          <a:extLst>
            <a:ext uri="{FF2B5EF4-FFF2-40B4-BE49-F238E27FC236}">
              <a16:creationId xmlns:a16="http://schemas.microsoft.com/office/drawing/2014/main" xmlns="" id="{33B09949-1854-45AB-B0B4-BAA48DD767A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54" name="テキスト ボックス 253">
          <a:extLst>
            <a:ext uri="{FF2B5EF4-FFF2-40B4-BE49-F238E27FC236}">
              <a16:creationId xmlns:a16="http://schemas.microsoft.com/office/drawing/2014/main" xmlns="" id="{45FECBAC-7635-42BA-98D6-92C40B5C916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5" name="直線コネクタ 254">
          <a:extLst>
            <a:ext uri="{FF2B5EF4-FFF2-40B4-BE49-F238E27FC236}">
              <a16:creationId xmlns:a16="http://schemas.microsoft.com/office/drawing/2014/main" xmlns="" id="{6171D33C-1E2B-4F98-9106-435967B6B1C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56" name="テキスト ボックス 255">
          <a:extLst>
            <a:ext uri="{FF2B5EF4-FFF2-40B4-BE49-F238E27FC236}">
              <a16:creationId xmlns:a16="http://schemas.microsoft.com/office/drawing/2014/main" xmlns="" id="{37A99E1A-D715-4515-8FB2-E2180EFAD70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7" name="直線コネクタ 256">
          <a:extLst>
            <a:ext uri="{FF2B5EF4-FFF2-40B4-BE49-F238E27FC236}">
              <a16:creationId xmlns:a16="http://schemas.microsoft.com/office/drawing/2014/main" xmlns="" id="{7C962C73-DC2E-427F-BAE4-48CFE43884C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58" name="テキスト ボックス 257">
          <a:extLst>
            <a:ext uri="{FF2B5EF4-FFF2-40B4-BE49-F238E27FC236}">
              <a16:creationId xmlns:a16="http://schemas.microsoft.com/office/drawing/2014/main" xmlns="" id="{8B3C4844-19E1-4B8B-8333-1A5D67ADD73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9" name="直線コネクタ 258">
          <a:extLst>
            <a:ext uri="{FF2B5EF4-FFF2-40B4-BE49-F238E27FC236}">
              <a16:creationId xmlns:a16="http://schemas.microsoft.com/office/drawing/2014/main" xmlns="" id="{D93AC0DB-63EC-400A-BCF6-3987DD612FA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0" name="テキスト ボックス 259">
          <a:extLst>
            <a:ext uri="{FF2B5EF4-FFF2-40B4-BE49-F238E27FC236}">
              <a16:creationId xmlns:a16="http://schemas.microsoft.com/office/drawing/2014/main" xmlns="" id="{FCD2133C-8ACA-4FF6-9089-D2CA2C58E36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1" name="【一般廃棄物処理施設】&#10;一人当たり有形固定資産（償却資産）額グラフ枠">
          <a:extLst>
            <a:ext uri="{FF2B5EF4-FFF2-40B4-BE49-F238E27FC236}">
              <a16:creationId xmlns:a16="http://schemas.microsoft.com/office/drawing/2014/main" xmlns="" id="{1EF3625A-9736-497D-9281-10FD8FE0EB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262" name="直線コネクタ 261">
          <a:extLst>
            <a:ext uri="{FF2B5EF4-FFF2-40B4-BE49-F238E27FC236}">
              <a16:creationId xmlns:a16="http://schemas.microsoft.com/office/drawing/2014/main" xmlns="" id="{05C80002-AE34-4A45-B61A-34EF1491E2FD}"/>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263" name="【一般廃棄物処理施設】&#10;一人当たり有形固定資産（償却資産）額最小値テキスト">
          <a:extLst>
            <a:ext uri="{FF2B5EF4-FFF2-40B4-BE49-F238E27FC236}">
              <a16:creationId xmlns:a16="http://schemas.microsoft.com/office/drawing/2014/main" xmlns="" id="{120BA02C-F6A4-40A8-8239-5D4C3909D0B5}"/>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264" name="直線コネクタ 263">
          <a:extLst>
            <a:ext uri="{FF2B5EF4-FFF2-40B4-BE49-F238E27FC236}">
              <a16:creationId xmlns:a16="http://schemas.microsoft.com/office/drawing/2014/main" xmlns="" id="{C586C56E-5533-42AC-AD42-69DA670CB229}"/>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265" name="【一般廃棄物処理施設】&#10;一人当たり有形固定資産（償却資産）額最大値テキスト">
          <a:extLst>
            <a:ext uri="{FF2B5EF4-FFF2-40B4-BE49-F238E27FC236}">
              <a16:creationId xmlns:a16="http://schemas.microsoft.com/office/drawing/2014/main" xmlns="" id="{F8EDD17B-D81F-4BF1-BF92-B1912DCBC2DA}"/>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266" name="直線コネクタ 265">
          <a:extLst>
            <a:ext uri="{FF2B5EF4-FFF2-40B4-BE49-F238E27FC236}">
              <a16:creationId xmlns:a16="http://schemas.microsoft.com/office/drawing/2014/main" xmlns="" id="{DB771318-C4E1-4E26-B6DB-9209EF001AB6}"/>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267" name="【一般廃棄物処理施設】&#10;一人当たり有形固定資産（償却資産）額平均値テキスト">
          <a:extLst>
            <a:ext uri="{FF2B5EF4-FFF2-40B4-BE49-F238E27FC236}">
              <a16:creationId xmlns:a16="http://schemas.microsoft.com/office/drawing/2014/main" xmlns="" id="{A66843FD-CCFF-4184-B888-3F8332EBB661}"/>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268" name="フローチャート: 判断 267">
          <a:extLst>
            <a:ext uri="{FF2B5EF4-FFF2-40B4-BE49-F238E27FC236}">
              <a16:creationId xmlns:a16="http://schemas.microsoft.com/office/drawing/2014/main" xmlns="" id="{DD070B4E-8C97-47A9-91B1-615B9E02ECCC}"/>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269" name="フローチャート: 判断 268">
          <a:extLst>
            <a:ext uri="{FF2B5EF4-FFF2-40B4-BE49-F238E27FC236}">
              <a16:creationId xmlns:a16="http://schemas.microsoft.com/office/drawing/2014/main" xmlns="" id="{C65B118C-56CC-4112-8619-BE5A87ADC4B2}"/>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270" name="フローチャート: 判断 269">
          <a:extLst>
            <a:ext uri="{FF2B5EF4-FFF2-40B4-BE49-F238E27FC236}">
              <a16:creationId xmlns:a16="http://schemas.microsoft.com/office/drawing/2014/main" xmlns="" id="{877CEAAF-B136-4CCD-8787-38E61A5286EA}"/>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271" name="フローチャート: 判断 270">
          <a:extLst>
            <a:ext uri="{FF2B5EF4-FFF2-40B4-BE49-F238E27FC236}">
              <a16:creationId xmlns:a16="http://schemas.microsoft.com/office/drawing/2014/main" xmlns="" id="{7F171B84-827C-4D59-B427-419D4A43FED6}"/>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272" name="フローチャート: 判断 271">
          <a:extLst>
            <a:ext uri="{FF2B5EF4-FFF2-40B4-BE49-F238E27FC236}">
              <a16:creationId xmlns:a16="http://schemas.microsoft.com/office/drawing/2014/main" xmlns="" id="{5D17A036-7301-412F-B72B-43A6AB608ACD}"/>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xmlns="" id="{54443906-0E6D-4B02-879D-7F0ED3BDC6D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xmlns="" id="{2766FA3F-69CE-4C55-8C2D-4C80F7A916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xmlns="" id="{F9CC56E5-A90E-4AD9-9F4D-353C9D2AB5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xmlns="" id="{AD4A37C0-7385-4994-82E1-FF2E3268538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xmlns="" id="{F79FE797-CBDC-4831-B70D-2BCF2F1CB7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102836</xdr:rowOff>
    </xdr:from>
    <xdr:to>
      <xdr:col>116</xdr:col>
      <xdr:colOff>114300</xdr:colOff>
      <xdr:row>40</xdr:row>
      <xdr:rowOff>32986</xdr:rowOff>
    </xdr:to>
    <xdr:sp macro="" textlink="">
      <xdr:nvSpPr>
        <xdr:cNvPr id="278" name="楕円 277">
          <a:extLst>
            <a:ext uri="{FF2B5EF4-FFF2-40B4-BE49-F238E27FC236}">
              <a16:creationId xmlns:a16="http://schemas.microsoft.com/office/drawing/2014/main" xmlns="" id="{EEE7A3C1-A75B-4B95-B2DB-4B65D5BABF2A}"/>
            </a:ext>
          </a:extLst>
        </xdr:cNvPr>
        <xdr:cNvSpPr/>
      </xdr:nvSpPr>
      <xdr:spPr>
        <a:xfrm>
          <a:off x="22110700" y="6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125713</xdr:rowOff>
    </xdr:from>
    <xdr:ext cx="599010" cy="259045"/>
    <xdr:sp macro="" textlink="">
      <xdr:nvSpPr>
        <xdr:cNvPr id="279" name="【一般廃棄物処理施設】&#10;一人当たり有形固定資産（償却資産）額該当値テキスト">
          <a:extLst>
            <a:ext uri="{FF2B5EF4-FFF2-40B4-BE49-F238E27FC236}">
              <a16:creationId xmlns:a16="http://schemas.microsoft.com/office/drawing/2014/main" xmlns="" id="{B6DBA8C4-67B6-4974-8A3E-71B20B45A248}"/>
            </a:ext>
          </a:extLst>
        </xdr:cNvPr>
        <xdr:cNvSpPr txBox="1"/>
      </xdr:nvSpPr>
      <xdr:spPr>
        <a:xfrm>
          <a:off x="22199600" y="66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85371</xdr:rowOff>
    </xdr:from>
    <xdr:to>
      <xdr:col>112</xdr:col>
      <xdr:colOff>38100</xdr:colOff>
      <xdr:row>40</xdr:row>
      <xdr:rowOff>15521</xdr:rowOff>
    </xdr:to>
    <xdr:sp macro="" textlink="">
      <xdr:nvSpPr>
        <xdr:cNvPr id="280" name="楕円 279">
          <a:extLst>
            <a:ext uri="{FF2B5EF4-FFF2-40B4-BE49-F238E27FC236}">
              <a16:creationId xmlns:a16="http://schemas.microsoft.com/office/drawing/2014/main" xmlns="" id="{1A06156D-7366-46D5-85A5-A65286F9DFC7}"/>
            </a:ext>
          </a:extLst>
        </xdr:cNvPr>
        <xdr:cNvSpPr/>
      </xdr:nvSpPr>
      <xdr:spPr>
        <a:xfrm>
          <a:off x="21272500" y="67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136171</xdr:rowOff>
    </xdr:from>
    <xdr:to>
      <xdr:col>116</xdr:col>
      <xdr:colOff>63500</xdr:colOff>
      <xdr:row>39</xdr:row>
      <xdr:rowOff>153636</xdr:rowOff>
    </xdr:to>
    <xdr:cxnSp macro="">
      <xdr:nvCxnSpPr>
        <xdr:cNvPr id="281" name="直線コネクタ 280">
          <a:extLst>
            <a:ext uri="{FF2B5EF4-FFF2-40B4-BE49-F238E27FC236}">
              <a16:creationId xmlns:a16="http://schemas.microsoft.com/office/drawing/2014/main" xmlns="" id="{7081F825-1A90-4019-A15B-0A284AD4ED22}"/>
            </a:ext>
          </a:extLst>
        </xdr:cNvPr>
        <xdr:cNvCxnSpPr/>
      </xdr:nvCxnSpPr>
      <xdr:spPr>
        <a:xfrm>
          <a:off x="21323300" y="6822721"/>
          <a:ext cx="8382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91111</xdr:rowOff>
    </xdr:from>
    <xdr:to>
      <xdr:col>107</xdr:col>
      <xdr:colOff>101600</xdr:colOff>
      <xdr:row>40</xdr:row>
      <xdr:rowOff>21261</xdr:rowOff>
    </xdr:to>
    <xdr:sp macro="" textlink="">
      <xdr:nvSpPr>
        <xdr:cNvPr id="282" name="楕円 281">
          <a:extLst>
            <a:ext uri="{FF2B5EF4-FFF2-40B4-BE49-F238E27FC236}">
              <a16:creationId xmlns:a16="http://schemas.microsoft.com/office/drawing/2014/main" xmlns="" id="{A87320FB-E2C3-4080-8C84-635ECDB8C061}"/>
            </a:ext>
          </a:extLst>
        </xdr:cNvPr>
        <xdr:cNvSpPr/>
      </xdr:nvSpPr>
      <xdr:spPr>
        <a:xfrm>
          <a:off x="20383500" y="67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136171</xdr:rowOff>
    </xdr:from>
    <xdr:to>
      <xdr:col>111</xdr:col>
      <xdr:colOff>177800</xdr:colOff>
      <xdr:row>39</xdr:row>
      <xdr:rowOff>141911</xdr:rowOff>
    </xdr:to>
    <xdr:cxnSp macro="">
      <xdr:nvCxnSpPr>
        <xdr:cNvPr id="283" name="直線コネクタ 282">
          <a:extLst>
            <a:ext uri="{FF2B5EF4-FFF2-40B4-BE49-F238E27FC236}">
              <a16:creationId xmlns:a16="http://schemas.microsoft.com/office/drawing/2014/main" xmlns="" id="{F451BA4F-3A7D-4661-B807-AABE9606F338}"/>
            </a:ext>
          </a:extLst>
        </xdr:cNvPr>
        <xdr:cNvCxnSpPr/>
      </xdr:nvCxnSpPr>
      <xdr:spPr>
        <a:xfrm flipV="1">
          <a:off x="20434300" y="6822721"/>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284" name="n_1aveValue【一般廃棄物処理施設】&#10;一人当たり有形固定資産（償却資産）額">
          <a:extLst>
            <a:ext uri="{FF2B5EF4-FFF2-40B4-BE49-F238E27FC236}">
              <a16:creationId xmlns:a16="http://schemas.microsoft.com/office/drawing/2014/main" xmlns="" id="{6AA9A50A-41D4-4F71-8CE3-317336307FAB}"/>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285" name="n_2aveValue【一般廃棄物処理施設】&#10;一人当たり有形固定資産（償却資産）額">
          <a:extLst>
            <a:ext uri="{FF2B5EF4-FFF2-40B4-BE49-F238E27FC236}">
              <a16:creationId xmlns:a16="http://schemas.microsoft.com/office/drawing/2014/main" xmlns="" id="{E52F6460-D14E-49D8-9ACE-AF46DA2A25E3}"/>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286" name="n_3aveValue【一般廃棄物処理施設】&#10;一人当たり有形固定資産（償却資産）額">
          <a:extLst>
            <a:ext uri="{FF2B5EF4-FFF2-40B4-BE49-F238E27FC236}">
              <a16:creationId xmlns:a16="http://schemas.microsoft.com/office/drawing/2014/main" xmlns="" id="{B17C90AF-4514-4F2B-BC4F-A50C6764EB3C}"/>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287" name="n_4aveValue【一般廃棄物処理施設】&#10;一人当たり有形固定資産（償却資産）額">
          <a:extLst>
            <a:ext uri="{FF2B5EF4-FFF2-40B4-BE49-F238E27FC236}">
              <a16:creationId xmlns:a16="http://schemas.microsoft.com/office/drawing/2014/main" xmlns="" id="{5693B77C-CCB3-4B2F-A869-D815950AA059}"/>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32048</xdr:rowOff>
    </xdr:from>
    <xdr:ext cx="599010" cy="259045"/>
    <xdr:sp macro="" textlink="">
      <xdr:nvSpPr>
        <xdr:cNvPr id="288" name="n_1mainValue【一般廃棄物処理施設】&#10;一人当たり有形固定資産（償却資産）額">
          <a:extLst>
            <a:ext uri="{FF2B5EF4-FFF2-40B4-BE49-F238E27FC236}">
              <a16:creationId xmlns:a16="http://schemas.microsoft.com/office/drawing/2014/main" xmlns="" id="{E68DE45A-D32D-4DF5-A527-50D5CE592129}"/>
            </a:ext>
          </a:extLst>
        </xdr:cNvPr>
        <xdr:cNvSpPr txBox="1"/>
      </xdr:nvSpPr>
      <xdr:spPr>
        <a:xfrm>
          <a:off x="21011095" y="654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37788</xdr:rowOff>
    </xdr:from>
    <xdr:ext cx="599010" cy="259045"/>
    <xdr:sp macro="" textlink="">
      <xdr:nvSpPr>
        <xdr:cNvPr id="289" name="n_2mainValue【一般廃棄物処理施設】&#10;一人当たり有形固定資産（償却資産）額">
          <a:extLst>
            <a:ext uri="{FF2B5EF4-FFF2-40B4-BE49-F238E27FC236}">
              <a16:creationId xmlns:a16="http://schemas.microsoft.com/office/drawing/2014/main" xmlns="" id="{23DED1AB-3E30-48D0-BFB6-16B3C6F26863}"/>
            </a:ext>
          </a:extLst>
        </xdr:cNvPr>
        <xdr:cNvSpPr txBox="1"/>
      </xdr:nvSpPr>
      <xdr:spPr>
        <a:xfrm>
          <a:off x="20134795" y="655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0" name="正方形/長方形 289">
          <a:extLst>
            <a:ext uri="{FF2B5EF4-FFF2-40B4-BE49-F238E27FC236}">
              <a16:creationId xmlns:a16="http://schemas.microsoft.com/office/drawing/2014/main" xmlns="" id="{670EAD01-3B98-43AE-AE08-15558C5643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1" name="正方形/長方形 290">
          <a:extLst>
            <a:ext uri="{FF2B5EF4-FFF2-40B4-BE49-F238E27FC236}">
              <a16:creationId xmlns:a16="http://schemas.microsoft.com/office/drawing/2014/main" xmlns="" id="{4EE586F4-6362-4346-9B2B-A7EA40CD84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2" name="正方形/長方形 291">
          <a:extLst>
            <a:ext uri="{FF2B5EF4-FFF2-40B4-BE49-F238E27FC236}">
              <a16:creationId xmlns:a16="http://schemas.microsoft.com/office/drawing/2014/main" xmlns="" id="{43D1E4F8-79F3-4AD5-A8FA-D64988905F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3" name="正方形/長方形 292">
          <a:extLst>
            <a:ext uri="{FF2B5EF4-FFF2-40B4-BE49-F238E27FC236}">
              <a16:creationId xmlns:a16="http://schemas.microsoft.com/office/drawing/2014/main" xmlns="" id="{A788BB34-954C-458E-B6C2-D5430C81D9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4" name="正方形/長方形 293">
          <a:extLst>
            <a:ext uri="{FF2B5EF4-FFF2-40B4-BE49-F238E27FC236}">
              <a16:creationId xmlns:a16="http://schemas.microsoft.com/office/drawing/2014/main" xmlns="" id="{86D33270-D82B-4E43-B27F-3A52AD71AD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5" name="正方形/長方形 294">
          <a:extLst>
            <a:ext uri="{FF2B5EF4-FFF2-40B4-BE49-F238E27FC236}">
              <a16:creationId xmlns:a16="http://schemas.microsoft.com/office/drawing/2014/main" xmlns="" id="{1DEEB39D-7871-4072-ADA5-3A4BC4A95E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6" name="正方形/長方形 295">
          <a:extLst>
            <a:ext uri="{FF2B5EF4-FFF2-40B4-BE49-F238E27FC236}">
              <a16:creationId xmlns:a16="http://schemas.microsoft.com/office/drawing/2014/main" xmlns="" id="{E227E8C1-DF5B-4355-9E71-1FB935BB623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7" name="正方形/長方形 296">
          <a:extLst>
            <a:ext uri="{FF2B5EF4-FFF2-40B4-BE49-F238E27FC236}">
              <a16:creationId xmlns:a16="http://schemas.microsoft.com/office/drawing/2014/main" xmlns="" id="{82EDFA5D-2118-4193-B9DF-E75D2705A73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8" name="テキスト ボックス 297">
          <a:extLst>
            <a:ext uri="{FF2B5EF4-FFF2-40B4-BE49-F238E27FC236}">
              <a16:creationId xmlns:a16="http://schemas.microsoft.com/office/drawing/2014/main" xmlns="" id="{F19A887A-8034-46C1-A4A8-CF4B107282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9" name="直線コネクタ 298">
          <a:extLst>
            <a:ext uri="{FF2B5EF4-FFF2-40B4-BE49-F238E27FC236}">
              <a16:creationId xmlns:a16="http://schemas.microsoft.com/office/drawing/2014/main" xmlns="" id="{B57AD40E-4178-4786-BDF1-C6FE5203A5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0" name="テキスト ボックス 299">
          <a:extLst>
            <a:ext uri="{FF2B5EF4-FFF2-40B4-BE49-F238E27FC236}">
              <a16:creationId xmlns:a16="http://schemas.microsoft.com/office/drawing/2014/main" xmlns="" id="{65C14820-1E06-4FDA-B750-80DD9E704F2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01" name="直線コネクタ 300">
          <a:extLst>
            <a:ext uri="{FF2B5EF4-FFF2-40B4-BE49-F238E27FC236}">
              <a16:creationId xmlns:a16="http://schemas.microsoft.com/office/drawing/2014/main" xmlns="" id="{2B242F23-0839-4E2F-8353-7BBB07EC574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02" name="テキスト ボックス 301">
          <a:extLst>
            <a:ext uri="{FF2B5EF4-FFF2-40B4-BE49-F238E27FC236}">
              <a16:creationId xmlns:a16="http://schemas.microsoft.com/office/drawing/2014/main" xmlns="" id="{FD15B083-666F-42B3-B9A1-4115B0E33F6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3" name="直線コネクタ 302">
          <a:extLst>
            <a:ext uri="{FF2B5EF4-FFF2-40B4-BE49-F238E27FC236}">
              <a16:creationId xmlns:a16="http://schemas.microsoft.com/office/drawing/2014/main" xmlns="" id="{F178F70F-749F-4847-BFD7-E6D82567025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4" name="テキスト ボックス 303">
          <a:extLst>
            <a:ext uri="{FF2B5EF4-FFF2-40B4-BE49-F238E27FC236}">
              <a16:creationId xmlns:a16="http://schemas.microsoft.com/office/drawing/2014/main" xmlns="" id="{3F2EA86D-6F8D-4F6F-ABBE-737F4397051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5" name="直線コネクタ 304">
          <a:extLst>
            <a:ext uri="{FF2B5EF4-FFF2-40B4-BE49-F238E27FC236}">
              <a16:creationId xmlns:a16="http://schemas.microsoft.com/office/drawing/2014/main" xmlns="" id="{A20ACC45-C2E0-4653-9AF2-920B97D23F9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6" name="テキスト ボックス 305">
          <a:extLst>
            <a:ext uri="{FF2B5EF4-FFF2-40B4-BE49-F238E27FC236}">
              <a16:creationId xmlns:a16="http://schemas.microsoft.com/office/drawing/2014/main" xmlns="" id="{B13C167C-1DAA-40AC-9633-3288347A128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7" name="直線コネクタ 306">
          <a:extLst>
            <a:ext uri="{FF2B5EF4-FFF2-40B4-BE49-F238E27FC236}">
              <a16:creationId xmlns:a16="http://schemas.microsoft.com/office/drawing/2014/main" xmlns="" id="{AE80A879-A1DB-48AB-98C8-A79F3C7FE0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8" name="テキスト ボックス 307">
          <a:extLst>
            <a:ext uri="{FF2B5EF4-FFF2-40B4-BE49-F238E27FC236}">
              <a16:creationId xmlns:a16="http://schemas.microsoft.com/office/drawing/2014/main" xmlns="" id="{EFFD9B7C-3F9E-457C-9277-C3D09FCD40F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9" name="直線コネクタ 308">
          <a:extLst>
            <a:ext uri="{FF2B5EF4-FFF2-40B4-BE49-F238E27FC236}">
              <a16:creationId xmlns:a16="http://schemas.microsoft.com/office/drawing/2014/main" xmlns="" id="{46012E8B-7B57-4E1D-81E8-9E6F5384194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10" name="テキスト ボックス 309">
          <a:extLst>
            <a:ext uri="{FF2B5EF4-FFF2-40B4-BE49-F238E27FC236}">
              <a16:creationId xmlns:a16="http://schemas.microsoft.com/office/drawing/2014/main" xmlns="" id="{38BFE108-93EC-458B-9FCE-9DD78909196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1" name="直線コネクタ 310">
          <a:extLst>
            <a:ext uri="{FF2B5EF4-FFF2-40B4-BE49-F238E27FC236}">
              <a16:creationId xmlns:a16="http://schemas.microsoft.com/office/drawing/2014/main" xmlns="" id="{ECC6BA0F-5054-4A09-AFC2-42E6636D3FD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12" name="テキスト ボックス 311">
          <a:extLst>
            <a:ext uri="{FF2B5EF4-FFF2-40B4-BE49-F238E27FC236}">
              <a16:creationId xmlns:a16="http://schemas.microsoft.com/office/drawing/2014/main" xmlns="" id="{F640EAEB-EDC0-4CBA-97E3-A31E9193DFB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3" name="直線コネクタ 312">
          <a:extLst>
            <a:ext uri="{FF2B5EF4-FFF2-40B4-BE49-F238E27FC236}">
              <a16:creationId xmlns:a16="http://schemas.microsoft.com/office/drawing/2014/main" xmlns="" id="{1FDAE763-16FF-4D85-8E0E-61FF2C0DC0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保健センター・保健所】&#10;有形固定資産減価償却率グラフ枠">
          <a:extLst>
            <a:ext uri="{FF2B5EF4-FFF2-40B4-BE49-F238E27FC236}">
              <a16:creationId xmlns:a16="http://schemas.microsoft.com/office/drawing/2014/main" xmlns="" id="{9B6B8143-2547-4414-AE59-BC272F2963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315" name="直線コネクタ 314">
          <a:extLst>
            <a:ext uri="{FF2B5EF4-FFF2-40B4-BE49-F238E27FC236}">
              <a16:creationId xmlns:a16="http://schemas.microsoft.com/office/drawing/2014/main" xmlns="" id="{10F359AD-50FB-4EC4-A32B-2F94A93FD134}"/>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316" name="【保健センター・保健所】&#10;有形固定資産減価償却率最小値テキスト">
          <a:extLst>
            <a:ext uri="{FF2B5EF4-FFF2-40B4-BE49-F238E27FC236}">
              <a16:creationId xmlns:a16="http://schemas.microsoft.com/office/drawing/2014/main" xmlns="" id="{8EFEDC77-27DC-4998-8985-B823E4AF9596}"/>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317" name="直線コネクタ 316">
          <a:extLst>
            <a:ext uri="{FF2B5EF4-FFF2-40B4-BE49-F238E27FC236}">
              <a16:creationId xmlns:a16="http://schemas.microsoft.com/office/drawing/2014/main" xmlns="" id="{8DFBD83D-56C0-41D4-8393-6C4DAEF5DD28}"/>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318" name="【保健センター・保健所】&#10;有形固定資産減価償却率最大値テキスト">
          <a:extLst>
            <a:ext uri="{FF2B5EF4-FFF2-40B4-BE49-F238E27FC236}">
              <a16:creationId xmlns:a16="http://schemas.microsoft.com/office/drawing/2014/main" xmlns="" id="{DFC93BAE-8073-47EB-8D03-3ACAAA56F456}"/>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319" name="直線コネクタ 318">
          <a:extLst>
            <a:ext uri="{FF2B5EF4-FFF2-40B4-BE49-F238E27FC236}">
              <a16:creationId xmlns:a16="http://schemas.microsoft.com/office/drawing/2014/main" xmlns="" id="{E681A8BE-C6B4-43FE-8E8E-8350D8D3078C}"/>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320" name="【保健センター・保健所】&#10;有形固定資産減価償却率平均値テキスト">
          <a:extLst>
            <a:ext uri="{FF2B5EF4-FFF2-40B4-BE49-F238E27FC236}">
              <a16:creationId xmlns:a16="http://schemas.microsoft.com/office/drawing/2014/main" xmlns="" id="{5D6D3FF4-636F-41A2-997A-D635B48D75E8}"/>
            </a:ext>
          </a:extLst>
        </xdr:cNvPr>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321" name="フローチャート: 判断 320">
          <a:extLst>
            <a:ext uri="{FF2B5EF4-FFF2-40B4-BE49-F238E27FC236}">
              <a16:creationId xmlns:a16="http://schemas.microsoft.com/office/drawing/2014/main" xmlns="" id="{E8FBAACA-14E5-4F16-A9DA-6F639895E8DB}"/>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322" name="フローチャート: 判断 321">
          <a:extLst>
            <a:ext uri="{FF2B5EF4-FFF2-40B4-BE49-F238E27FC236}">
              <a16:creationId xmlns:a16="http://schemas.microsoft.com/office/drawing/2014/main" xmlns="" id="{3E1A0EB1-43D0-471A-899A-D10288A19EEE}"/>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323" name="フローチャート: 判断 322">
          <a:extLst>
            <a:ext uri="{FF2B5EF4-FFF2-40B4-BE49-F238E27FC236}">
              <a16:creationId xmlns:a16="http://schemas.microsoft.com/office/drawing/2014/main" xmlns="" id="{26928FD4-EF46-4B6D-AB72-E272510C5A91}"/>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324" name="フローチャート: 判断 323">
          <a:extLst>
            <a:ext uri="{FF2B5EF4-FFF2-40B4-BE49-F238E27FC236}">
              <a16:creationId xmlns:a16="http://schemas.microsoft.com/office/drawing/2014/main" xmlns="" id="{653228C2-3A67-4A1A-A519-D6B0CEB78F60}"/>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325" name="フローチャート: 判断 324">
          <a:extLst>
            <a:ext uri="{FF2B5EF4-FFF2-40B4-BE49-F238E27FC236}">
              <a16:creationId xmlns:a16="http://schemas.microsoft.com/office/drawing/2014/main" xmlns="" id="{3117A932-A963-4512-870C-9FAD60341A40}"/>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xmlns="" id="{44841952-7240-465A-A41B-E3CF0CD92B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xmlns="" id="{7F82D95D-1975-40A6-A85E-C850D11FF1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xmlns="" id="{347C8A52-2107-47F4-8AEE-2FD171D5A0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xmlns="" id="{35899A08-E4CA-4ADD-8F41-7475637F22E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xmlns="" id="{A36CC266-A8BA-471E-BDA2-0B8F830D19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331" name="楕円 330">
          <a:extLst>
            <a:ext uri="{FF2B5EF4-FFF2-40B4-BE49-F238E27FC236}">
              <a16:creationId xmlns:a16="http://schemas.microsoft.com/office/drawing/2014/main" xmlns="" id="{2FE03391-4995-4483-A02A-CE6B25938CA9}"/>
            </a:ext>
          </a:extLst>
        </xdr:cNvPr>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332" name="【保健センター・保健所】&#10;有形固定資産減価償却率該当値テキスト">
          <a:extLst>
            <a:ext uri="{FF2B5EF4-FFF2-40B4-BE49-F238E27FC236}">
              <a16:creationId xmlns:a16="http://schemas.microsoft.com/office/drawing/2014/main" xmlns="" id="{0E93280A-DCBA-4FC5-9A2C-4A10E7A4A3F7}"/>
            </a:ext>
          </a:extLst>
        </xdr:cNvPr>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xdr:rowOff>
    </xdr:from>
    <xdr:to>
      <xdr:col>81</xdr:col>
      <xdr:colOff>101600</xdr:colOff>
      <xdr:row>62</xdr:row>
      <xdr:rowOff>104684</xdr:rowOff>
    </xdr:to>
    <xdr:sp macro="" textlink="">
      <xdr:nvSpPr>
        <xdr:cNvPr id="333" name="楕円 332">
          <a:extLst>
            <a:ext uri="{FF2B5EF4-FFF2-40B4-BE49-F238E27FC236}">
              <a16:creationId xmlns:a16="http://schemas.microsoft.com/office/drawing/2014/main" xmlns="" id="{AC817725-CBAA-4705-92E9-27F783AC1541}"/>
            </a:ext>
          </a:extLst>
        </xdr:cNvPr>
        <xdr:cNvSpPr/>
      </xdr:nvSpPr>
      <xdr:spPr>
        <a:xfrm>
          <a:off x="15430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53884</xdr:rowOff>
    </xdr:from>
    <xdr:to>
      <xdr:col>85</xdr:col>
      <xdr:colOff>127000</xdr:colOff>
      <xdr:row>62</xdr:row>
      <xdr:rowOff>81643</xdr:rowOff>
    </xdr:to>
    <xdr:cxnSp macro="">
      <xdr:nvCxnSpPr>
        <xdr:cNvPr id="334" name="直線コネクタ 333">
          <a:extLst>
            <a:ext uri="{FF2B5EF4-FFF2-40B4-BE49-F238E27FC236}">
              <a16:creationId xmlns:a16="http://schemas.microsoft.com/office/drawing/2014/main" xmlns="" id="{482AFE77-5D0D-4CFA-ADB8-941274F7FEDB}"/>
            </a:ext>
          </a:extLst>
        </xdr:cNvPr>
        <xdr:cNvCxnSpPr/>
      </xdr:nvCxnSpPr>
      <xdr:spPr>
        <a:xfrm>
          <a:off x="15481300" y="106837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146776</xdr:rowOff>
    </xdr:from>
    <xdr:to>
      <xdr:col>76</xdr:col>
      <xdr:colOff>165100</xdr:colOff>
      <xdr:row>62</xdr:row>
      <xdr:rowOff>76926</xdr:rowOff>
    </xdr:to>
    <xdr:sp macro="" textlink="">
      <xdr:nvSpPr>
        <xdr:cNvPr id="335" name="楕円 334">
          <a:extLst>
            <a:ext uri="{FF2B5EF4-FFF2-40B4-BE49-F238E27FC236}">
              <a16:creationId xmlns:a16="http://schemas.microsoft.com/office/drawing/2014/main" xmlns="" id="{F765366A-BCBC-4D5C-A8D3-6831C029F40B}"/>
            </a:ext>
          </a:extLst>
        </xdr:cNvPr>
        <xdr:cNvSpPr/>
      </xdr:nvSpPr>
      <xdr:spPr>
        <a:xfrm>
          <a:off x="14541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26126</xdr:rowOff>
    </xdr:from>
    <xdr:to>
      <xdr:col>81</xdr:col>
      <xdr:colOff>50800</xdr:colOff>
      <xdr:row>62</xdr:row>
      <xdr:rowOff>53884</xdr:rowOff>
    </xdr:to>
    <xdr:cxnSp macro="">
      <xdr:nvCxnSpPr>
        <xdr:cNvPr id="336" name="直線コネクタ 335">
          <a:extLst>
            <a:ext uri="{FF2B5EF4-FFF2-40B4-BE49-F238E27FC236}">
              <a16:creationId xmlns:a16="http://schemas.microsoft.com/office/drawing/2014/main" xmlns="" id="{C3EF158A-A0BE-4E43-8E4F-BA4AB9A426EE}"/>
            </a:ext>
          </a:extLst>
        </xdr:cNvPr>
        <xdr:cNvCxnSpPr/>
      </xdr:nvCxnSpPr>
      <xdr:spPr>
        <a:xfrm>
          <a:off x="14592300" y="106560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119017</xdr:rowOff>
    </xdr:from>
    <xdr:to>
      <xdr:col>72</xdr:col>
      <xdr:colOff>38100</xdr:colOff>
      <xdr:row>62</xdr:row>
      <xdr:rowOff>49167</xdr:rowOff>
    </xdr:to>
    <xdr:sp macro="" textlink="">
      <xdr:nvSpPr>
        <xdr:cNvPr id="337" name="楕円 336">
          <a:extLst>
            <a:ext uri="{FF2B5EF4-FFF2-40B4-BE49-F238E27FC236}">
              <a16:creationId xmlns:a16="http://schemas.microsoft.com/office/drawing/2014/main" xmlns="" id="{86E8BD13-0AEA-4226-8E8C-C9A839F95AD6}"/>
            </a:ext>
          </a:extLst>
        </xdr:cNvPr>
        <xdr:cNvSpPr/>
      </xdr:nvSpPr>
      <xdr:spPr>
        <a:xfrm>
          <a:off x="13652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169817</xdr:rowOff>
    </xdr:from>
    <xdr:to>
      <xdr:col>76</xdr:col>
      <xdr:colOff>114300</xdr:colOff>
      <xdr:row>62</xdr:row>
      <xdr:rowOff>26126</xdr:rowOff>
    </xdr:to>
    <xdr:cxnSp macro="">
      <xdr:nvCxnSpPr>
        <xdr:cNvPr id="338" name="直線コネクタ 337">
          <a:extLst>
            <a:ext uri="{FF2B5EF4-FFF2-40B4-BE49-F238E27FC236}">
              <a16:creationId xmlns:a16="http://schemas.microsoft.com/office/drawing/2014/main" xmlns="" id="{BEEF8C8F-D312-4CAF-B054-9F111F5711B3}"/>
            </a:ext>
          </a:extLst>
        </xdr:cNvPr>
        <xdr:cNvCxnSpPr/>
      </xdr:nvCxnSpPr>
      <xdr:spPr>
        <a:xfrm>
          <a:off x="13703300" y="106282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339" name="n_1aveValue【保健センター・保健所】&#10;有形固定資産減価償却率">
          <a:extLst>
            <a:ext uri="{FF2B5EF4-FFF2-40B4-BE49-F238E27FC236}">
              <a16:creationId xmlns:a16="http://schemas.microsoft.com/office/drawing/2014/main" xmlns="" id="{F648BDDD-47F9-4224-A510-17EE2A2839B1}"/>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340" name="n_2aveValue【保健センター・保健所】&#10;有形固定資産減価償却率">
          <a:extLst>
            <a:ext uri="{FF2B5EF4-FFF2-40B4-BE49-F238E27FC236}">
              <a16:creationId xmlns:a16="http://schemas.microsoft.com/office/drawing/2014/main" xmlns="" id="{7BC4F82C-DC91-4136-843C-D447820180EB}"/>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341" name="n_3aveValue【保健センター・保健所】&#10;有形固定資産減価償却率">
          <a:extLst>
            <a:ext uri="{FF2B5EF4-FFF2-40B4-BE49-F238E27FC236}">
              <a16:creationId xmlns:a16="http://schemas.microsoft.com/office/drawing/2014/main" xmlns="" id="{B5A0E1E2-7026-4D0B-975E-D45A6CC4C7AD}"/>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342" name="n_4aveValue【保健センター・保健所】&#10;有形固定資産減価償却率">
          <a:extLst>
            <a:ext uri="{FF2B5EF4-FFF2-40B4-BE49-F238E27FC236}">
              <a16:creationId xmlns:a16="http://schemas.microsoft.com/office/drawing/2014/main" xmlns="" id="{352FCA05-682A-4677-A566-B0B7F01779C9}"/>
            </a:ext>
          </a:extLst>
        </xdr:cNvPr>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95811</xdr:rowOff>
    </xdr:from>
    <xdr:ext cx="405111" cy="259045"/>
    <xdr:sp macro="" textlink="">
      <xdr:nvSpPr>
        <xdr:cNvPr id="343" name="n_1mainValue【保健センター・保健所】&#10;有形固定資産減価償却率">
          <a:extLst>
            <a:ext uri="{FF2B5EF4-FFF2-40B4-BE49-F238E27FC236}">
              <a16:creationId xmlns:a16="http://schemas.microsoft.com/office/drawing/2014/main" xmlns="" id="{7F1B337C-E683-4C58-859E-DA1998397360}"/>
            </a:ext>
          </a:extLst>
        </xdr:cNvPr>
        <xdr:cNvSpPr txBox="1"/>
      </xdr:nvSpPr>
      <xdr:spPr>
        <a:xfrm>
          <a:off x="152660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68053</xdr:rowOff>
    </xdr:from>
    <xdr:ext cx="405111" cy="259045"/>
    <xdr:sp macro="" textlink="">
      <xdr:nvSpPr>
        <xdr:cNvPr id="344" name="n_2mainValue【保健センター・保健所】&#10;有形固定資産減価償却率">
          <a:extLst>
            <a:ext uri="{FF2B5EF4-FFF2-40B4-BE49-F238E27FC236}">
              <a16:creationId xmlns:a16="http://schemas.microsoft.com/office/drawing/2014/main" xmlns="" id="{1EAF2F77-7355-43A9-964B-E0D12A5D3D71}"/>
            </a:ext>
          </a:extLst>
        </xdr:cNvPr>
        <xdr:cNvSpPr txBox="1"/>
      </xdr:nvSpPr>
      <xdr:spPr>
        <a:xfrm>
          <a:off x="14389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40294</xdr:rowOff>
    </xdr:from>
    <xdr:ext cx="405111" cy="259045"/>
    <xdr:sp macro="" textlink="">
      <xdr:nvSpPr>
        <xdr:cNvPr id="345" name="n_3mainValue【保健センター・保健所】&#10;有形固定資産減価償却率">
          <a:extLst>
            <a:ext uri="{FF2B5EF4-FFF2-40B4-BE49-F238E27FC236}">
              <a16:creationId xmlns:a16="http://schemas.microsoft.com/office/drawing/2014/main" xmlns="" id="{69F73AC9-51EB-48A3-8499-CE322067FFC0}"/>
            </a:ext>
          </a:extLst>
        </xdr:cNvPr>
        <xdr:cNvSpPr txBox="1"/>
      </xdr:nvSpPr>
      <xdr:spPr>
        <a:xfrm>
          <a:off x="13500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6" name="正方形/長方形 345">
          <a:extLst>
            <a:ext uri="{FF2B5EF4-FFF2-40B4-BE49-F238E27FC236}">
              <a16:creationId xmlns:a16="http://schemas.microsoft.com/office/drawing/2014/main" xmlns="" id="{CD4E7C51-1510-4516-A4AB-F889FE193C7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7" name="正方形/長方形 346">
          <a:extLst>
            <a:ext uri="{FF2B5EF4-FFF2-40B4-BE49-F238E27FC236}">
              <a16:creationId xmlns:a16="http://schemas.microsoft.com/office/drawing/2014/main" xmlns="" id="{82B0407A-0A11-4441-8DB5-845E8657D7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8" name="正方形/長方形 347">
          <a:extLst>
            <a:ext uri="{FF2B5EF4-FFF2-40B4-BE49-F238E27FC236}">
              <a16:creationId xmlns:a16="http://schemas.microsoft.com/office/drawing/2014/main" xmlns="" id="{A8B5EAB4-49E7-4B81-AF16-4977CB6DBD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9" name="正方形/長方形 348">
          <a:extLst>
            <a:ext uri="{FF2B5EF4-FFF2-40B4-BE49-F238E27FC236}">
              <a16:creationId xmlns:a16="http://schemas.microsoft.com/office/drawing/2014/main" xmlns="" id="{7476D8AB-515A-4D5C-B71C-03719540D73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0" name="正方形/長方形 349">
          <a:extLst>
            <a:ext uri="{FF2B5EF4-FFF2-40B4-BE49-F238E27FC236}">
              <a16:creationId xmlns:a16="http://schemas.microsoft.com/office/drawing/2014/main" xmlns="" id="{0240203C-C4FB-4F2D-B014-37CD8A9843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1" name="正方形/長方形 350">
          <a:extLst>
            <a:ext uri="{FF2B5EF4-FFF2-40B4-BE49-F238E27FC236}">
              <a16:creationId xmlns:a16="http://schemas.microsoft.com/office/drawing/2014/main" xmlns="" id="{9D92BB2C-81F5-465D-A50B-252F2E90CC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2" name="正方形/長方形 351">
          <a:extLst>
            <a:ext uri="{FF2B5EF4-FFF2-40B4-BE49-F238E27FC236}">
              <a16:creationId xmlns:a16="http://schemas.microsoft.com/office/drawing/2014/main" xmlns="" id="{C558F280-2E52-401F-9828-260B2BD7576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3" name="正方形/長方形 352">
          <a:extLst>
            <a:ext uri="{FF2B5EF4-FFF2-40B4-BE49-F238E27FC236}">
              <a16:creationId xmlns:a16="http://schemas.microsoft.com/office/drawing/2014/main" xmlns="" id="{E079999D-7A41-419B-BE03-E2020C999A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4" name="テキスト ボックス 353">
          <a:extLst>
            <a:ext uri="{FF2B5EF4-FFF2-40B4-BE49-F238E27FC236}">
              <a16:creationId xmlns:a16="http://schemas.microsoft.com/office/drawing/2014/main" xmlns="" id="{1D29ACEB-EB67-4DE5-BF45-DA2C72CE86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5" name="直線コネクタ 354">
          <a:extLst>
            <a:ext uri="{FF2B5EF4-FFF2-40B4-BE49-F238E27FC236}">
              <a16:creationId xmlns:a16="http://schemas.microsoft.com/office/drawing/2014/main" xmlns="" id="{65266E96-4131-4CD5-B864-60975D2D0D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6" name="直線コネクタ 355">
          <a:extLst>
            <a:ext uri="{FF2B5EF4-FFF2-40B4-BE49-F238E27FC236}">
              <a16:creationId xmlns:a16="http://schemas.microsoft.com/office/drawing/2014/main" xmlns="" id="{C3B6353F-5857-41D9-98AF-664CE0D4298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7" name="テキスト ボックス 356">
          <a:extLst>
            <a:ext uri="{FF2B5EF4-FFF2-40B4-BE49-F238E27FC236}">
              <a16:creationId xmlns:a16="http://schemas.microsoft.com/office/drawing/2014/main" xmlns="" id="{2B0313EC-9CE3-4E52-B04A-341FE7D20BA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8" name="直線コネクタ 357">
          <a:extLst>
            <a:ext uri="{FF2B5EF4-FFF2-40B4-BE49-F238E27FC236}">
              <a16:creationId xmlns:a16="http://schemas.microsoft.com/office/drawing/2014/main" xmlns="" id="{76032193-AFE5-4CBC-BE54-2980CC5D815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9" name="テキスト ボックス 358">
          <a:extLst>
            <a:ext uri="{FF2B5EF4-FFF2-40B4-BE49-F238E27FC236}">
              <a16:creationId xmlns:a16="http://schemas.microsoft.com/office/drawing/2014/main" xmlns="" id="{2EEE3D96-11B9-4CB1-9A33-83B861E8A24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0" name="直線コネクタ 359">
          <a:extLst>
            <a:ext uri="{FF2B5EF4-FFF2-40B4-BE49-F238E27FC236}">
              <a16:creationId xmlns:a16="http://schemas.microsoft.com/office/drawing/2014/main" xmlns="" id="{7B9A4822-6CDB-47D9-A74F-CF22E4B9DF6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1" name="テキスト ボックス 360">
          <a:extLst>
            <a:ext uri="{FF2B5EF4-FFF2-40B4-BE49-F238E27FC236}">
              <a16:creationId xmlns:a16="http://schemas.microsoft.com/office/drawing/2014/main" xmlns="" id="{12305C47-FCA4-4A21-9606-8FDFE13C6E0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2" name="直線コネクタ 361">
          <a:extLst>
            <a:ext uri="{FF2B5EF4-FFF2-40B4-BE49-F238E27FC236}">
              <a16:creationId xmlns:a16="http://schemas.microsoft.com/office/drawing/2014/main" xmlns="" id="{C49FC961-5B5B-4273-BEE7-83CEF88C3ED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3" name="テキスト ボックス 362">
          <a:extLst>
            <a:ext uri="{FF2B5EF4-FFF2-40B4-BE49-F238E27FC236}">
              <a16:creationId xmlns:a16="http://schemas.microsoft.com/office/drawing/2014/main" xmlns="" id="{B345C8BA-9FF0-44EF-82AD-7F5EAD666C5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4" name="直線コネクタ 363">
          <a:extLst>
            <a:ext uri="{FF2B5EF4-FFF2-40B4-BE49-F238E27FC236}">
              <a16:creationId xmlns:a16="http://schemas.microsoft.com/office/drawing/2014/main" xmlns="" id="{BFB45877-591F-4384-BC39-4EE4DA61FE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5" name="テキスト ボックス 364">
          <a:extLst>
            <a:ext uri="{FF2B5EF4-FFF2-40B4-BE49-F238E27FC236}">
              <a16:creationId xmlns:a16="http://schemas.microsoft.com/office/drawing/2014/main" xmlns="" id="{1E9E0E44-A07A-4C75-8AB2-A5CBD9F5CEA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6" name="【保健センター・保健所】&#10;一人当たり面積グラフ枠">
          <a:extLst>
            <a:ext uri="{FF2B5EF4-FFF2-40B4-BE49-F238E27FC236}">
              <a16:creationId xmlns:a16="http://schemas.microsoft.com/office/drawing/2014/main" xmlns="" id="{AA5EB374-7655-4641-8FE3-3572D6B398E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367" name="直線コネクタ 366">
          <a:extLst>
            <a:ext uri="{FF2B5EF4-FFF2-40B4-BE49-F238E27FC236}">
              <a16:creationId xmlns:a16="http://schemas.microsoft.com/office/drawing/2014/main" xmlns="" id="{9DB97921-0C57-4D36-AA3B-43F45B77C94C}"/>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368" name="【保健センター・保健所】&#10;一人当たり面積最小値テキスト">
          <a:extLst>
            <a:ext uri="{FF2B5EF4-FFF2-40B4-BE49-F238E27FC236}">
              <a16:creationId xmlns:a16="http://schemas.microsoft.com/office/drawing/2014/main" xmlns="" id="{9786AB82-F37A-44EA-AF52-0931E5C3E0ED}"/>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369" name="直線コネクタ 368">
          <a:extLst>
            <a:ext uri="{FF2B5EF4-FFF2-40B4-BE49-F238E27FC236}">
              <a16:creationId xmlns:a16="http://schemas.microsoft.com/office/drawing/2014/main" xmlns="" id="{C98DF5A6-0EEC-4F7C-9F12-A7F09D16EC58}"/>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370" name="【保健センター・保健所】&#10;一人当たり面積最大値テキスト">
          <a:extLst>
            <a:ext uri="{FF2B5EF4-FFF2-40B4-BE49-F238E27FC236}">
              <a16:creationId xmlns:a16="http://schemas.microsoft.com/office/drawing/2014/main" xmlns="" id="{97858C71-1410-437E-84BC-2AD284498F71}"/>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371" name="直線コネクタ 370">
          <a:extLst>
            <a:ext uri="{FF2B5EF4-FFF2-40B4-BE49-F238E27FC236}">
              <a16:creationId xmlns:a16="http://schemas.microsoft.com/office/drawing/2014/main" xmlns="" id="{21630A3F-51CE-4578-8256-76F54C43BAB0}"/>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372" name="【保健センター・保健所】&#10;一人当たり面積平均値テキスト">
          <a:extLst>
            <a:ext uri="{FF2B5EF4-FFF2-40B4-BE49-F238E27FC236}">
              <a16:creationId xmlns:a16="http://schemas.microsoft.com/office/drawing/2014/main" xmlns="" id="{1ACCC8A8-C45B-4021-A537-B0A8469F0554}"/>
            </a:ext>
          </a:extLst>
        </xdr:cNvPr>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73" name="フローチャート: 判断 372">
          <a:extLst>
            <a:ext uri="{FF2B5EF4-FFF2-40B4-BE49-F238E27FC236}">
              <a16:creationId xmlns:a16="http://schemas.microsoft.com/office/drawing/2014/main" xmlns="" id="{C8E09E7E-AA54-415B-9D91-1ECAED692335}"/>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374" name="フローチャート: 判断 373">
          <a:extLst>
            <a:ext uri="{FF2B5EF4-FFF2-40B4-BE49-F238E27FC236}">
              <a16:creationId xmlns:a16="http://schemas.microsoft.com/office/drawing/2014/main" xmlns="" id="{2E8A892B-64E0-4E98-BD19-638C416A9987}"/>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375" name="フローチャート: 判断 374">
          <a:extLst>
            <a:ext uri="{FF2B5EF4-FFF2-40B4-BE49-F238E27FC236}">
              <a16:creationId xmlns:a16="http://schemas.microsoft.com/office/drawing/2014/main" xmlns="" id="{A3F30441-D543-4A2E-B240-8B6DB4415DA6}"/>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376" name="フローチャート: 判断 375">
          <a:extLst>
            <a:ext uri="{FF2B5EF4-FFF2-40B4-BE49-F238E27FC236}">
              <a16:creationId xmlns:a16="http://schemas.microsoft.com/office/drawing/2014/main" xmlns="" id="{BA8F8E58-42BA-480C-BDF3-C2023F566E41}"/>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377" name="フローチャート: 判断 376">
          <a:extLst>
            <a:ext uri="{FF2B5EF4-FFF2-40B4-BE49-F238E27FC236}">
              <a16:creationId xmlns:a16="http://schemas.microsoft.com/office/drawing/2014/main" xmlns="" id="{5CCC9C51-7DF7-4518-AF72-B92648315B59}"/>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xmlns="" id="{22D2082F-4D6F-4A85-B165-CBF22F75B91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xmlns="" id="{1EC9569B-BE0D-4E49-8E20-8E147326406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xmlns="" id="{543C8DC1-31D1-4BF2-BEE7-3746834B049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xmlns="" id="{F7097E01-6C1E-400A-8C87-199D7DA2169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xmlns="" id="{C752F1D4-6B6A-47AD-8A36-9C94BF09E9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81331</xdr:rowOff>
    </xdr:from>
    <xdr:to>
      <xdr:col>116</xdr:col>
      <xdr:colOff>114300</xdr:colOff>
      <xdr:row>64</xdr:row>
      <xdr:rowOff>11481</xdr:rowOff>
    </xdr:to>
    <xdr:sp macro="" textlink="">
      <xdr:nvSpPr>
        <xdr:cNvPr id="383" name="楕円 382">
          <a:extLst>
            <a:ext uri="{FF2B5EF4-FFF2-40B4-BE49-F238E27FC236}">
              <a16:creationId xmlns:a16="http://schemas.microsoft.com/office/drawing/2014/main" xmlns="" id="{486454C8-1C69-4AF6-AA2D-216C3525467D}"/>
            </a:ext>
          </a:extLst>
        </xdr:cNvPr>
        <xdr:cNvSpPr/>
      </xdr:nvSpPr>
      <xdr:spPr>
        <a:xfrm>
          <a:off x="22110700" y="108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167708</xdr:rowOff>
    </xdr:from>
    <xdr:ext cx="469744" cy="259045"/>
    <xdr:sp macro="" textlink="">
      <xdr:nvSpPr>
        <xdr:cNvPr id="384" name="【保健センター・保健所】&#10;一人当たり面積該当値テキスト">
          <a:extLst>
            <a:ext uri="{FF2B5EF4-FFF2-40B4-BE49-F238E27FC236}">
              <a16:creationId xmlns:a16="http://schemas.microsoft.com/office/drawing/2014/main" xmlns="" id="{D47E40D2-00B7-4119-A6DC-76A299375334}"/>
            </a:ext>
          </a:extLst>
        </xdr:cNvPr>
        <xdr:cNvSpPr txBox="1"/>
      </xdr:nvSpPr>
      <xdr:spPr>
        <a:xfrm>
          <a:off x="22199600" y="1079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82245</xdr:rowOff>
    </xdr:from>
    <xdr:to>
      <xdr:col>112</xdr:col>
      <xdr:colOff>38100</xdr:colOff>
      <xdr:row>64</xdr:row>
      <xdr:rowOff>12395</xdr:rowOff>
    </xdr:to>
    <xdr:sp macro="" textlink="">
      <xdr:nvSpPr>
        <xdr:cNvPr id="385" name="楕円 384">
          <a:extLst>
            <a:ext uri="{FF2B5EF4-FFF2-40B4-BE49-F238E27FC236}">
              <a16:creationId xmlns:a16="http://schemas.microsoft.com/office/drawing/2014/main" xmlns="" id="{D197841E-C517-4EA3-81A3-CCD3DC1ACE91}"/>
            </a:ext>
          </a:extLst>
        </xdr:cNvPr>
        <xdr:cNvSpPr/>
      </xdr:nvSpPr>
      <xdr:spPr>
        <a:xfrm>
          <a:off x="21272500" y="108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132131</xdr:rowOff>
    </xdr:from>
    <xdr:to>
      <xdr:col>116</xdr:col>
      <xdr:colOff>63500</xdr:colOff>
      <xdr:row>63</xdr:row>
      <xdr:rowOff>133045</xdr:rowOff>
    </xdr:to>
    <xdr:cxnSp macro="">
      <xdr:nvCxnSpPr>
        <xdr:cNvPr id="386" name="直線コネクタ 385">
          <a:extLst>
            <a:ext uri="{FF2B5EF4-FFF2-40B4-BE49-F238E27FC236}">
              <a16:creationId xmlns:a16="http://schemas.microsoft.com/office/drawing/2014/main" xmlns="" id="{D3AFD597-0C16-463D-A5B0-9961443855BA}"/>
            </a:ext>
          </a:extLst>
        </xdr:cNvPr>
        <xdr:cNvCxnSpPr/>
      </xdr:nvCxnSpPr>
      <xdr:spPr>
        <a:xfrm flipV="1">
          <a:off x="21323300" y="1093348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82703</xdr:rowOff>
    </xdr:from>
    <xdr:to>
      <xdr:col>107</xdr:col>
      <xdr:colOff>101600</xdr:colOff>
      <xdr:row>64</xdr:row>
      <xdr:rowOff>12853</xdr:rowOff>
    </xdr:to>
    <xdr:sp macro="" textlink="">
      <xdr:nvSpPr>
        <xdr:cNvPr id="387" name="楕円 386">
          <a:extLst>
            <a:ext uri="{FF2B5EF4-FFF2-40B4-BE49-F238E27FC236}">
              <a16:creationId xmlns:a16="http://schemas.microsoft.com/office/drawing/2014/main" xmlns="" id="{A2CC73A8-69E0-477A-89B1-DCE9D36788E7}"/>
            </a:ext>
          </a:extLst>
        </xdr:cNvPr>
        <xdr:cNvSpPr/>
      </xdr:nvSpPr>
      <xdr:spPr>
        <a:xfrm>
          <a:off x="20383500" y="108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133045</xdr:rowOff>
    </xdr:from>
    <xdr:to>
      <xdr:col>111</xdr:col>
      <xdr:colOff>177800</xdr:colOff>
      <xdr:row>63</xdr:row>
      <xdr:rowOff>133503</xdr:rowOff>
    </xdr:to>
    <xdr:cxnSp macro="">
      <xdr:nvCxnSpPr>
        <xdr:cNvPr id="388" name="直線コネクタ 387">
          <a:extLst>
            <a:ext uri="{FF2B5EF4-FFF2-40B4-BE49-F238E27FC236}">
              <a16:creationId xmlns:a16="http://schemas.microsoft.com/office/drawing/2014/main" xmlns="" id="{6991D9F0-159C-4167-8B31-C96CD2A3EFD1}"/>
            </a:ext>
          </a:extLst>
        </xdr:cNvPr>
        <xdr:cNvCxnSpPr/>
      </xdr:nvCxnSpPr>
      <xdr:spPr>
        <a:xfrm flipV="1">
          <a:off x="20434300" y="1093439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83617</xdr:rowOff>
    </xdr:from>
    <xdr:to>
      <xdr:col>102</xdr:col>
      <xdr:colOff>165100</xdr:colOff>
      <xdr:row>64</xdr:row>
      <xdr:rowOff>13767</xdr:rowOff>
    </xdr:to>
    <xdr:sp macro="" textlink="">
      <xdr:nvSpPr>
        <xdr:cNvPr id="389" name="楕円 388">
          <a:extLst>
            <a:ext uri="{FF2B5EF4-FFF2-40B4-BE49-F238E27FC236}">
              <a16:creationId xmlns:a16="http://schemas.microsoft.com/office/drawing/2014/main" xmlns="" id="{7354E79B-0326-4094-9647-0400F555AC7F}"/>
            </a:ext>
          </a:extLst>
        </xdr:cNvPr>
        <xdr:cNvSpPr/>
      </xdr:nvSpPr>
      <xdr:spPr>
        <a:xfrm>
          <a:off x="19494500" y="1088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133503</xdr:rowOff>
    </xdr:from>
    <xdr:to>
      <xdr:col>107</xdr:col>
      <xdr:colOff>50800</xdr:colOff>
      <xdr:row>63</xdr:row>
      <xdr:rowOff>134417</xdr:rowOff>
    </xdr:to>
    <xdr:cxnSp macro="">
      <xdr:nvCxnSpPr>
        <xdr:cNvPr id="390" name="直線コネクタ 389">
          <a:extLst>
            <a:ext uri="{FF2B5EF4-FFF2-40B4-BE49-F238E27FC236}">
              <a16:creationId xmlns:a16="http://schemas.microsoft.com/office/drawing/2014/main" xmlns="" id="{9279C0B0-7D49-4A64-914E-FB47EA6D3CE2}"/>
            </a:ext>
          </a:extLst>
        </xdr:cNvPr>
        <xdr:cNvCxnSpPr/>
      </xdr:nvCxnSpPr>
      <xdr:spPr>
        <a:xfrm flipV="1">
          <a:off x="19545300" y="109348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391" name="n_1aveValue【保健センター・保健所】&#10;一人当たり面積">
          <a:extLst>
            <a:ext uri="{FF2B5EF4-FFF2-40B4-BE49-F238E27FC236}">
              <a16:creationId xmlns:a16="http://schemas.microsoft.com/office/drawing/2014/main" xmlns="" id="{D74DE363-4F02-486A-8F2E-399C96849044}"/>
            </a:ext>
          </a:extLst>
        </xdr:cNvPr>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392" name="n_2aveValue【保健センター・保健所】&#10;一人当たり面積">
          <a:extLst>
            <a:ext uri="{FF2B5EF4-FFF2-40B4-BE49-F238E27FC236}">
              <a16:creationId xmlns:a16="http://schemas.microsoft.com/office/drawing/2014/main" xmlns="" id="{35A3D8C9-932D-4421-BBC5-2E8504E667C6}"/>
            </a:ext>
          </a:extLst>
        </xdr:cNvPr>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393" name="n_3aveValue【保健センター・保健所】&#10;一人当たり面積">
          <a:extLst>
            <a:ext uri="{FF2B5EF4-FFF2-40B4-BE49-F238E27FC236}">
              <a16:creationId xmlns:a16="http://schemas.microsoft.com/office/drawing/2014/main" xmlns="" id="{863AAD72-26CE-4796-9EF6-DB578CED1AAB}"/>
            </a:ext>
          </a:extLst>
        </xdr:cNvPr>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394" name="n_4aveValue【保健センター・保健所】&#10;一人当たり面積">
          <a:extLst>
            <a:ext uri="{FF2B5EF4-FFF2-40B4-BE49-F238E27FC236}">
              <a16:creationId xmlns:a16="http://schemas.microsoft.com/office/drawing/2014/main" xmlns="" id="{AEBB731E-A635-4C75-A345-70627B3B201F}"/>
            </a:ext>
          </a:extLst>
        </xdr:cNvPr>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3522</xdr:rowOff>
    </xdr:from>
    <xdr:ext cx="469744" cy="259045"/>
    <xdr:sp macro="" textlink="">
      <xdr:nvSpPr>
        <xdr:cNvPr id="395" name="n_1mainValue【保健センター・保健所】&#10;一人当たり面積">
          <a:extLst>
            <a:ext uri="{FF2B5EF4-FFF2-40B4-BE49-F238E27FC236}">
              <a16:creationId xmlns:a16="http://schemas.microsoft.com/office/drawing/2014/main" xmlns="" id="{8ABFD048-0D02-4B06-91A0-F2058055A38C}"/>
            </a:ext>
          </a:extLst>
        </xdr:cNvPr>
        <xdr:cNvSpPr txBox="1"/>
      </xdr:nvSpPr>
      <xdr:spPr>
        <a:xfrm>
          <a:off x="21075727" y="1097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3980</xdr:rowOff>
    </xdr:from>
    <xdr:ext cx="469744" cy="259045"/>
    <xdr:sp macro="" textlink="">
      <xdr:nvSpPr>
        <xdr:cNvPr id="396" name="n_2mainValue【保健センター・保健所】&#10;一人当たり面積">
          <a:extLst>
            <a:ext uri="{FF2B5EF4-FFF2-40B4-BE49-F238E27FC236}">
              <a16:creationId xmlns:a16="http://schemas.microsoft.com/office/drawing/2014/main" xmlns="" id="{924B2789-0342-4CBB-91F5-9E6DDD4E5B9B}"/>
            </a:ext>
          </a:extLst>
        </xdr:cNvPr>
        <xdr:cNvSpPr txBox="1"/>
      </xdr:nvSpPr>
      <xdr:spPr>
        <a:xfrm>
          <a:off x="20199427" y="109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4894</xdr:rowOff>
    </xdr:from>
    <xdr:ext cx="469744" cy="259045"/>
    <xdr:sp macro="" textlink="">
      <xdr:nvSpPr>
        <xdr:cNvPr id="397" name="n_3mainValue【保健センター・保健所】&#10;一人当たり面積">
          <a:extLst>
            <a:ext uri="{FF2B5EF4-FFF2-40B4-BE49-F238E27FC236}">
              <a16:creationId xmlns:a16="http://schemas.microsoft.com/office/drawing/2014/main" xmlns="" id="{3AB72BC4-6F96-478C-A573-74830B4BA1C1}"/>
            </a:ext>
          </a:extLst>
        </xdr:cNvPr>
        <xdr:cNvSpPr txBox="1"/>
      </xdr:nvSpPr>
      <xdr:spPr>
        <a:xfrm>
          <a:off x="19310427" y="1097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a:extLst>
            <a:ext uri="{FF2B5EF4-FFF2-40B4-BE49-F238E27FC236}">
              <a16:creationId xmlns:a16="http://schemas.microsoft.com/office/drawing/2014/main" xmlns="" id="{BB806F90-779A-4D51-AC8A-24322B42A39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a:extLst>
            <a:ext uri="{FF2B5EF4-FFF2-40B4-BE49-F238E27FC236}">
              <a16:creationId xmlns:a16="http://schemas.microsoft.com/office/drawing/2014/main" xmlns="" id="{D41B2151-52C0-4D9D-A2EE-45610214BD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a:extLst>
            <a:ext uri="{FF2B5EF4-FFF2-40B4-BE49-F238E27FC236}">
              <a16:creationId xmlns:a16="http://schemas.microsoft.com/office/drawing/2014/main" xmlns="" id="{1736B499-F967-4218-8A56-D194474D76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a:extLst>
            <a:ext uri="{FF2B5EF4-FFF2-40B4-BE49-F238E27FC236}">
              <a16:creationId xmlns:a16="http://schemas.microsoft.com/office/drawing/2014/main" xmlns="" id="{5E9067ED-AB4C-4130-B38E-85889D239F7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a:extLst>
            <a:ext uri="{FF2B5EF4-FFF2-40B4-BE49-F238E27FC236}">
              <a16:creationId xmlns:a16="http://schemas.microsoft.com/office/drawing/2014/main" xmlns="" id="{15356C80-6220-4D7A-8598-026FE6FECF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a:extLst>
            <a:ext uri="{FF2B5EF4-FFF2-40B4-BE49-F238E27FC236}">
              <a16:creationId xmlns:a16="http://schemas.microsoft.com/office/drawing/2014/main" xmlns="" id="{C2014CB4-030C-4205-B1F9-C20801A386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a:extLst>
            <a:ext uri="{FF2B5EF4-FFF2-40B4-BE49-F238E27FC236}">
              <a16:creationId xmlns:a16="http://schemas.microsoft.com/office/drawing/2014/main" xmlns="" id="{98463EDB-D92B-46C4-B74B-0E70ECA271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a:extLst>
            <a:ext uri="{FF2B5EF4-FFF2-40B4-BE49-F238E27FC236}">
              <a16:creationId xmlns:a16="http://schemas.microsoft.com/office/drawing/2014/main" xmlns="" id="{0D8C239A-12D8-4EB4-98F8-690CCF4E0BD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a:extLst>
            <a:ext uri="{FF2B5EF4-FFF2-40B4-BE49-F238E27FC236}">
              <a16:creationId xmlns:a16="http://schemas.microsoft.com/office/drawing/2014/main" xmlns="" id="{5A4A6358-C948-4F73-A638-C5596F1CC4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a:extLst>
            <a:ext uri="{FF2B5EF4-FFF2-40B4-BE49-F238E27FC236}">
              <a16:creationId xmlns:a16="http://schemas.microsoft.com/office/drawing/2014/main" xmlns="" id="{A27B959C-2DB2-44E6-BB0D-028E6E9ACA0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8" name="テキスト ボックス 407">
          <a:extLst>
            <a:ext uri="{FF2B5EF4-FFF2-40B4-BE49-F238E27FC236}">
              <a16:creationId xmlns:a16="http://schemas.microsoft.com/office/drawing/2014/main" xmlns="" id="{0FFA36FC-305A-4B47-B64A-EC17EA53FE9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09" name="直線コネクタ 408">
          <a:extLst>
            <a:ext uri="{FF2B5EF4-FFF2-40B4-BE49-F238E27FC236}">
              <a16:creationId xmlns:a16="http://schemas.microsoft.com/office/drawing/2014/main" xmlns="" id="{A64E24C8-9E30-4383-A6BB-856AF2EB737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0" name="テキスト ボックス 409">
          <a:extLst>
            <a:ext uri="{FF2B5EF4-FFF2-40B4-BE49-F238E27FC236}">
              <a16:creationId xmlns:a16="http://schemas.microsoft.com/office/drawing/2014/main" xmlns="" id="{D3E22833-C6E7-43B6-BAC2-E186F51D2F2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1" name="直線コネクタ 410">
          <a:extLst>
            <a:ext uri="{FF2B5EF4-FFF2-40B4-BE49-F238E27FC236}">
              <a16:creationId xmlns:a16="http://schemas.microsoft.com/office/drawing/2014/main" xmlns="" id="{DBB1A14B-3682-4ABE-82CA-8986203CC60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2" name="テキスト ボックス 411">
          <a:extLst>
            <a:ext uri="{FF2B5EF4-FFF2-40B4-BE49-F238E27FC236}">
              <a16:creationId xmlns:a16="http://schemas.microsoft.com/office/drawing/2014/main" xmlns="" id="{96EF5BFE-A817-4DDA-99FE-9493611642C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3" name="直線コネクタ 412">
          <a:extLst>
            <a:ext uri="{FF2B5EF4-FFF2-40B4-BE49-F238E27FC236}">
              <a16:creationId xmlns:a16="http://schemas.microsoft.com/office/drawing/2014/main" xmlns="" id="{93FE590D-134A-4868-A8FE-91B4481BAD4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4" name="テキスト ボックス 413">
          <a:extLst>
            <a:ext uri="{FF2B5EF4-FFF2-40B4-BE49-F238E27FC236}">
              <a16:creationId xmlns:a16="http://schemas.microsoft.com/office/drawing/2014/main" xmlns="" id="{3ED7E4DC-43FE-4A4E-B266-CD2425953C7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5" name="直線コネクタ 414">
          <a:extLst>
            <a:ext uri="{FF2B5EF4-FFF2-40B4-BE49-F238E27FC236}">
              <a16:creationId xmlns:a16="http://schemas.microsoft.com/office/drawing/2014/main" xmlns="" id="{0BB5D623-3BA8-4A05-8D70-F745FE7C7A2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6" name="テキスト ボックス 415">
          <a:extLst>
            <a:ext uri="{FF2B5EF4-FFF2-40B4-BE49-F238E27FC236}">
              <a16:creationId xmlns:a16="http://schemas.microsoft.com/office/drawing/2014/main" xmlns="" id="{4B6F4189-1314-411E-8345-EBA52C5635D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7" name="直線コネクタ 416">
          <a:extLst>
            <a:ext uri="{FF2B5EF4-FFF2-40B4-BE49-F238E27FC236}">
              <a16:creationId xmlns:a16="http://schemas.microsoft.com/office/drawing/2014/main" xmlns="" id="{0F23D5F6-1683-4786-AC1C-86DCACF3532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8" name="テキスト ボックス 417">
          <a:extLst>
            <a:ext uri="{FF2B5EF4-FFF2-40B4-BE49-F238E27FC236}">
              <a16:creationId xmlns:a16="http://schemas.microsoft.com/office/drawing/2014/main" xmlns="" id="{1FBBEDDE-59F0-4886-B14E-AD3033CC5C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9" name="直線コネクタ 418">
          <a:extLst>
            <a:ext uri="{FF2B5EF4-FFF2-40B4-BE49-F238E27FC236}">
              <a16:creationId xmlns:a16="http://schemas.microsoft.com/office/drawing/2014/main" xmlns="" id="{3ABA01E5-DE36-4CF8-8AF8-BAD144B0024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0" name="テキスト ボックス 419">
          <a:extLst>
            <a:ext uri="{FF2B5EF4-FFF2-40B4-BE49-F238E27FC236}">
              <a16:creationId xmlns:a16="http://schemas.microsoft.com/office/drawing/2014/main" xmlns="" id="{5B67F2EA-E2AD-4F10-8B4F-BF4A259AFD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1" name="直線コネクタ 420">
          <a:extLst>
            <a:ext uri="{FF2B5EF4-FFF2-40B4-BE49-F238E27FC236}">
              <a16:creationId xmlns:a16="http://schemas.microsoft.com/office/drawing/2014/main" xmlns="" id="{1E3F5F1B-7C68-4541-AC2B-42839807C90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a:extLst>
            <a:ext uri="{FF2B5EF4-FFF2-40B4-BE49-F238E27FC236}">
              <a16:creationId xmlns:a16="http://schemas.microsoft.com/office/drawing/2014/main" xmlns="" id="{23DCCEFA-D15F-4193-BE56-6B3E8397EA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23" name="直線コネクタ 422">
          <a:extLst>
            <a:ext uri="{FF2B5EF4-FFF2-40B4-BE49-F238E27FC236}">
              <a16:creationId xmlns:a16="http://schemas.microsoft.com/office/drawing/2014/main" xmlns="" id="{6B42EADE-536E-47E9-8020-281283F4B2C3}"/>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4" name="【消防施設】&#10;有形固定資産減価償却率最小値テキスト">
          <a:extLst>
            <a:ext uri="{FF2B5EF4-FFF2-40B4-BE49-F238E27FC236}">
              <a16:creationId xmlns:a16="http://schemas.microsoft.com/office/drawing/2014/main" xmlns="" id="{58F56F84-7F94-4C57-AD4B-28E6C196ED1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5" name="直線コネクタ 424">
          <a:extLst>
            <a:ext uri="{FF2B5EF4-FFF2-40B4-BE49-F238E27FC236}">
              <a16:creationId xmlns:a16="http://schemas.microsoft.com/office/drawing/2014/main" xmlns="" id="{C949DC64-3CD2-48FA-96BF-9CB979024B7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26" name="【消防施設】&#10;有形固定資産減価償却率最大値テキスト">
          <a:extLst>
            <a:ext uri="{FF2B5EF4-FFF2-40B4-BE49-F238E27FC236}">
              <a16:creationId xmlns:a16="http://schemas.microsoft.com/office/drawing/2014/main" xmlns="" id="{0E6E2C2F-C4B7-49D7-95AC-EDFEEA3D1509}"/>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27" name="直線コネクタ 426">
          <a:extLst>
            <a:ext uri="{FF2B5EF4-FFF2-40B4-BE49-F238E27FC236}">
              <a16:creationId xmlns:a16="http://schemas.microsoft.com/office/drawing/2014/main" xmlns="" id="{35BDEEDE-6F16-4B91-86B5-6D6EF9B56A99}"/>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428" name="【消防施設】&#10;有形固定資産減価償却率平均値テキスト">
          <a:extLst>
            <a:ext uri="{FF2B5EF4-FFF2-40B4-BE49-F238E27FC236}">
              <a16:creationId xmlns:a16="http://schemas.microsoft.com/office/drawing/2014/main" xmlns="" id="{0C71BB3F-1851-4966-8CA8-F54B6AAF2129}"/>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29" name="フローチャート: 判断 428">
          <a:extLst>
            <a:ext uri="{FF2B5EF4-FFF2-40B4-BE49-F238E27FC236}">
              <a16:creationId xmlns:a16="http://schemas.microsoft.com/office/drawing/2014/main" xmlns="" id="{6EBF0704-B137-43D7-832B-4AC9732AE513}"/>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30" name="フローチャート: 判断 429">
          <a:extLst>
            <a:ext uri="{FF2B5EF4-FFF2-40B4-BE49-F238E27FC236}">
              <a16:creationId xmlns:a16="http://schemas.microsoft.com/office/drawing/2014/main" xmlns="" id="{E5B2E5A8-7048-43FC-AB83-926221606B49}"/>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31" name="フローチャート: 判断 430">
          <a:extLst>
            <a:ext uri="{FF2B5EF4-FFF2-40B4-BE49-F238E27FC236}">
              <a16:creationId xmlns:a16="http://schemas.microsoft.com/office/drawing/2014/main" xmlns="" id="{C0E6C3DC-BCDC-4162-9AEF-E1A1E05128E7}"/>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32" name="フローチャート: 判断 431">
          <a:extLst>
            <a:ext uri="{FF2B5EF4-FFF2-40B4-BE49-F238E27FC236}">
              <a16:creationId xmlns:a16="http://schemas.microsoft.com/office/drawing/2014/main" xmlns="" id="{3422BEEB-179E-49EF-BA72-76628D86ED23}"/>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33" name="フローチャート: 判断 432">
          <a:extLst>
            <a:ext uri="{FF2B5EF4-FFF2-40B4-BE49-F238E27FC236}">
              <a16:creationId xmlns:a16="http://schemas.microsoft.com/office/drawing/2014/main" xmlns="" id="{8F03DFCD-11F4-44B4-AC7F-76F120EC6C94}"/>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xmlns="" id="{4BDED575-B1E2-4543-A06F-710C7B5AF0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xmlns="" id="{E78EA849-F9CE-4DF0-97DF-CC8F38DD60D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xmlns="" id="{569F33D6-A6DA-43E7-9D22-5617BF29683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xmlns="" id="{120CB60B-609B-4E90-81A4-F7DBF334E68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xmlns="" id="{476BC56A-86F5-47F4-BC52-7EE6A0A6F45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439" name="楕円 438">
          <a:extLst>
            <a:ext uri="{FF2B5EF4-FFF2-40B4-BE49-F238E27FC236}">
              <a16:creationId xmlns:a16="http://schemas.microsoft.com/office/drawing/2014/main" xmlns="" id="{F3930561-CE4E-49E2-8B0A-624FEF376BB1}"/>
            </a:ext>
          </a:extLst>
        </xdr:cNvPr>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440" name="【消防施設】&#10;有形固定資産減価償却率該当値テキスト">
          <a:extLst>
            <a:ext uri="{FF2B5EF4-FFF2-40B4-BE49-F238E27FC236}">
              <a16:creationId xmlns:a16="http://schemas.microsoft.com/office/drawing/2014/main" xmlns="" id="{BE6E6FD6-17FD-410F-B928-90785AE43B90}"/>
            </a:ext>
          </a:extLst>
        </xdr:cNvPr>
        <xdr:cNvSpPr txBox="1"/>
      </xdr:nvSpPr>
      <xdr:spPr>
        <a:xfrm>
          <a:off x="16357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142421</xdr:rowOff>
    </xdr:from>
    <xdr:to>
      <xdr:col>81</xdr:col>
      <xdr:colOff>101600</xdr:colOff>
      <xdr:row>82</xdr:row>
      <xdr:rowOff>72571</xdr:rowOff>
    </xdr:to>
    <xdr:sp macro="" textlink="">
      <xdr:nvSpPr>
        <xdr:cNvPr id="441" name="楕円 440">
          <a:extLst>
            <a:ext uri="{FF2B5EF4-FFF2-40B4-BE49-F238E27FC236}">
              <a16:creationId xmlns:a16="http://schemas.microsoft.com/office/drawing/2014/main" xmlns="" id="{CF5B9CD9-61CD-451E-AE70-68B23EC4AECD}"/>
            </a:ext>
          </a:extLst>
        </xdr:cNvPr>
        <xdr:cNvSpPr/>
      </xdr:nvSpPr>
      <xdr:spPr>
        <a:xfrm>
          <a:off x="15430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21771</xdr:rowOff>
    </xdr:from>
    <xdr:to>
      <xdr:col>85</xdr:col>
      <xdr:colOff>127000</xdr:colOff>
      <xdr:row>82</xdr:row>
      <xdr:rowOff>60961</xdr:rowOff>
    </xdr:to>
    <xdr:cxnSp macro="">
      <xdr:nvCxnSpPr>
        <xdr:cNvPr id="442" name="直線コネクタ 441">
          <a:extLst>
            <a:ext uri="{FF2B5EF4-FFF2-40B4-BE49-F238E27FC236}">
              <a16:creationId xmlns:a16="http://schemas.microsoft.com/office/drawing/2014/main" xmlns="" id="{0FA0FF3E-0195-4AEA-81B9-ACFF2157A917}"/>
            </a:ext>
          </a:extLst>
        </xdr:cNvPr>
        <xdr:cNvCxnSpPr/>
      </xdr:nvCxnSpPr>
      <xdr:spPr>
        <a:xfrm>
          <a:off x="15481300" y="140806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443" name="楕円 442">
          <a:extLst>
            <a:ext uri="{FF2B5EF4-FFF2-40B4-BE49-F238E27FC236}">
              <a16:creationId xmlns:a16="http://schemas.microsoft.com/office/drawing/2014/main" xmlns="" id="{496E81BE-21F7-4253-AF4C-E202E8F7A613}"/>
            </a:ext>
          </a:extLst>
        </xdr:cNvPr>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21771</xdr:rowOff>
    </xdr:to>
    <xdr:cxnSp macro="">
      <xdr:nvCxnSpPr>
        <xdr:cNvPr id="444" name="直線コネクタ 443">
          <a:extLst>
            <a:ext uri="{FF2B5EF4-FFF2-40B4-BE49-F238E27FC236}">
              <a16:creationId xmlns:a16="http://schemas.microsoft.com/office/drawing/2014/main" xmlns="" id="{12165653-63FD-4590-B935-76293FFDDE7F}"/>
            </a:ext>
          </a:extLst>
        </xdr:cNvPr>
        <xdr:cNvCxnSpPr/>
      </xdr:nvCxnSpPr>
      <xdr:spPr>
        <a:xfrm>
          <a:off x="14592300" y="140398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91802</xdr:rowOff>
    </xdr:from>
    <xdr:to>
      <xdr:col>72</xdr:col>
      <xdr:colOff>38100</xdr:colOff>
      <xdr:row>82</xdr:row>
      <xdr:rowOff>21952</xdr:rowOff>
    </xdr:to>
    <xdr:sp macro="" textlink="">
      <xdr:nvSpPr>
        <xdr:cNvPr id="445" name="楕円 444">
          <a:extLst>
            <a:ext uri="{FF2B5EF4-FFF2-40B4-BE49-F238E27FC236}">
              <a16:creationId xmlns:a16="http://schemas.microsoft.com/office/drawing/2014/main" xmlns="" id="{44D04C87-5F8D-4A87-BF01-1796753C8621}"/>
            </a:ext>
          </a:extLst>
        </xdr:cNvPr>
        <xdr:cNvSpPr/>
      </xdr:nvSpPr>
      <xdr:spPr>
        <a:xfrm>
          <a:off x="13652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142602</xdr:rowOff>
    </xdr:from>
    <xdr:to>
      <xdr:col>76</xdr:col>
      <xdr:colOff>114300</xdr:colOff>
      <xdr:row>81</xdr:row>
      <xdr:rowOff>152400</xdr:rowOff>
    </xdr:to>
    <xdr:cxnSp macro="">
      <xdr:nvCxnSpPr>
        <xdr:cNvPr id="446" name="直線コネクタ 445">
          <a:extLst>
            <a:ext uri="{FF2B5EF4-FFF2-40B4-BE49-F238E27FC236}">
              <a16:creationId xmlns:a16="http://schemas.microsoft.com/office/drawing/2014/main" xmlns="" id="{5B7B8965-CD6F-4A35-B41C-E9E50422963C}"/>
            </a:ext>
          </a:extLst>
        </xdr:cNvPr>
        <xdr:cNvCxnSpPr/>
      </xdr:nvCxnSpPr>
      <xdr:spPr>
        <a:xfrm>
          <a:off x="13703300" y="1403005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447" name="n_1aveValue【消防施設】&#10;有形固定資産減価償却率">
          <a:extLst>
            <a:ext uri="{FF2B5EF4-FFF2-40B4-BE49-F238E27FC236}">
              <a16:creationId xmlns:a16="http://schemas.microsoft.com/office/drawing/2014/main" xmlns="" id="{774471EE-B469-4D5F-BE75-689E54EBB4F7}"/>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448" name="n_2aveValue【消防施設】&#10;有形固定資産減価償却率">
          <a:extLst>
            <a:ext uri="{FF2B5EF4-FFF2-40B4-BE49-F238E27FC236}">
              <a16:creationId xmlns:a16="http://schemas.microsoft.com/office/drawing/2014/main" xmlns="" id="{3F2ACFC5-B098-408C-9FCF-72E129DDC620}"/>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449" name="n_3aveValue【消防施設】&#10;有形固定資産減価償却率">
          <a:extLst>
            <a:ext uri="{FF2B5EF4-FFF2-40B4-BE49-F238E27FC236}">
              <a16:creationId xmlns:a16="http://schemas.microsoft.com/office/drawing/2014/main" xmlns="" id="{3887D86C-A4F9-46A2-A759-3A732421A6BF}"/>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450" name="n_4aveValue【消防施設】&#10;有形固定資産減価償却率">
          <a:extLst>
            <a:ext uri="{FF2B5EF4-FFF2-40B4-BE49-F238E27FC236}">
              <a16:creationId xmlns:a16="http://schemas.microsoft.com/office/drawing/2014/main" xmlns="" id="{E8ADF8CD-D873-4F2B-80D0-0753F06375E0}"/>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89098</xdr:rowOff>
    </xdr:from>
    <xdr:ext cx="405111" cy="259045"/>
    <xdr:sp macro="" textlink="">
      <xdr:nvSpPr>
        <xdr:cNvPr id="451" name="n_1mainValue【消防施設】&#10;有形固定資産減価償却率">
          <a:extLst>
            <a:ext uri="{FF2B5EF4-FFF2-40B4-BE49-F238E27FC236}">
              <a16:creationId xmlns:a16="http://schemas.microsoft.com/office/drawing/2014/main" xmlns="" id="{4811DC01-F229-4220-B892-0B2C95CA836D}"/>
            </a:ext>
          </a:extLst>
        </xdr:cNvPr>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452" name="n_2mainValue【消防施設】&#10;有形固定資産減価償却率">
          <a:extLst>
            <a:ext uri="{FF2B5EF4-FFF2-40B4-BE49-F238E27FC236}">
              <a16:creationId xmlns:a16="http://schemas.microsoft.com/office/drawing/2014/main" xmlns="" id="{B5E3B402-ACC7-4468-9522-147E7C7FD682}"/>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453" name="n_3mainValue【消防施設】&#10;有形固定資産減価償却率">
          <a:extLst>
            <a:ext uri="{FF2B5EF4-FFF2-40B4-BE49-F238E27FC236}">
              <a16:creationId xmlns:a16="http://schemas.microsoft.com/office/drawing/2014/main" xmlns="" id="{99D29B7E-100C-42CE-807B-3959626A5BDE}"/>
            </a:ext>
          </a:extLst>
        </xdr:cNvPr>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a:extLst>
            <a:ext uri="{FF2B5EF4-FFF2-40B4-BE49-F238E27FC236}">
              <a16:creationId xmlns:a16="http://schemas.microsoft.com/office/drawing/2014/main" xmlns="" id="{652108B9-728A-4A0E-A4D7-0F02DDAB21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a:extLst>
            <a:ext uri="{FF2B5EF4-FFF2-40B4-BE49-F238E27FC236}">
              <a16:creationId xmlns:a16="http://schemas.microsoft.com/office/drawing/2014/main" xmlns="" id="{65A520F3-FCBB-43A9-9420-7947548F1E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a:extLst>
            <a:ext uri="{FF2B5EF4-FFF2-40B4-BE49-F238E27FC236}">
              <a16:creationId xmlns:a16="http://schemas.microsoft.com/office/drawing/2014/main" xmlns="" id="{37FBBA87-8D70-4B36-A0EE-4C33C41D7DB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a:extLst>
            <a:ext uri="{FF2B5EF4-FFF2-40B4-BE49-F238E27FC236}">
              <a16:creationId xmlns:a16="http://schemas.microsoft.com/office/drawing/2014/main" xmlns="" id="{0EC31CFB-AD55-4B3F-BAD7-E1E045F0396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a:extLst>
            <a:ext uri="{FF2B5EF4-FFF2-40B4-BE49-F238E27FC236}">
              <a16:creationId xmlns:a16="http://schemas.microsoft.com/office/drawing/2014/main" xmlns="" id="{CBFC5329-4CDC-494F-BD51-AB205BBED1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a:extLst>
            <a:ext uri="{FF2B5EF4-FFF2-40B4-BE49-F238E27FC236}">
              <a16:creationId xmlns:a16="http://schemas.microsoft.com/office/drawing/2014/main" xmlns="" id="{7AF2AC4A-3AF8-4FAB-8FF7-BB68F8BF4E6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a:extLst>
            <a:ext uri="{FF2B5EF4-FFF2-40B4-BE49-F238E27FC236}">
              <a16:creationId xmlns:a16="http://schemas.microsoft.com/office/drawing/2014/main" xmlns="" id="{8197680A-C90D-43FC-BCFD-60CB51A49C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a:extLst>
            <a:ext uri="{FF2B5EF4-FFF2-40B4-BE49-F238E27FC236}">
              <a16:creationId xmlns:a16="http://schemas.microsoft.com/office/drawing/2014/main" xmlns="" id="{58B83414-D016-4F2A-8F8B-01C6D1C6187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2" name="テキスト ボックス 461">
          <a:extLst>
            <a:ext uri="{FF2B5EF4-FFF2-40B4-BE49-F238E27FC236}">
              <a16:creationId xmlns:a16="http://schemas.microsoft.com/office/drawing/2014/main" xmlns="" id="{20815D12-FB3D-4C4B-A829-A851B08E29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3" name="直線コネクタ 462">
          <a:extLst>
            <a:ext uri="{FF2B5EF4-FFF2-40B4-BE49-F238E27FC236}">
              <a16:creationId xmlns:a16="http://schemas.microsoft.com/office/drawing/2014/main" xmlns="" id="{4C2451AE-2D22-4C13-B306-B8122A33A45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64" name="直線コネクタ 463">
          <a:extLst>
            <a:ext uri="{FF2B5EF4-FFF2-40B4-BE49-F238E27FC236}">
              <a16:creationId xmlns:a16="http://schemas.microsoft.com/office/drawing/2014/main" xmlns="" id="{7AED26C7-1030-4C84-9CA3-6E9CEC492E3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65" name="テキスト ボックス 464">
          <a:extLst>
            <a:ext uri="{FF2B5EF4-FFF2-40B4-BE49-F238E27FC236}">
              <a16:creationId xmlns:a16="http://schemas.microsoft.com/office/drawing/2014/main" xmlns="" id="{69BAC70B-702F-418F-BCF1-D668CF11A88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66" name="直線コネクタ 465">
          <a:extLst>
            <a:ext uri="{FF2B5EF4-FFF2-40B4-BE49-F238E27FC236}">
              <a16:creationId xmlns:a16="http://schemas.microsoft.com/office/drawing/2014/main" xmlns="" id="{044D69F7-F52B-44A3-9308-6AAE48CB3FE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67" name="テキスト ボックス 466">
          <a:extLst>
            <a:ext uri="{FF2B5EF4-FFF2-40B4-BE49-F238E27FC236}">
              <a16:creationId xmlns:a16="http://schemas.microsoft.com/office/drawing/2014/main" xmlns="" id="{7CA0C549-C9EB-498E-B0A1-8BF0D4FCBE2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68" name="直線コネクタ 467">
          <a:extLst>
            <a:ext uri="{FF2B5EF4-FFF2-40B4-BE49-F238E27FC236}">
              <a16:creationId xmlns:a16="http://schemas.microsoft.com/office/drawing/2014/main" xmlns="" id="{D265B887-ECE7-49F1-8BEB-8EF96A149A5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69" name="テキスト ボックス 468">
          <a:extLst>
            <a:ext uri="{FF2B5EF4-FFF2-40B4-BE49-F238E27FC236}">
              <a16:creationId xmlns:a16="http://schemas.microsoft.com/office/drawing/2014/main" xmlns="" id="{30618C0B-4C70-4800-85C8-98D9CB4836B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0" name="直線コネクタ 469">
          <a:extLst>
            <a:ext uri="{FF2B5EF4-FFF2-40B4-BE49-F238E27FC236}">
              <a16:creationId xmlns:a16="http://schemas.microsoft.com/office/drawing/2014/main" xmlns="" id="{AE809384-E915-43FB-A3CB-6B3A6C908BD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1" name="テキスト ボックス 470">
          <a:extLst>
            <a:ext uri="{FF2B5EF4-FFF2-40B4-BE49-F238E27FC236}">
              <a16:creationId xmlns:a16="http://schemas.microsoft.com/office/drawing/2014/main" xmlns="" id="{E9356929-9774-49DF-BDA4-53BD4C0B20D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2" name="直線コネクタ 471">
          <a:extLst>
            <a:ext uri="{FF2B5EF4-FFF2-40B4-BE49-F238E27FC236}">
              <a16:creationId xmlns:a16="http://schemas.microsoft.com/office/drawing/2014/main" xmlns="" id="{9AD07B7B-3DFA-41A1-9366-52BD9203DD8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3" name="テキスト ボックス 472">
          <a:extLst>
            <a:ext uri="{FF2B5EF4-FFF2-40B4-BE49-F238E27FC236}">
              <a16:creationId xmlns:a16="http://schemas.microsoft.com/office/drawing/2014/main" xmlns="" id="{93A372E1-0686-495E-9F63-9BBF4D77963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74" name="直線コネクタ 473">
          <a:extLst>
            <a:ext uri="{FF2B5EF4-FFF2-40B4-BE49-F238E27FC236}">
              <a16:creationId xmlns:a16="http://schemas.microsoft.com/office/drawing/2014/main" xmlns="" id="{81802903-1396-4612-BF71-F04EBCE7EDE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75" name="テキスト ボックス 474">
          <a:extLst>
            <a:ext uri="{FF2B5EF4-FFF2-40B4-BE49-F238E27FC236}">
              <a16:creationId xmlns:a16="http://schemas.microsoft.com/office/drawing/2014/main" xmlns="" id="{031EC7FE-43D3-4793-A736-C74C545AC28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6" name="直線コネクタ 475">
          <a:extLst>
            <a:ext uri="{FF2B5EF4-FFF2-40B4-BE49-F238E27FC236}">
              <a16:creationId xmlns:a16="http://schemas.microsoft.com/office/drawing/2014/main" xmlns="" id="{2A164DBE-7BFC-45EC-B58F-E955225C0A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7" name="テキスト ボックス 476">
          <a:extLst>
            <a:ext uri="{FF2B5EF4-FFF2-40B4-BE49-F238E27FC236}">
              <a16:creationId xmlns:a16="http://schemas.microsoft.com/office/drawing/2014/main" xmlns="" id="{3E1CA6D9-19F0-46C4-8AFC-13BC3AB750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8" name="【消防施設】&#10;一人当たり面積グラフ枠">
          <a:extLst>
            <a:ext uri="{FF2B5EF4-FFF2-40B4-BE49-F238E27FC236}">
              <a16:creationId xmlns:a16="http://schemas.microsoft.com/office/drawing/2014/main" xmlns="" id="{7A2483F2-AE5F-4BEE-8FBB-68A58ACFAF8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479" name="直線コネクタ 478">
          <a:extLst>
            <a:ext uri="{FF2B5EF4-FFF2-40B4-BE49-F238E27FC236}">
              <a16:creationId xmlns:a16="http://schemas.microsoft.com/office/drawing/2014/main" xmlns="" id="{57ACFADE-7852-4EF5-86A0-D12B7A108419}"/>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480" name="【消防施設】&#10;一人当たり面積最小値テキスト">
          <a:extLst>
            <a:ext uri="{FF2B5EF4-FFF2-40B4-BE49-F238E27FC236}">
              <a16:creationId xmlns:a16="http://schemas.microsoft.com/office/drawing/2014/main" xmlns="" id="{B16CB465-EA9D-4C98-8310-90CEE5CA9497}"/>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481" name="直線コネクタ 480">
          <a:extLst>
            <a:ext uri="{FF2B5EF4-FFF2-40B4-BE49-F238E27FC236}">
              <a16:creationId xmlns:a16="http://schemas.microsoft.com/office/drawing/2014/main" xmlns="" id="{53C45997-E16D-4338-8841-6CD2E63B5745}"/>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482" name="【消防施設】&#10;一人当たり面積最大値テキスト">
          <a:extLst>
            <a:ext uri="{FF2B5EF4-FFF2-40B4-BE49-F238E27FC236}">
              <a16:creationId xmlns:a16="http://schemas.microsoft.com/office/drawing/2014/main" xmlns="" id="{64CAE00F-CD50-4E8C-89EF-184A5FF4BD4F}"/>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483" name="直線コネクタ 482">
          <a:extLst>
            <a:ext uri="{FF2B5EF4-FFF2-40B4-BE49-F238E27FC236}">
              <a16:creationId xmlns:a16="http://schemas.microsoft.com/office/drawing/2014/main" xmlns="" id="{A82332F5-3A6E-43BE-BE30-54AE692DC2EA}"/>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484" name="【消防施設】&#10;一人当たり面積平均値テキスト">
          <a:extLst>
            <a:ext uri="{FF2B5EF4-FFF2-40B4-BE49-F238E27FC236}">
              <a16:creationId xmlns:a16="http://schemas.microsoft.com/office/drawing/2014/main" xmlns="" id="{157D68BE-DC04-4765-AF42-3EF95F88E599}"/>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85" name="フローチャート: 判断 484">
          <a:extLst>
            <a:ext uri="{FF2B5EF4-FFF2-40B4-BE49-F238E27FC236}">
              <a16:creationId xmlns:a16="http://schemas.microsoft.com/office/drawing/2014/main" xmlns="" id="{F424CF9E-B20C-40A7-850F-5263853D9A1E}"/>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486" name="フローチャート: 判断 485">
          <a:extLst>
            <a:ext uri="{FF2B5EF4-FFF2-40B4-BE49-F238E27FC236}">
              <a16:creationId xmlns:a16="http://schemas.microsoft.com/office/drawing/2014/main" xmlns="" id="{92A9AEE5-1269-4F02-89B5-0A377232A71E}"/>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487" name="フローチャート: 判断 486">
          <a:extLst>
            <a:ext uri="{FF2B5EF4-FFF2-40B4-BE49-F238E27FC236}">
              <a16:creationId xmlns:a16="http://schemas.microsoft.com/office/drawing/2014/main" xmlns="" id="{CE174AF9-550F-4F72-8A2E-0C84056781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488" name="フローチャート: 判断 487">
          <a:extLst>
            <a:ext uri="{FF2B5EF4-FFF2-40B4-BE49-F238E27FC236}">
              <a16:creationId xmlns:a16="http://schemas.microsoft.com/office/drawing/2014/main" xmlns="" id="{3AB180C6-9D04-428B-988A-F2428AD8086C}"/>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489" name="フローチャート: 判断 488">
          <a:extLst>
            <a:ext uri="{FF2B5EF4-FFF2-40B4-BE49-F238E27FC236}">
              <a16:creationId xmlns:a16="http://schemas.microsoft.com/office/drawing/2014/main" xmlns="" id="{61401D00-5A3A-4F7B-B809-75BC1BAC8177}"/>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xmlns="" id="{572837C3-91B4-4AAF-AD8A-86B40D66334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xmlns="" id="{9ABF961D-4273-4689-9163-932ACD30765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xmlns="" id="{72A7448F-ACB4-416D-ABFB-A8C70B27B2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xmlns="" id="{62B21A00-8BAB-4D1D-BBC5-13C946E7A7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xmlns="" id="{A2E9BF69-8300-40C8-B2D8-A5028634AA6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23223</xdr:rowOff>
    </xdr:from>
    <xdr:to>
      <xdr:col>116</xdr:col>
      <xdr:colOff>114300</xdr:colOff>
      <xdr:row>84</xdr:row>
      <xdr:rowOff>124823</xdr:rowOff>
    </xdr:to>
    <xdr:sp macro="" textlink="">
      <xdr:nvSpPr>
        <xdr:cNvPr id="495" name="楕円 494">
          <a:extLst>
            <a:ext uri="{FF2B5EF4-FFF2-40B4-BE49-F238E27FC236}">
              <a16:creationId xmlns:a16="http://schemas.microsoft.com/office/drawing/2014/main" xmlns="" id="{4486D264-EC55-4220-9DD4-61BF79EE77C3}"/>
            </a:ext>
          </a:extLst>
        </xdr:cNvPr>
        <xdr:cNvSpPr/>
      </xdr:nvSpPr>
      <xdr:spPr>
        <a:xfrm>
          <a:off x="22110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1650</xdr:rowOff>
    </xdr:from>
    <xdr:ext cx="469744" cy="259045"/>
    <xdr:sp macro="" textlink="">
      <xdr:nvSpPr>
        <xdr:cNvPr id="496" name="【消防施設】&#10;一人当たり面積該当値テキスト">
          <a:extLst>
            <a:ext uri="{FF2B5EF4-FFF2-40B4-BE49-F238E27FC236}">
              <a16:creationId xmlns:a16="http://schemas.microsoft.com/office/drawing/2014/main" xmlns="" id="{F9066DB2-52B7-401D-B403-C1074CB63B57}"/>
            </a:ext>
          </a:extLst>
        </xdr:cNvPr>
        <xdr:cNvSpPr txBox="1"/>
      </xdr:nvSpPr>
      <xdr:spPr>
        <a:xfrm>
          <a:off x="22199600"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29755</xdr:rowOff>
    </xdr:from>
    <xdr:to>
      <xdr:col>112</xdr:col>
      <xdr:colOff>38100</xdr:colOff>
      <xdr:row>84</xdr:row>
      <xdr:rowOff>131355</xdr:rowOff>
    </xdr:to>
    <xdr:sp macro="" textlink="">
      <xdr:nvSpPr>
        <xdr:cNvPr id="497" name="楕円 496">
          <a:extLst>
            <a:ext uri="{FF2B5EF4-FFF2-40B4-BE49-F238E27FC236}">
              <a16:creationId xmlns:a16="http://schemas.microsoft.com/office/drawing/2014/main" xmlns="" id="{C74FC7CD-EB02-4D02-9F99-2FBB06EBFA5B}"/>
            </a:ext>
          </a:extLst>
        </xdr:cNvPr>
        <xdr:cNvSpPr/>
      </xdr:nvSpPr>
      <xdr:spPr>
        <a:xfrm>
          <a:off x="21272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74023</xdr:rowOff>
    </xdr:from>
    <xdr:to>
      <xdr:col>116</xdr:col>
      <xdr:colOff>63500</xdr:colOff>
      <xdr:row>84</xdr:row>
      <xdr:rowOff>80555</xdr:rowOff>
    </xdr:to>
    <xdr:cxnSp macro="">
      <xdr:nvCxnSpPr>
        <xdr:cNvPr id="498" name="直線コネクタ 497">
          <a:extLst>
            <a:ext uri="{FF2B5EF4-FFF2-40B4-BE49-F238E27FC236}">
              <a16:creationId xmlns:a16="http://schemas.microsoft.com/office/drawing/2014/main" xmlns="" id="{1F9819F7-50D0-4FF5-A488-5F5B877D3931}"/>
            </a:ext>
          </a:extLst>
        </xdr:cNvPr>
        <xdr:cNvCxnSpPr/>
      </xdr:nvCxnSpPr>
      <xdr:spPr>
        <a:xfrm flipV="1">
          <a:off x="21323300" y="144758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39551</xdr:rowOff>
    </xdr:from>
    <xdr:to>
      <xdr:col>107</xdr:col>
      <xdr:colOff>101600</xdr:colOff>
      <xdr:row>84</xdr:row>
      <xdr:rowOff>141151</xdr:rowOff>
    </xdr:to>
    <xdr:sp macro="" textlink="">
      <xdr:nvSpPr>
        <xdr:cNvPr id="499" name="楕円 498">
          <a:extLst>
            <a:ext uri="{FF2B5EF4-FFF2-40B4-BE49-F238E27FC236}">
              <a16:creationId xmlns:a16="http://schemas.microsoft.com/office/drawing/2014/main" xmlns="" id="{64A5F0E3-D657-4071-A707-B0BB6CCC866F}"/>
            </a:ext>
          </a:extLst>
        </xdr:cNvPr>
        <xdr:cNvSpPr/>
      </xdr:nvSpPr>
      <xdr:spPr>
        <a:xfrm>
          <a:off x="20383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80555</xdr:rowOff>
    </xdr:from>
    <xdr:to>
      <xdr:col>111</xdr:col>
      <xdr:colOff>177800</xdr:colOff>
      <xdr:row>84</xdr:row>
      <xdr:rowOff>90351</xdr:rowOff>
    </xdr:to>
    <xdr:cxnSp macro="">
      <xdr:nvCxnSpPr>
        <xdr:cNvPr id="500" name="直線コネクタ 499">
          <a:extLst>
            <a:ext uri="{FF2B5EF4-FFF2-40B4-BE49-F238E27FC236}">
              <a16:creationId xmlns:a16="http://schemas.microsoft.com/office/drawing/2014/main" xmlns="" id="{E226440E-A73F-4AA7-B262-437C4E84E794}"/>
            </a:ext>
          </a:extLst>
        </xdr:cNvPr>
        <xdr:cNvCxnSpPr/>
      </xdr:nvCxnSpPr>
      <xdr:spPr>
        <a:xfrm flipV="1">
          <a:off x="20434300" y="144823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501" name="楕円 500">
          <a:extLst>
            <a:ext uri="{FF2B5EF4-FFF2-40B4-BE49-F238E27FC236}">
              <a16:creationId xmlns:a16="http://schemas.microsoft.com/office/drawing/2014/main" xmlns="" id="{70ECDC70-7292-4DFA-AB31-950E3D72FF47}"/>
            </a:ext>
          </a:extLst>
        </xdr:cNvPr>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90351</xdr:rowOff>
    </xdr:from>
    <xdr:to>
      <xdr:col>107</xdr:col>
      <xdr:colOff>50800</xdr:colOff>
      <xdr:row>84</xdr:row>
      <xdr:rowOff>106680</xdr:rowOff>
    </xdr:to>
    <xdr:cxnSp macro="">
      <xdr:nvCxnSpPr>
        <xdr:cNvPr id="502" name="直線コネクタ 501">
          <a:extLst>
            <a:ext uri="{FF2B5EF4-FFF2-40B4-BE49-F238E27FC236}">
              <a16:creationId xmlns:a16="http://schemas.microsoft.com/office/drawing/2014/main" xmlns="" id="{2FFECD21-2EF0-4597-96CE-707E89862D53}"/>
            </a:ext>
          </a:extLst>
        </xdr:cNvPr>
        <xdr:cNvCxnSpPr/>
      </xdr:nvCxnSpPr>
      <xdr:spPr>
        <a:xfrm flipV="1">
          <a:off x="19545300" y="14492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03" name="n_1aveValue【消防施設】&#10;一人当たり面積">
          <a:extLst>
            <a:ext uri="{FF2B5EF4-FFF2-40B4-BE49-F238E27FC236}">
              <a16:creationId xmlns:a16="http://schemas.microsoft.com/office/drawing/2014/main" xmlns="" id="{9329EEFE-40DF-414F-BECF-5032654CF790}"/>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04" name="n_2aveValue【消防施設】&#10;一人当たり面積">
          <a:extLst>
            <a:ext uri="{FF2B5EF4-FFF2-40B4-BE49-F238E27FC236}">
              <a16:creationId xmlns:a16="http://schemas.microsoft.com/office/drawing/2014/main" xmlns="" id="{A6006B9E-9ECB-4797-9F1A-341EB50F5C55}"/>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505" name="n_3aveValue【消防施設】&#10;一人当たり面積">
          <a:extLst>
            <a:ext uri="{FF2B5EF4-FFF2-40B4-BE49-F238E27FC236}">
              <a16:creationId xmlns:a16="http://schemas.microsoft.com/office/drawing/2014/main" xmlns="" id="{1036278F-2F16-4BE9-8B1A-CB5978FE3D78}"/>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06" name="n_4aveValue【消防施設】&#10;一人当たり面積">
          <a:extLst>
            <a:ext uri="{FF2B5EF4-FFF2-40B4-BE49-F238E27FC236}">
              <a16:creationId xmlns:a16="http://schemas.microsoft.com/office/drawing/2014/main" xmlns="" id="{45626E6B-DE0E-480D-B182-BF1C05859BBB}"/>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122482</xdr:rowOff>
    </xdr:from>
    <xdr:ext cx="469744" cy="259045"/>
    <xdr:sp macro="" textlink="">
      <xdr:nvSpPr>
        <xdr:cNvPr id="507" name="n_1mainValue【消防施設】&#10;一人当たり面積">
          <a:extLst>
            <a:ext uri="{FF2B5EF4-FFF2-40B4-BE49-F238E27FC236}">
              <a16:creationId xmlns:a16="http://schemas.microsoft.com/office/drawing/2014/main" xmlns="" id="{97C7EE88-9CCF-43A0-87F3-65A1C8AE31A3}"/>
            </a:ext>
          </a:extLst>
        </xdr:cNvPr>
        <xdr:cNvSpPr txBox="1"/>
      </xdr:nvSpPr>
      <xdr:spPr>
        <a:xfrm>
          <a:off x="21075727" y="145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132278</xdr:rowOff>
    </xdr:from>
    <xdr:ext cx="469744" cy="259045"/>
    <xdr:sp macro="" textlink="">
      <xdr:nvSpPr>
        <xdr:cNvPr id="508" name="n_2mainValue【消防施設】&#10;一人当たり面積">
          <a:extLst>
            <a:ext uri="{FF2B5EF4-FFF2-40B4-BE49-F238E27FC236}">
              <a16:creationId xmlns:a16="http://schemas.microsoft.com/office/drawing/2014/main" xmlns="" id="{72DF5109-1339-4F02-8A58-8716657744F7}"/>
            </a:ext>
          </a:extLst>
        </xdr:cNvPr>
        <xdr:cNvSpPr txBox="1"/>
      </xdr:nvSpPr>
      <xdr:spPr>
        <a:xfrm>
          <a:off x="201994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509" name="n_3mainValue【消防施設】&#10;一人当たり面積">
          <a:extLst>
            <a:ext uri="{FF2B5EF4-FFF2-40B4-BE49-F238E27FC236}">
              <a16:creationId xmlns:a16="http://schemas.microsoft.com/office/drawing/2014/main" xmlns="" id="{887C9115-58FF-42B2-96A1-E4459E61EA46}"/>
            </a:ext>
          </a:extLst>
        </xdr:cNvPr>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xmlns="" id="{4FCE85E5-6790-4C94-AD06-6160206686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xmlns="" id="{8C344D62-2A71-4131-B640-BBC5FA88396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xmlns="" id="{DC0B6B32-D1BC-48FD-BDB8-6D1669F2F0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xmlns="" id="{295CCEBF-D52F-4A4F-9D42-2978C00E43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xmlns="" id="{1D9320AA-4657-453E-95D8-575D479869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xmlns="" id="{6A343958-901E-4497-A7CE-3F20BB3C522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xmlns="" id="{EDD13ECD-DE91-4DF8-879C-733C65E904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xmlns="" id="{02F50319-1F8B-42A8-BF0C-B06F2ACB6FE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xmlns="" id="{56830277-B29A-49F2-9441-A31F42D1886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xmlns="" id="{179E3804-5393-4165-94A4-AC1587BA3A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0" name="テキスト ボックス 519">
          <a:extLst>
            <a:ext uri="{FF2B5EF4-FFF2-40B4-BE49-F238E27FC236}">
              <a16:creationId xmlns:a16="http://schemas.microsoft.com/office/drawing/2014/main" xmlns="" id="{34B6D455-E6BA-400D-BCB9-999B042DD73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a:extLst>
            <a:ext uri="{FF2B5EF4-FFF2-40B4-BE49-F238E27FC236}">
              <a16:creationId xmlns:a16="http://schemas.microsoft.com/office/drawing/2014/main" xmlns="" id="{FF4513FD-02E5-42C5-87A2-BE7CE67D6E6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2" name="テキスト ボックス 521">
          <a:extLst>
            <a:ext uri="{FF2B5EF4-FFF2-40B4-BE49-F238E27FC236}">
              <a16:creationId xmlns:a16="http://schemas.microsoft.com/office/drawing/2014/main" xmlns="" id="{C1A9CFD1-C1BC-4731-BF92-B836C6E07DC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a:extLst>
            <a:ext uri="{FF2B5EF4-FFF2-40B4-BE49-F238E27FC236}">
              <a16:creationId xmlns:a16="http://schemas.microsoft.com/office/drawing/2014/main" xmlns="" id="{C6C53B0F-A71D-4FFA-B214-DE226F15912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a:extLst>
            <a:ext uri="{FF2B5EF4-FFF2-40B4-BE49-F238E27FC236}">
              <a16:creationId xmlns:a16="http://schemas.microsoft.com/office/drawing/2014/main" xmlns="" id="{43242CA0-AF7E-4EC0-AC5D-9672EB21098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a:extLst>
            <a:ext uri="{FF2B5EF4-FFF2-40B4-BE49-F238E27FC236}">
              <a16:creationId xmlns:a16="http://schemas.microsoft.com/office/drawing/2014/main" xmlns="" id="{7ECE6530-8531-4D54-8914-6DDEA11EFD9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a:extLst>
            <a:ext uri="{FF2B5EF4-FFF2-40B4-BE49-F238E27FC236}">
              <a16:creationId xmlns:a16="http://schemas.microsoft.com/office/drawing/2014/main" xmlns="" id="{40AC1FD7-6E74-4657-AD2D-85211FF5D50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a:extLst>
            <a:ext uri="{FF2B5EF4-FFF2-40B4-BE49-F238E27FC236}">
              <a16:creationId xmlns:a16="http://schemas.microsoft.com/office/drawing/2014/main" xmlns="" id="{1438A067-1702-4C3B-BF08-B8E3BCDF03C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a:extLst>
            <a:ext uri="{FF2B5EF4-FFF2-40B4-BE49-F238E27FC236}">
              <a16:creationId xmlns:a16="http://schemas.microsoft.com/office/drawing/2014/main" xmlns="" id="{BD2809A5-140A-4A9C-8DD1-859377B9411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a:extLst>
            <a:ext uri="{FF2B5EF4-FFF2-40B4-BE49-F238E27FC236}">
              <a16:creationId xmlns:a16="http://schemas.microsoft.com/office/drawing/2014/main" xmlns="" id="{E229FB0D-D921-41CC-87CA-7CBA00B4D82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0" name="テキスト ボックス 529">
          <a:extLst>
            <a:ext uri="{FF2B5EF4-FFF2-40B4-BE49-F238E27FC236}">
              <a16:creationId xmlns:a16="http://schemas.microsoft.com/office/drawing/2014/main" xmlns="" id="{E750B756-30CF-4B08-BB61-C0033272440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a:extLst>
            <a:ext uri="{FF2B5EF4-FFF2-40B4-BE49-F238E27FC236}">
              <a16:creationId xmlns:a16="http://schemas.microsoft.com/office/drawing/2014/main" xmlns="" id="{1E0DA0FA-1696-48B4-ACBE-42383FF72E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2" name="テキスト ボックス 531">
          <a:extLst>
            <a:ext uri="{FF2B5EF4-FFF2-40B4-BE49-F238E27FC236}">
              <a16:creationId xmlns:a16="http://schemas.microsoft.com/office/drawing/2014/main" xmlns="" id="{4A2CE30B-CA05-4BA7-BECB-7C8756047D9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庁舎】&#10;有形固定資産減価償却率グラフ枠">
          <a:extLst>
            <a:ext uri="{FF2B5EF4-FFF2-40B4-BE49-F238E27FC236}">
              <a16:creationId xmlns:a16="http://schemas.microsoft.com/office/drawing/2014/main" xmlns="" id="{C878C3F1-255A-475F-9338-58119F8FEE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34" name="直線コネクタ 533">
          <a:extLst>
            <a:ext uri="{FF2B5EF4-FFF2-40B4-BE49-F238E27FC236}">
              <a16:creationId xmlns:a16="http://schemas.microsoft.com/office/drawing/2014/main" xmlns="" id="{3E110D57-BC2D-4E3A-B789-8F548D0A952E}"/>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35" name="【庁舎】&#10;有形固定資産減価償却率最小値テキスト">
          <a:extLst>
            <a:ext uri="{FF2B5EF4-FFF2-40B4-BE49-F238E27FC236}">
              <a16:creationId xmlns:a16="http://schemas.microsoft.com/office/drawing/2014/main" xmlns="" id="{F975388F-CD53-4BC2-8C6C-4BCA4A717862}"/>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36" name="直線コネクタ 535">
          <a:extLst>
            <a:ext uri="{FF2B5EF4-FFF2-40B4-BE49-F238E27FC236}">
              <a16:creationId xmlns:a16="http://schemas.microsoft.com/office/drawing/2014/main" xmlns="" id="{6C2E82D2-26B3-400A-93B2-3F67397881C8}"/>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37" name="【庁舎】&#10;有形固定資産減価償却率最大値テキスト">
          <a:extLst>
            <a:ext uri="{FF2B5EF4-FFF2-40B4-BE49-F238E27FC236}">
              <a16:creationId xmlns:a16="http://schemas.microsoft.com/office/drawing/2014/main" xmlns="" id="{B4E88ACC-DD01-494F-B88E-2113A0295C48}"/>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38" name="直線コネクタ 537">
          <a:extLst>
            <a:ext uri="{FF2B5EF4-FFF2-40B4-BE49-F238E27FC236}">
              <a16:creationId xmlns:a16="http://schemas.microsoft.com/office/drawing/2014/main" xmlns="" id="{5EC92EF2-50D9-4CDC-A480-36A8C966E1AD}"/>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539" name="【庁舎】&#10;有形固定資産減価償却率平均値テキスト">
          <a:extLst>
            <a:ext uri="{FF2B5EF4-FFF2-40B4-BE49-F238E27FC236}">
              <a16:creationId xmlns:a16="http://schemas.microsoft.com/office/drawing/2014/main" xmlns="" id="{9877A03E-A77D-4095-98A5-1C52745D5C61}"/>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40" name="フローチャート: 判断 539">
          <a:extLst>
            <a:ext uri="{FF2B5EF4-FFF2-40B4-BE49-F238E27FC236}">
              <a16:creationId xmlns:a16="http://schemas.microsoft.com/office/drawing/2014/main" xmlns="" id="{D7827A1F-4491-457F-883E-F9B6E601ECA8}"/>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1" name="フローチャート: 判断 540">
          <a:extLst>
            <a:ext uri="{FF2B5EF4-FFF2-40B4-BE49-F238E27FC236}">
              <a16:creationId xmlns:a16="http://schemas.microsoft.com/office/drawing/2014/main" xmlns="" id="{F53D6DDD-E273-469F-9F2A-94FA8563D53D}"/>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42" name="フローチャート: 判断 541">
          <a:extLst>
            <a:ext uri="{FF2B5EF4-FFF2-40B4-BE49-F238E27FC236}">
              <a16:creationId xmlns:a16="http://schemas.microsoft.com/office/drawing/2014/main" xmlns="" id="{868DDBE5-59D7-47A1-9651-C33D5A65D2B0}"/>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43" name="フローチャート: 判断 542">
          <a:extLst>
            <a:ext uri="{FF2B5EF4-FFF2-40B4-BE49-F238E27FC236}">
              <a16:creationId xmlns:a16="http://schemas.microsoft.com/office/drawing/2014/main" xmlns="" id="{F1D79CBA-AE22-4AF5-A3D6-9E9A82359EF9}"/>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44" name="フローチャート: 判断 543">
          <a:extLst>
            <a:ext uri="{FF2B5EF4-FFF2-40B4-BE49-F238E27FC236}">
              <a16:creationId xmlns:a16="http://schemas.microsoft.com/office/drawing/2014/main" xmlns="" id="{3CE7F59E-C9F2-4471-89E4-E18AB21A8080}"/>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xmlns="" id="{C46F3C3A-9FD2-41BC-97DF-84E40D4EC22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xmlns="" id="{68C8F8BD-A3AF-41C7-ACA6-574B29FFE6D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xmlns="" id="{1FF9AB86-92D7-448C-BD71-F0BFD2499A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xmlns="" id="{5CECCE5D-EC44-4D25-9B2C-E31E957166D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xmlns="" id="{DD3D545F-8EE8-4F23-92DF-9DB2A82980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149225</xdr:rowOff>
    </xdr:from>
    <xdr:to>
      <xdr:col>85</xdr:col>
      <xdr:colOff>177800</xdr:colOff>
      <xdr:row>106</xdr:row>
      <xdr:rowOff>79375</xdr:rowOff>
    </xdr:to>
    <xdr:sp macro="" textlink="">
      <xdr:nvSpPr>
        <xdr:cNvPr id="550" name="楕円 549">
          <a:extLst>
            <a:ext uri="{FF2B5EF4-FFF2-40B4-BE49-F238E27FC236}">
              <a16:creationId xmlns:a16="http://schemas.microsoft.com/office/drawing/2014/main" xmlns="" id="{604BA71A-FF84-4E26-8B6F-FF16043BD7F3}"/>
            </a:ext>
          </a:extLst>
        </xdr:cNvPr>
        <xdr:cNvSpPr/>
      </xdr:nvSpPr>
      <xdr:spPr>
        <a:xfrm>
          <a:off x="16268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127652</xdr:rowOff>
    </xdr:from>
    <xdr:ext cx="405111" cy="259045"/>
    <xdr:sp macro="" textlink="">
      <xdr:nvSpPr>
        <xdr:cNvPr id="551" name="【庁舎】&#10;有形固定資産減価償却率該当値テキスト">
          <a:extLst>
            <a:ext uri="{FF2B5EF4-FFF2-40B4-BE49-F238E27FC236}">
              <a16:creationId xmlns:a16="http://schemas.microsoft.com/office/drawing/2014/main" xmlns="" id="{AD0CF1C8-35CD-4ABD-9532-4879CA8367D0}"/>
            </a:ext>
          </a:extLst>
        </xdr:cNvPr>
        <xdr:cNvSpPr txBox="1"/>
      </xdr:nvSpPr>
      <xdr:spPr>
        <a:xfrm>
          <a:off x="16357600"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552" name="楕円 551">
          <a:extLst>
            <a:ext uri="{FF2B5EF4-FFF2-40B4-BE49-F238E27FC236}">
              <a16:creationId xmlns:a16="http://schemas.microsoft.com/office/drawing/2014/main" xmlns="" id="{D24690B3-1DB2-4226-B231-2E6F4DCD27F8}"/>
            </a:ext>
          </a:extLst>
        </xdr:cNvPr>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28575</xdr:rowOff>
    </xdr:from>
    <xdr:to>
      <xdr:col>85</xdr:col>
      <xdr:colOff>127000</xdr:colOff>
      <xdr:row>106</xdr:row>
      <xdr:rowOff>72389</xdr:rowOff>
    </xdr:to>
    <xdr:cxnSp macro="">
      <xdr:nvCxnSpPr>
        <xdr:cNvPr id="553" name="直線コネクタ 552">
          <a:extLst>
            <a:ext uri="{FF2B5EF4-FFF2-40B4-BE49-F238E27FC236}">
              <a16:creationId xmlns:a16="http://schemas.microsoft.com/office/drawing/2014/main" xmlns="" id="{AFDBF469-84FC-4F15-A854-A56C7C6E7701}"/>
            </a:ext>
          </a:extLst>
        </xdr:cNvPr>
        <xdr:cNvCxnSpPr/>
      </xdr:nvCxnSpPr>
      <xdr:spPr>
        <a:xfrm flipV="1">
          <a:off x="15481300" y="182022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554" name="楕円 553">
          <a:extLst>
            <a:ext uri="{FF2B5EF4-FFF2-40B4-BE49-F238E27FC236}">
              <a16:creationId xmlns:a16="http://schemas.microsoft.com/office/drawing/2014/main" xmlns="" id="{3A080809-FA13-4EFB-B851-E4101C872FC9}"/>
            </a:ext>
          </a:extLst>
        </xdr:cNvPr>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72389</xdr:rowOff>
    </xdr:to>
    <xdr:cxnSp macro="">
      <xdr:nvCxnSpPr>
        <xdr:cNvPr id="555" name="直線コネクタ 554">
          <a:extLst>
            <a:ext uri="{FF2B5EF4-FFF2-40B4-BE49-F238E27FC236}">
              <a16:creationId xmlns:a16="http://schemas.microsoft.com/office/drawing/2014/main" xmlns="" id="{51594B32-A578-4C16-AA34-7B801334CB27}"/>
            </a:ext>
          </a:extLst>
        </xdr:cNvPr>
        <xdr:cNvCxnSpPr/>
      </xdr:nvCxnSpPr>
      <xdr:spPr>
        <a:xfrm>
          <a:off x="14592300" y="182175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124461</xdr:rowOff>
    </xdr:from>
    <xdr:to>
      <xdr:col>72</xdr:col>
      <xdr:colOff>38100</xdr:colOff>
      <xdr:row>106</xdr:row>
      <xdr:rowOff>54611</xdr:rowOff>
    </xdr:to>
    <xdr:sp macro="" textlink="">
      <xdr:nvSpPr>
        <xdr:cNvPr id="556" name="楕円 555">
          <a:extLst>
            <a:ext uri="{FF2B5EF4-FFF2-40B4-BE49-F238E27FC236}">
              <a16:creationId xmlns:a16="http://schemas.microsoft.com/office/drawing/2014/main" xmlns="" id="{2C1D1E4D-514B-4296-8882-4A44BDDFB134}"/>
            </a:ext>
          </a:extLst>
        </xdr:cNvPr>
        <xdr:cNvSpPr/>
      </xdr:nvSpPr>
      <xdr:spPr>
        <a:xfrm>
          <a:off x="1365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3811</xdr:rowOff>
    </xdr:from>
    <xdr:to>
      <xdr:col>76</xdr:col>
      <xdr:colOff>114300</xdr:colOff>
      <xdr:row>106</xdr:row>
      <xdr:rowOff>43814</xdr:rowOff>
    </xdr:to>
    <xdr:cxnSp macro="">
      <xdr:nvCxnSpPr>
        <xdr:cNvPr id="557" name="直線コネクタ 556">
          <a:extLst>
            <a:ext uri="{FF2B5EF4-FFF2-40B4-BE49-F238E27FC236}">
              <a16:creationId xmlns:a16="http://schemas.microsoft.com/office/drawing/2014/main" xmlns="" id="{F381A0D8-6287-4714-AB07-6F570C48632B}"/>
            </a:ext>
          </a:extLst>
        </xdr:cNvPr>
        <xdr:cNvCxnSpPr/>
      </xdr:nvCxnSpPr>
      <xdr:spPr>
        <a:xfrm>
          <a:off x="13703300" y="181775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58" name="n_1aveValue【庁舎】&#10;有形固定資産減価償却率">
          <a:extLst>
            <a:ext uri="{FF2B5EF4-FFF2-40B4-BE49-F238E27FC236}">
              <a16:creationId xmlns:a16="http://schemas.microsoft.com/office/drawing/2014/main" xmlns="" id="{09D8C7AE-C0BE-4DA7-9DE0-DA9AAB4EA68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559" name="n_2aveValue【庁舎】&#10;有形固定資産減価償却率">
          <a:extLst>
            <a:ext uri="{FF2B5EF4-FFF2-40B4-BE49-F238E27FC236}">
              <a16:creationId xmlns:a16="http://schemas.microsoft.com/office/drawing/2014/main" xmlns="" id="{2F002E3E-DA3F-4C76-8E87-5198A1E533F7}"/>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60" name="n_3aveValue【庁舎】&#10;有形固定資産減価償却率">
          <a:extLst>
            <a:ext uri="{FF2B5EF4-FFF2-40B4-BE49-F238E27FC236}">
              <a16:creationId xmlns:a16="http://schemas.microsoft.com/office/drawing/2014/main" xmlns="" id="{19B79004-60F8-42DF-BB40-3BAAD0867CAE}"/>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561" name="n_4aveValue【庁舎】&#10;有形固定資産減価償却率">
          <a:extLst>
            <a:ext uri="{FF2B5EF4-FFF2-40B4-BE49-F238E27FC236}">
              <a16:creationId xmlns:a16="http://schemas.microsoft.com/office/drawing/2014/main" xmlns="" id="{DC011BC2-B25B-42ED-AE3D-0170FC609C48}"/>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562" name="n_1mainValue【庁舎】&#10;有形固定資産減価償却率">
          <a:extLst>
            <a:ext uri="{FF2B5EF4-FFF2-40B4-BE49-F238E27FC236}">
              <a16:creationId xmlns:a16="http://schemas.microsoft.com/office/drawing/2014/main" xmlns="" id="{28398BB8-B12E-4A44-A885-8F5C70605E6F}"/>
            </a:ext>
          </a:extLst>
        </xdr:cNvPr>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563" name="n_2mainValue【庁舎】&#10;有形固定資産減価償却率">
          <a:extLst>
            <a:ext uri="{FF2B5EF4-FFF2-40B4-BE49-F238E27FC236}">
              <a16:creationId xmlns:a16="http://schemas.microsoft.com/office/drawing/2014/main" xmlns="" id="{8832E540-EA44-4B1F-8B63-D2C86D635F26}"/>
            </a:ext>
          </a:extLst>
        </xdr:cNvPr>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45738</xdr:rowOff>
    </xdr:from>
    <xdr:ext cx="405111" cy="259045"/>
    <xdr:sp macro="" textlink="">
      <xdr:nvSpPr>
        <xdr:cNvPr id="564" name="n_3mainValue【庁舎】&#10;有形固定資産減価償却率">
          <a:extLst>
            <a:ext uri="{FF2B5EF4-FFF2-40B4-BE49-F238E27FC236}">
              <a16:creationId xmlns:a16="http://schemas.microsoft.com/office/drawing/2014/main" xmlns="" id="{7EEB0F98-A4C5-445E-B300-0F2267FA36F6}"/>
            </a:ext>
          </a:extLst>
        </xdr:cNvPr>
        <xdr:cNvSpPr txBox="1"/>
      </xdr:nvSpPr>
      <xdr:spPr>
        <a:xfrm>
          <a:off x="13500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a:extLst>
            <a:ext uri="{FF2B5EF4-FFF2-40B4-BE49-F238E27FC236}">
              <a16:creationId xmlns:a16="http://schemas.microsoft.com/office/drawing/2014/main" xmlns="" id="{FB15B2BF-B781-4F5F-8C86-A220961451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a:extLst>
            <a:ext uri="{FF2B5EF4-FFF2-40B4-BE49-F238E27FC236}">
              <a16:creationId xmlns:a16="http://schemas.microsoft.com/office/drawing/2014/main" xmlns="" id="{39228909-50E8-468B-90B8-4F78694E55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a:extLst>
            <a:ext uri="{FF2B5EF4-FFF2-40B4-BE49-F238E27FC236}">
              <a16:creationId xmlns:a16="http://schemas.microsoft.com/office/drawing/2014/main" xmlns="" id="{1521232A-20ED-44EF-B538-0044958329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a:extLst>
            <a:ext uri="{FF2B5EF4-FFF2-40B4-BE49-F238E27FC236}">
              <a16:creationId xmlns:a16="http://schemas.microsoft.com/office/drawing/2014/main" xmlns="" id="{22ABDB89-4788-429C-8788-88FE39941F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a:extLst>
            <a:ext uri="{FF2B5EF4-FFF2-40B4-BE49-F238E27FC236}">
              <a16:creationId xmlns:a16="http://schemas.microsoft.com/office/drawing/2014/main" xmlns="" id="{59BF2950-C520-4E81-A8D7-15D7AB1AF8B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a:extLst>
            <a:ext uri="{FF2B5EF4-FFF2-40B4-BE49-F238E27FC236}">
              <a16:creationId xmlns:a16="http://schemas.microsoft.com/office/drawing/2014/main" xmlns="" id="{6D8946C5-0BF4-40CE-8DF8-E8CE16F9079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a:extLst>
            <a:ext uri="{FF2B5EF4-FFF2-40B4-BE49-F238E27FC236}">
              <a16:creationId xmlns:a16="http://schemas.microsoft.com/office/drawing/2014/main" xmlns="" id="{8AB5E8FF-9403-4211-960D-C59F061FC5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a:extLst>
            <a:ext uri="{FF2B5EF4-FFF2-40B4-BE49-F238E27FC236}">
              <a16:creationId xmlns:a16="http://schemas.microsoft.com/office/drawing/2014/main" xmlns="" id="{9B4864C2-FD19-492B-B220-710FF14A2F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3" name="テキスト ボックス 572">
          <a:extLst>
            <a:ext uri="{FF2B5EF4-FFF2-40B4-BE49-F238E27FC236}">
              <a16:creationId xmlns:a16="http://schemas.microsoft.com/office/drawing/2014/main" xmlns="" id="{6F38BD85-C23E-420A-9A7F-9DA37C82447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4" name="直線コネクタ 573">
          <a:extLst>
            <a:ext uri="{FF2B5EF4-FFF2-40B4-BE49-F238E27FC236}">
              <a16:creationId xmlns:a16="http://schemas.microsoft.com/office/drawing/2014/main" xmlns="" id="{273B5075-5A10-41E1-82C9-D24B8EAEDC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5" name="直線コネクタ 574">
          <a:extLst>
            <a:ext uri="{FF2B5EF4-FFF2-40B4-BE49-F238E27FC236}">
              <a16:creationId xmlns:a16="http://schemas.microsoft.com/office/drawing/2014/main" xmlns="" id="{7A632087-8469-4193-AC61-4FED798EC73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6" name="テキスト ボックス 575">
          <a:extLst>
            <a:ext uri="{FF2B5EF4-FFF2-40B4-BE49-F238E27FC236}">
              <a16:creationId xmlns:a16="http://schemas.microsoft.com/office/drawing/2014/main" xmlns="" id="{ED671351-363A-4393-B3A6-08001D3F7B3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7" name="直線コネクタ 576">
          <a:extLst>
            <a:ext uri="{FF2B5EF4-FFF2-40B4-BE49-F238E27FC236}">
              <a16:creationId xmlns:a16="http://schemas.microsoft.com/office/drawing/2014/main" xmlns="" id="{C09FDD4D-363A-4F4A-A05B-D9AB70DC98F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8" name="テキスト ボックス 577">
          <a:extLst>
            <a:ext uri="{FF2B5EF4-FFF2-40B4-BE49-F238E27FC236}">
              <a16:creationId xmlns:a16="http://schemas.microsoft.com/office/drawing/2014/main" xmlns="" id="{DDC0A7AE-EC6E-4BEE-B08A-AC160D31CBD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9" name="直線コネクタ 578">
          <a:extLst>
            <a:ext uri="{FF2B5EF4-FFF2-40B4-BE49-F238E27FC236}">
              <a16:creationId xmlns:a16="http://schemas.microsoft.com/office/drawing/2014/main" xmlns="" id="{380355AA-E485-4560-833E-00E4C17B79E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0" name="テキスト ボックス 579">
          <a:extLst>
            <a:ext uri="{FF2B5EF4-FFF2-40B4-BE49-F238E27FC236}">
              <a16:creationId xmlns:a16="http://schemas.microsoft.com/office/drawing/2014/main" xmlns="" id="{E2A6B5ED-3B11-4401-A7FA-72DB4590666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1" name="直線コネクタ 580">
          <a:extLst>
            <a:ext uri="{FF2B5EF4-FFF2-40B4-BE49-F238E27FC236}">
              <a16:creationId xmlns:a16="http://schemas.microsoft.com/office/drawing/2014/main" xmlns="" id="{0A86B203-12DB-4D3B-81DA-2C6063ED0BC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2" name="テキスト ボックス 581">
          <a:extLst>
            <a:ext uri="{FF2B5EF4-FFF2-40B4-BE49-F238E27FC236}">
              <a16:creationId xmlns:a16="http://schemas.microsoft.com/office/drawing/2014/main" xmlns="" id="{14DDB99A-F747-4E0F-8E55-3F4882FB954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3" name="直線コネクタ 582">
          <a:extLst>
            <a:ext uri="{FF2B5EF4-FFF2-40B4-BE49-F238E27FC236}">
              <a16:creationId xmlns:a16="http://schemas.microsoft.com/office/drawing/2014/main" xmlns="" id="{856471E8-7B78-4EC6-AEB4-832ADDAAC03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4" name="テキスト ボックス 583">
          <a:extLst>
            <a:ext uri="{FF2B5EF4-FFF2-40B4-BE49-F238E27FC236}">
              <a16:creationId xmlns:a16="http://schemas.microsoft.com/office/drawing/2014/main" xmlns="" id="{A3855114-DCE9-4A8B-AD68-7414E01966F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5" name="直線コネクタ 584">
          <a:extLst>
            <a:ext uri="{FF2B5EF4-FFF2-40B4-BE49-F238E27FC236}">
              <a16:creationId xmlns:a16="http://schemas.microsoft.com/office/drawing/2014/main" xmlns="" id="{7E437E6A-8F54-4359-8F6D-8D764E423DA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6" name="テキスト ボックス 585">
          <a:extLst>
            <a:ext uri="{FF2B5EF4-FFF2-40B4-BE49-F238E27FC236}">
              <a16:creationId xmlns:a16="http://schemas.microsoft.com/office/drawing/2014/main" xmlns="" id="{8A10F3C6-42D3-4F95-8E8B-D54F3C4531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7" name="【庁舎】&#10;一人当たり面積グラフ枠">
          <a:extLst>
            <a:ext uri="{FF2B5EF4-FFF2-40B4-BE49-F238E27FC236}">
              <a16:creationId xmlns:a16="http://schemas.microsoft.com/office/drawing/2014/main" xmlns="" id="{A927C261-520B-4678-BE5E-F4A0B407E6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588" name="直線コネクタ 587">
          <a:extLst>
            <a:ext uri="{FF2B5EF4-FFF2-40B4-BE49-F238E27FC236}">
              <a16:creationId xmlns:a16="http://schemas.microsoft.com/office/drawing/2014/main" xmlns="" id="{E4647D41-5BF3-4A3A-9776-CE096BBFC70C}"/>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89" name="【庁舎】&#10;一人当たり面積最小値テキスト">
          <a:extLst>
            <a:ext uri="{FF2B5EF4-FFF2-40B4-BE49-F238E27FC236}">
              <a16:creationId xmlns:a16="http://schemas.microsoft.com/office/drawing/2014/main" xmlns="" id="{F18A0ADC-B574-4EE5-8D61-CEE01508D819}"/>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90" name="直線コネクタ 589">
          <a:extLst>
            <a:ext uri="{FF2B5EF4-FFF2-40B4-BE49-F238E27FC236}">
              <a16:creationId xmlns:a16="http://schemas.microsoft.com/office/drawing/2014/main" xmlns="" id="{154607CC-413F-47FC-AC4D-6797A191D6F7}"/>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91" name="【庁舎】&#10;一人当たり面積最大値テキスト">
          <a:extLst>
            <a:ext uri="{FF2B5EF4-FFF2-40B4-BE49-F238E27FC236}">
              <a16:creationId xmlns:a16="http://schemas.microsoft.com/office/drawing/2014/main" xmlns="" id="{478B044C-BC35-47D4-9131-DBD5D8CD38D6}"/>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92" name="直線コネクタ 591">
          <a:extLst>
            <a:ext uri="{FF2B5EF4-FFF2-40B4-BE49-F238E27FC236}">
              <a16:creationId xmlns:a16="http://schemas.microsoft.com/office/drawing/2014/main" xmlns="" id="{E691EF12-F5B7-4225-96A9-E9AB9C78CBCF}"/>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593" name="【庁舎】&#10;一人当たり面積平均値テキスト">
          <a:extLst>
            <a:ext uri="{FF2B5EF4-FFF2-40B4-BE49-F238E27FC236}">
              <a16:creationId xmlns:a16="http://schemas.microsoft.com/office/drawing/2014/main" xmlns="" id="{1F266F60-1BB0-4C1A-BD01-0185DF77F979}"/>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594" name="フローチャート: 判断 593">
          <a:extLst>
            <a:ext uri="{FF2B5EF4-FFF2-40B4-BE49-F238E27FC236}">
              <a16:creationId xmlns:a16="http://schemas.microsoft.com/office/drawing/2014/main" xmlns="" id="{19F6C5ED-B3EA-47D0-A60D-0394648F0ED3}"/>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595" name="フローチャート: 判断 594">
          <a:extLst>
            <a:ext uri="{FF2B5EF4-FFF2-40B4-BE49-F238E27FC236}">
              <a16:creationId xmlns:a16="http://schemas.microsoft.com/office/drawing/2014/main" xmlns="" id="{1B1AB7FC-EDA9-4CB3-9903-817EA8C23089}"/>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596" name="フローチャート: 判断 595">
          <a:extLst>
            <a:ext uri="{FF2B5EF4-FFF2-40B4-BE49-F238E27FC236}">
              <a16:creationId xmlns:a16="http://schemas.microsoft.com/office/drawing/2014/main" xmlns="" id="{82C93981-8A75-4748-B45A-8ADD8835F758}"/>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597" name="フローチャート: 判断 596">
          <a:extLst>
            <a:ext uri="{FF2B5EF4-FFF2-40B4-BE49-F238E27FC236}">
              <a16:creationId xmlns:a16="http://schemas.microsoft.com/office/drawing/2014/main" xmlns="" id="{02BC1683-7277-4BD0-AC0B-D64A2B156623}"/>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598" name="フローチャート: 判断 597">
          <a:extLst>
            <a:ext uri="{FF2B5EF4-FFF2-40B4-BE49-F238E27FC236}">
              <a16:creationId xmlns:a16="http://schemas.microsoft.com/office/drawing/2014/main" xmlns="" id="{39D2C5DC-FA06-4B36-A48F-88378B877B0E}"/>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7AE7B66D-DDBD-4BAE-A596-E982615E7E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xmlns="" id="{C66E7100-4FA8-4BB8-B569-DE6D3D67D4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xmlns="" id="{1F3C3A3F-D62A-46D1-BCEB-C61F9B2916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xmlns="" id="{EE6B7C77-EA37-40C3-B9A7-B51D88FEB15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xmlns="" id="{BF6D7AF3-4C4C-4E80-AA13-5C6DC1A697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81280</xdr:rowOff>
    </xdr:from>
    <xdr:to>
      <xdr:col>116</xdr:col>
      <xdr:colOff>114300</xdr:colOff>
      <xdr:row>107</xdr:row>
      <xdr:rowOff>11430</xdr:rowOff>
    </xdr:to>
    <xdr:sp macro="" textlink="">
      <xdr:nvSpPr>
        <xdr:cNvPr id="604" name="楕円 603">
          <a:extLst>
            <a:ext uri="{FF2B5EF4-FFF2-40B4-BE49-F238E27FC236}">
              <a16:creationId xmlns:a16="http://schemas.microsoft.com/office/drawing/2014/main" xmlns="" id="{0287F238-2845-4DC4-8AE5-6FAA14D13D3F}"/>
            </a:ext>
          </a:extLst>
        </xdr:cNvPr>
        <xdr:cNvSpPr/>
      </xdr:nvSpPr>
      <xdr:spPr>
        <a:xfrm>
          <a:off x="22110700" y="18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59707</xdr:rowOff>
    </xdr:from>
    <xdr:ext cx="469744" cy="259045"/>
    <xdr:sp macro="" textlink="">
      <xdr:nvSpPr>
        <xdr:cNvPr id="605" name="【庁舎】&#10;一人当たり面積該当値テキスト">
          <a:extLst>
            <a:ext uri="{FF2B5EF4-FFF2-40B4-BE49-F238E27FC236}">
              <a16:creationId xmlns:a16="http://schemas.microsoft.com/office/drawing/2014/main" xmlns="" id="{C3CF9E3A-070C-4C3E-B921-FAF670C8AE1C}"/>
            </a:ext>
          </a:extLst>
        </xdr:cNvPr>
        <xdr:cNvSpPr txBox="1"/>
      </xdr:nvSpPr>
      <xdr:spPr>
        <a:xfrm>
          <a:off x="22199600"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91439</xdr:rowOff>
    </xdr:from>
    <xdr:to>
      <xdr:col>112</xdr:col>
      <xdr:colOff>38100</xdr:colOff>
      <xdr:row>107</xdr:row>
      <xdr:rowOff>21589</xdr:rowOff>
    </xdr:to>
    <xdr:sp macro="" textlink="">
      <xdr:nvSpPr>
        <xdr:cNvPr id="606" name="楕円 605">
          <a:extLst>
            <a:ext uri="{FF2B5EF4-FFF2-40B4-BE49-F238E27FC236}">
              <a16:creationId xmlns:a16="http://schemas.microsoft.com/office/drawing/2014/main" xmlns="" id="{B66DD213-A486-42F8-9582-9ED949F23DDD}"/>
            </a:ext>
          </a:extLst>
        </xdr:cNvPr>
        <xdr:cNvSpPr/>
      </xdr:nvSpPr>
      <xdr:spPr>
        <a:xfrm>
          <a:off x="21272500" y="182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132080</xdr:rowOff>
    </xdr:from>
    <xdr:to>
      <xdr:col>116</xdr:col>
      <xdr:colOff>63500</xdr:colOff>
      <xdr:row>106</xdr:row>
      <xdr:rowOff>142239</xdr:rowOff>
    </xdr:to>
    <xdr:cxnSp macro="">
      <xdr:nvCxnSpPr>
        <xdr:cNvPr id="607" name="直線コネクタ 606">
          <a:extLst>
            <a:ext uri="{FF2B5EF4-FFF2-40B4-BE49-F238E27FC236}">
              <a16:creationId xmlns:a16="http://schemas.microsoft.com/office/drawing/2014/main" xmlns="" id="{20C0F54C-E087-46F0-828C-33DA56372A1B}"/>
            </a:ext>
          </a:extLst>
        </xdr:cNvPr>
        <xdr:cNvCxnSpPr/>
      </xdr:nvCxnSpPr>
      <xdr:spPr>
        <a:xfrm flipV="1">
          <a:off x="21323300" y="18305780"/>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95250</xdr:rowOff>
    </xdr:from>
    <xdr:to>
      <xdr:col>107</xdr:col>
      <xdr:colOff>101600</xdr:colOff>
      <xdr:row>107</xdr:row>
      <xdr:rowOff>25400</xdr:rowOff>
    </xdr:to>
    <xdr:sp macro="" textlink="">
      <xdr:nvSpPr>
        <xdr:cNvPr id="608" name="楕円 607">
          <a:extLst>
            <a:ext uri="{FF2B5EF4-FFF2-40B4-BE49-F238E27FC236}">
              <a16:creationId xmlns:a16="http://schemas.microsoft.com/office/drawing/2014/main" xmlns="" id="{AA19E822-D478-48ED-A4E1-B3888D678AA7}"/>
            </a:ext>
          </a:extLst>
        </xdr:cNvPr>
        <xdr:cNvSpPr/>
      </xdr:nvSpPr>
      <xdr:spPr>
        <a:xfrm>
          <a:off x="20383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142239</xdr:rowOff>
    </xdr:from>
    <xdr:to>
      <xdr:col>111</xdr:col>
      <xdr:colOff>177800</xdr:colOff>
      <xdr:row>106</xdr:row>
      <xdr:rowOff>146050</xdr:rowOff>
    </xdr:to>
    <xdr:cxnSp macro="">
      <xdr:nvCxnSpPr>
        <xdr:cNvPr id="609" name="直線コネクタ 608">
          <a:extLst>
            <a:ext uri="{FF2B5EF4-FFF2-40B4-BE49-F238E27FC236}">
              <a16:creationId xmlns:a16="http://schemas.microsoft.com/office/drawing/2014/main" xmlns="" id="{6889A599-E70C-4FCF-85B0-FA80DDDA319D}"/>
            </a:ext>
          </a:extLst>
        </xdr:cNvPr>
        <xdr:cNvCxnSpPr/>
      </xdr:nvCxnSpPr>
      <xdr:spPr>
        <a:xfrm flipV="1">
          <a:off x="20434300" y="18315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102870</xdr:rowOff>
    </xdr:from>
    <xdr:to>
      <xdr:col>102</xdr:col>
      <xdr:colOff>165100</xdr:colOff>
      <xdr:row>107</xdr:row>
      <xdr:rowOff>33020</xdr:rowOff>
    </xdr:to>
    <xdr:sp macro="" textlink="">
      <xdr:nvSpPr>
        <xdr:cNvPr id="610" name="楕円 609">
          <a:extLst>
            <a:ext uri="{FF2B5EF4-FFF2-40B4-BE49-F238E27FC236}">
              <a16:creationId xmlns:a16="http://schemas.microsoft.com/office/drawing/2014/main" xmlns="" id="{E39CB66F-71D2-44A6-8F7E-231BBE4A1F8C}"/>
            </a:ext>
          </a:extLst>
        </xdr:cNvPr>
        <xdr:cNvSpPr/>
      </xdr:nvSpPr>
      <xdr:spPr>
        <a:xfrm>
          <a:off x="19494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146050</xdr:rowOff>
    </xdr:from>
    <xdr:to>
      <xdr:col>107</xdr:col>
      <xdr:colOff>50800</xdr:colOff>
      <xdr:row>106</xdr:row>
      <xdr:rowOff>153670</xdr:rowOff>
    </xdr:to>
    <xdr:cxnSp macro="">
      <xdr:nvCxnSpPr>
        <xdr:cNvPr id="611" name="直線コネクタ 610">
          <a:extLst>
            <a:ext uri="{FF2B5EF4-FFF2-40B4-BE49-F238E27FC236}">
              <a16:creationId xmlns:a16="http://schemas.microsoft.com/office/drawing/2014/main" xmlns="" id="{D6CFD55B-C9F2-44A9-B151-22230FF252B9}"/>
            </a:ext>
          </a:extLst>
        </xdr:cNvPr>
        <xdr:cNvCxnSpPr/>
      </xdr:nvCxnSpPr>
      <xdr:spPr>
        <a:xfrm flipV="1">
          <a:off x="19545300" y="18319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12" name="n_1aveValue【庁舎】&#10;一人当たり面積">
          <a:extLst>
            <a:ext uri="{FF2B5EF4-FFF2-40B4-BE49-F238E27FC236}">
              <a16:creationId xmlns:a16="http://schemas.microsoft.com/office/drawing/2014/main" xmlns="" id="{CB5BDFBE-B046-4913-8A17-7FFF89C8240A}"/>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613" name="n_2aveValue【庁舎】&#10;一人当たり面積">
          <a:extLst>
            <a:ext uri="{FF2B5EF4-FFF2-40B4-BE49-F238E27FC236}">
              <a16:creationId xmlns:a16="http://schemas.microsoft.com/office/drawing/2014/main" xmlns="" id="{DD6E073D-0824-4330-AE0B-94DBC0A30E8B}"/>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14" name="n_3aveValue【庁舎】&#10;一人当たり面積">
          <a:extLst>
            <a:ext uri="{FF2B5EF4-FFF2-40B4-BE49-F238E27FC236}">
              <a16:creationId xmlns:a16="http://schemas.microsoft.com/office/drawing/2014/main" xmlns="" id="{A9CDDB86-B31D-436B-8D68-F8B6553D4D8A}"/>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15" name="n_4aveValue【庁舎】&#10;一人当たり面積">
          <a:extLst>
            <a:ext uri="{FF2B5EF4-FFF2-40B4-BE49-F238E27FC236}">
              <a16:creationId xmlns:a16="http://schemas.microsoft.com/office/drawing/2014/main" xmlns="" id="{4CD5A538-F9E0-49D8-A79E-C3A47F3A70FA}"/>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12716</xdr:rowOff>
    </xdr:from>
    <xdr:ext cx="469744" cy="259045"/>
    <xdr:sp macro="" textlink="">
      <xdr:nvSpPr>
        <xdr:cNvPr id="616" name="n_1mainValue【庁舎】&#10;一人当たり面積">
          <a:extLst>
            <a:ext uri="{FF2B5EF4-FFF2-40B4-BE49-F238E27FC236}">
              <a16:creationId xmlns:a16="http://schemas.microsoft.com/office/drawing/2014/main" xmlns="" id="{07C2C08D-E139-43FE-93E2-F2B7D52D78C6}"/>
            </a:ext>
          </a:extLst>
        </xdr:cNvPr>
        <xdr:cNvSpPr txBox="1"/>
      </xdr:nvSpPr>
      <xdr:spPr>
        <a:xfrm>
          <a:off x="21075727" y="1835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16527</xdr:rowOff>
    </xdr:from>
    <xdr:ext cx="469744" cy="259045"/>
    <xdr:sp macro="" textlink="">
      <xdr:nvSpPr>
        <xdr:cNvPr id="617" name="n_2mainValue【庁舎】&#10;一人当たり面積">
          <a:extLst>
            <a:ext uri="{FF2B5EF4-FFF2-40B4-BE49-F238E27FC236}">
              <a16:creationId xmlns:a16="http://schemas.microsoft.com/office/drawing/2014/main" xmlns="" id="{AF42A3CB-39B4-40B8-B636-572C3674353B}"/>
            </a:ext>
          </a:extLst>
        </xdr:cNvPr>
        <xdr:cNvSpPr txBox="1"/>
      </xdr:nvSpPr>
      <xdr:spPr>
        <a:xfrm>
          <a:off x="20199427" y="183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24147</xdr:rowOff>
    </xdr:from>
    <xdr:ext cx="469744" cy="259045"/>
    <xdr:sp macro="" textlink="">
      <xdr:nvSpPr>
        <xdr:cNvPr id="618" name="n_3mainValue【庁舎】&#10;一人当たり面積">
          <a:extLst>
            <a:ext uri="{FF2B5EF4-FFF2-40B4-BE49-F238E27FC236}">
              <a16:creationId xmlns:a16="http://schemas.microsoft.com/office/drawing/2014/main" xmlns="" id="{04EB3697-2A03-4B19-A2D3-720ABC078165}"/>
            </a:ext>
          </a:extLst>
        </xdr:cNvPr>
        <xdr:cNvSpPr txBox="1"/>
      </xdr:nvSpPr>
      <xdr:spPr>
        <a:xfrm>
          <a:off x="19310427" y="183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a:extLst>
            <a:ext uri="{FF2B5EF4-FFF2-40B4-BE49-F238E27FC236}">
              <a16:creationId xmlns:a16="http://schemas.microsoft.com/office/drawing/2014/main" xmlns="" id="{BD09BEAC-852E-4CC4-AF30-AFFB1E83A6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a:extLst>
            <a:ext uri="{FF2B5EF4-FFF2-40B4-BE49-F238E27FC236}">
              <a16:creationId xmlns:a16="http://schemas.microsoft.com/office/drawing/2014/main" xmlns="" id="{A967ED47-FCE9-498D-8D7F-CC19DE9AAB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a:extLst>
            <a:ext uri="{FF2B5EF4-FFF2-40B4-BE49-F238E27FC236}">
              <a16:creationId xmlns:a16="http://schemas.microsoft.com/office/drawing/2014/main" xmlns="" id="{5DFB5673-5829-43ED-AE67-B68B36BA3B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類似団体と比較して有形固定資産減価償却率が高くなっている施設は体育館、保健センター、庁舎である。</a:t>
          </a:r>
        </a:p>
        <a:p>
          <a:r>
            <a:rPr kumimoji="1" lang="ja-JP" altLang="en-US" sz="1300">
              <a:latin typeface="ＭＳ Ｐゴシック" panose="020B0600070205080204" pitchFamily="50" charset="-128"/>
              <a:ea typeface="ＭＳ Ｐゴシック" panose="020B0600070205080204" pitchFamily="50" charset="-128"/>
            </a:rPr>
            <a:t>庁舎については、旧耐震基準以下であるため、庁舎建設事業において新築された。それに併せて保健センターにおいては機能を集約したため、旧保健センターの今後の活用について検討している。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また、体育館については、２施設共に築３５年以上を経過していることに加え、避難所に指定されていることもあり、今後全面的な改修が必要となる。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2D10EE24-BFFF-4F1E-8DEC-A9AFBB12C8E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70A9A0CA-D2A5-4909-BD73-610266720F1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385B1C20-6CDF-4479-BC6A-ACD4DF9F09D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C1E9A461-72D4-40A5-8EDB-B8F9022E462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B284188E-69A9-4CCE-A7B2-BF90845E0F8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6C112C7B-4E9F-459E-BB36-170BF1D06C4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5DF9A1EA-2BDF-4C24-9ABC-E683D5C24F1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F5389099-B415-4043-A4AA-F41F3C807B3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CFE9CF61-D628-4A38-8B65-63ADF3CFBF8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E604CA9C-9DE7-4D91-ABAC-ACF0E119F2A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CA4A75C1-A524-4405-B68B-A033CCE831C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B5C672B8-7B7D-4E65-A5A4-649CC8B0FC9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93A18E32-629B-46F1-B6FD-B21D9B948CB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E2250A9C-4038-4D83-A802-7AC4F824820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F9278210-1AD6-40B7-AA9F-F0FD9CC0D37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3F7AC252-8832-4FE8-8A14-FB4471458C8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2677FB9-9612-4B31-AB7A-BB5A6C03D03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1A30AC6E-6E29-4AB5-9442-244361C98FD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217A56FE-BE2F-40AF-96F7-96ED7FF3C6F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2044B00E-C4D8-441F-B64A-D64D2F1415E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57920205-ABFB-45E6-A4CA-273A2E22D08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5BDE0BB5-EE5F-4666-8BD4-80085AC221C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2BE78647-1C04-42C3-A72D-DD0B2B3BBE2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44754319-B688-4302-9732-A9DA127BC3C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FDABCDFF-EC43-4212-BE2A-203A39459DA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60AEA9AA-FCB7-4FB7-A422-EA9C89BB27A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B5D50B36-F6C4-49FC-9C38-0352BE88EFC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FAA46261-35AD-43E0-9078-D575CBFAAEE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B7A7F930-DDD8-414B-BB22-8926435946A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482B7EB6-5426-4650-942D-C1543E9ADAD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AC7190F7-70EE-42E7-BC10-781610C7F10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E4716A52-FC71-47D3-BF73-D786FA0A783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CE1D0EAB-5836-4E19-B2FD-8BEECE8599B4}"/>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4BBFD1CC-EE3D-4466-9E8F-8165E2FB41DF}"/>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840A9DE9-A4F2-4DA4-B9FE-61621A9CE2E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7AE6AED6-4D22-41F7-B4AC-4AA60FD5FC9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A157A9B-1733-4776-9191-9BFFF012F66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D0183FEB-4FB4-43CE-AF8B-36E2FDCFD8C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9A19E8D3-4913-46FB-8930-D32634DC53F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4E83E5C6-D228-4EF4-B5C1-3CB7EC22175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C1E9A282-4576-4ABE-87EE-256607B6A9A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E3B0566A-F571-4D72-B738-B1E8B003332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B3032A55-FFB9-4410-8837-52AF5EA08AC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B932083E-E46E-4897-B7F2-379719519F4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7492E185-3423-4F8B-975B-DABDC836197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156652A-70C8-4E3C-AD5C-9BDC47DAEF2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C046EE38-F854-4735-9891-AB4EAA8FAD6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小竹町は炭鉱閉山後、人口減少が続いていることや特化した産業が無いこと等の要因から財政基盤がぜい弱で類似団体内での平均値を０．０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は財政力指数が緩やかに上昇しており、この状況を維持するためにも、各種経費の抑制と補助金の削減を断行し、税の徴収強化やふるさと納税の推進により税収の増加と確保に努め、財政基盤の安定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25607335-3F95-4104-9BFE-2978D7B31BF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AE223D88-833B-4D48-ADBF-A7D5EA72F75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5E9FFFB1-5AD1-4B54-9A33-1BCEE7FB9496}"/>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8BA757CE-4FEE-4106-A9A5-FC95FDDDFF7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A01BFAF1-97B6-4D99-8E72-B6EB91DDE3C6}"/>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FA0B7012-77F3-4A8F-82CD-938EA9690901}"/>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C9F632CA-3E16-483C-939E-8E7A6EB09C1B}"/>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636D2A8-E718-4191-9C43-10AF94F9B8EA}"/>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C0023330-D6A4-4D73-9759-9C03562F9D2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7ECC4EA7-8525-4252-99CE-FBD3529D3048}"/>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6B8FC75D-ABBD-4A10-860B-94FAE72BF28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723F72DF-186A-4111-937A-0DC833920DB3}"/>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8FA6CA52-1B6D-46BE-AF55-26432AF075F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E58F1B9E-EDAA-4907-9B7F-79FEB5407EC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97D3E8D4-8C72-4877-836E-87DC792D75A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E11F47EB-EB8F-4857-8571-E8F179A8F0F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C446F356-4152-4C60-9CBC-FA7E83FE8EF1}"/>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E0B02A96-7BCE-4AB3-9AD9-3C608626C25A}"/>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73DE2F3D-44F1-4EB0-BC8E-F139ACB8D228}"/>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xmlns="" id="{4D5B4A14-EB61-432F-AFA7-911B087DC958}"/>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xmlns="" id="{71DE6BA9-6F0D-491C-A095-83C714FD9BE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xmlns="" id="{DF068C0E-893C-4014-8325-6E2C12ED4FA2}"/>
            </a:ext>
          </a:extLst>
        </xdr:cNvPr>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xmlns="" id="{AF12E762-02AF-434D-B107-5EC91753CED1}"/>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xmlns="" id="{D603DEA5-91FC-4FFB-A8B7-E8128B0F1D64}"/>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xmlns="" id="{0B51D033-9DEB-47BB-9FE9-F8D72CF9D227}"/>
            </a:ext>
          </a:extLst>
        </xdr:cNvPr>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7D92D8E0-0242-43EF-B049-4E5AEF4F8E98}"/>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4F7FE8CF-35A1-4919-9C2E-EC6B2FF9914F}"/>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xmlns="" id="{217C05A4-176D-4068-9D15-B627029D2165}"/>
            </a:ext>
          </a:extLst>
        </xdr:cNvPr>
        <xdr:cNvCxnSpPr/>
      </xdr:nvCxnSpPr>
      <xdr:spPr>
        <a:xfrm flipV="1">
          <a:off x="2336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2E114D8B-57B4-4940-BEB8-8ACEE3DA4B7E}"/>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xmlns="" id="{6B2FF295-E0F1-45A6-9073-6A24212FD214}"/>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xmlns="" id="{12A9B246-A631-4242-8A05-64DC5827056B}"/>
            </a:ext>
          </a:extLst>
        </xdr:cNvPr>
        <xdr:cNvCxnSpPr/>
      </xdr:nvCxnSpPr>
      <xdr:spPr>
        <a:xfrm flipV="1">
          <a:off x="1447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C497EC3-0EFF-4AC4-A9FB-FAE84519B848}"/>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xmlns="" id="{E8ABD0D6-40AD-4DE6-8989-010245FBCAF8}"/>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D2E4ED22-5BD0-411D-B682-7C5C3E51D6C3}"/>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xmlns="" id="{81B7D5A1-E5E5-4CE8-8302-EA91D16D20D6}"/>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F41D7D72-3882-41AF-9049-CDB3A46FFC5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85BD4EFC-D396-4EB5-B9A5-EC43F14FA4D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7BBB049F-F9F7-441C-B32D-A4FDA24C2C8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7677AC76-4229-45EE-9979-0796279B33F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D0F85EB2-0D8B-4153-8DF4-21BB6EB1632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xmlns="" id="{8E48D418-6617-475B-9F8F-29B45D629A15}"/>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xmlns="" id="{C3B92068-F9F8-4EE2-BF8E-22DB7978C032}"/>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xmlns="" id="{9B2245A7-74B6-4E08-AEF4-1B7CB67567C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xmlns="" id="{F596DF28-A767-432D-9669-2EFA167851CF}"/>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xmlns="" id="{F1C6D7EA-5E98-489E-AA09-82025C1C8217}"/>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xmlns="" id="{0FA4BE9F-002D-435B-8C48-23ECAA196537}"/>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xmlns="" id="{C4FF62A2-EA9B-4CE9-A766-8A603C454904}"/>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xmlns="" id="{11FA6DB0-4E78-400C-8B0E-CFCF8DAF4B76}"/>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xmlns="" id="{0F0CA5AB-2D17-4152-8E84-6DDFA965F8C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xmlns="" id="{85304BFB-6145-44D6-A8C9-D2EA077CCCBD}"/>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9C69BB08-B77C-4CF7-86D8-2FA246E8351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C7F85D46-6CE2-4D72-8858-85E86E73BC4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6EA8676-EEEE-44A7-8C73-3B6ACB11188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20C87B6D-FCCA-4C49-B9A4-ABBDC9334BF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7E8339C-8BF8-42D3-8F07-8F3FD0D7666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FAB8F202-6315-4AF5-AA97-161874D2D49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FD41A1C9-79D0-4CD6-A1AC-48EA32EEEC2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3C1971EB-9799-4397-B178-E10BB21093F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DB8394AE-A4B4-46AC-9941-AFF9637D175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DF9B5CCA-42CB-4540-BB5B-353E6D5E350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8CA8D13-722E-4404-AAF4-A53FAD16EBA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6C5A7632-7973-4C40-B572-B784AF84503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EACCCAC3-DC54-463A-B2B1-7CE3F657414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公債費が高い水準で推移していることや一部事務組合に係る負担金が固定化し、一般会計を圧迫している状況が、財政構造の硬直化に繋がっている。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投資的事業の抑制するべく、事業縮小や凍結を踏まえた検討を行い、経常収支比率の改善を図る。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C814BC07-9D15-463F-96E6-2420EF64305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796DBD9B-6AE0-4564-995E-4FAE793B816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E881535D-1367-4D96-875D-586971E9F24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E407C1FF-0044-4018-8EE8-20F203A3863D}"/>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7B41BEB2-4E96-493E-92D5-174F63FF4C68}"/>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2FBA0CF-7DEA-4A5D-B1FA-9371E7DDFA6D}"/>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6383E500-9CC9-4DB6-A872-B7D6827D143B}"/>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A5B4D88C-2619-414A-8CDE-F662166D648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B05CB37A-FD4B-4529-8351-C4314D82058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CAF6C54E-E946-4148-B30F-4E01E84FAAB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A176A775-5DBC-4286-9B9C-AFB9D3D3839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30584FDC-A664-4FA4-A21A-E66644E3E76D}"/>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EFCFF97E-C8CA-46B4-90B5-A8E205D96F9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3684F37F-5B83-4B20-AA11-B1CF3D8688A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32B93490-3C5D-4053-BF2B-07DD1CAA111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CA463E59-B9A6-4784-8DD7-9C73EEF8FFC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xmlns="" id="{608ACB12-8A3D-41C4-90D1-5F1668DD8E77}"/>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xmlns="" id="{4AE06585-DD47-4863-940E-1BCD0A6311BF}"/>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xmlns="" id="{38042173-4CEA-4E83-BE76-8F7B560C03AD}"/>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xmlns="" id="{FB170796-BBE9-44C9-BFFC-78ECA37A2028}"/>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xmlns="" id="{ACAC5C50-B815-47EA-A0E9-66A03D46366B}"/>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91652</xdr:rowOff>
    </xdr:from>
    <xdr:to>
      <xdr:col>23</xdr:col>
      <xdr:colOff>133350</xdr:colOff>
      <xdr:row>64</xdr:row>
      <xdr:rowOff>127846</xdr:rowOff>
    </xdr:to>
    <xdr:cxnSp macro="">
      <xdr:nvCxnSpPr>
        <xdr:cNvPr id="133" name="直線コネクタ 132">
          <a:extLst>
            <a:ext uri="{FF2B5EF4-FFF2-40B4-BE49-F238E27FC236}">
              <a16:creationId xmlns:a16="http://schemas.microsoft.com/office/drawing/2014/main" xmlns="" id="{45EA3FF6-FAF5-4A34-B52B-112C4733D480}"/>
            </a:ext>
          </a:extLst>
        </xdr:cNvPr>
        <xdr:cNvCxnSpPr/>
      </xdr:nvCxnSpPr>
      <xdr:spPr>
        <a:xfrm flipV="1">
          <a:off x="4114800" y="11064452"/>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xmlns="" id="{850FA9E6-05DD-46DC-8499-4F918EA8380C}"/>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xmlns="" id="{EA0734AA-1A4F-4F43-B39D-05AEA7B8C8A1}"/>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127846</xdr:rowOff>
    </xdr:to>
    <xdr:cxnSp macro="">
      <xdr:nvCxnSpPr>
        <xdr:cNvPr id="136" name="直線コネクタ 135">
          <a:extLst>
            <a:ext uri="{FF2B5EF4-FFF2-40B4-BE49-F238E27FC236}">
              <a16:creationId xmlns:a16="http://schemas.microsoft.com/office/drawing/2014/main" xmlns="" id="{EAE92E70-EAB9-4F35-AAC8-581F59262871}"/>
            </a:ext>
          </a:extLst>
        </xdr:cNvPr>
        <xdr:cNvCxnSpPr/>
      </xdr:nvCxnSpPr>
      <xdr:spPr>
        <a:xfrm>
          <a:off x="3225800" y="11028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xmlns="" id="{1690B8D5-72CE-4C66-9C38-7FE33B1239E2}"/>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xmlns="" id="{D93C579D-F322-4C12-94C2-D62F9BF3FAF5}"/>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35348</xdr:rowOff>
    </xdr:from>
    <xdr:to>
      <xdr:col>15</xdr:col>
      <xdr:colOff>82550</xdr:colOff>
      <xdr:row>64</xdr:row>
      <xdr:rowOff>55456</xdr:rowOff>
    </xdr:to>
    <xdr:cxnSp macro="">
      <xdr:nvCxnSpPr>
        <xdr:cNvPr id="139" name="直線コネクタ 138">
          <a:extLst>
            <a:ext uri="{FF2B5EF4-FFF2-40B4-BE49-F238E27FC236}">
              <a16:creationId xmlns:a16="http://schemas.microsoft.com/office/drawing/2014/main" xmlns="" id="{05FEDD1B-A943-4ACB-A1F1-1065D26B161F}"/>
            </a:ext>
          </a:extLst>
        </xdr:cNvPr>
        <xdr:cNvCxnSpPr/>
      </xdr:nvCxnSpPr>
      <xdr:spPr>
        <a:xfrm>
          <a:off x="2336800" y="1100814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xmlns="" id="{2A986FC4-F048-4BBA-ADAE-A1136CB5E27D}"/>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xmlns="" id="{F67BC012-A377-4F97-A779-C5CD4D77BADC}"/>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35348</xdr:rowOff>
    </xdr:from>
    <xdr:to>
      <xdr:col>11</xdr:col>
      <xdr:colOff>31750</xdr:colOff>
      <xdr:row>64</xdr:row>
      <xdr:rowOff>47413</xdr:rowOff>
    </xdr:to>
    <xdr:cxnSp macro="">
      <xdr:nvCxnSpPr>
        <xdr:cNvPr id="142" name="直線コネクタ 141">
          <a:extLst>
            <a:ext uri="{FF2B5EF4-FFF2-40B4-BE49-F238E27FC236}">
              <a16:creationId xmlns:a16="http://schemas.microsoft.com/office/drawing/2014/main" xmlns="" id="{0052F045-1E04-418A-9891-1BB151E3649E}"/>
            </a:ext>
          </a:extLst>
        </xdr:cNvPr>
        <xdr:cNvCxnSpPr/>
      </xdr:nvCxnSpPr>
      <xdr:spPr>
        <a:xfrm flipV="1">
          <a:off x="1447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A5306973-10E9-42CC-9D8A-18FD56F65C5E}"/>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xmlns="" id="{A2A7C7FE-95EE-4028-BD30-0AD53CCBD21F}"/>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xmlns="" id="{80F5BC20-41D1-4FA3-8790-2227823F8BBA}"/>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xmlns="" id="{9271CB57-3DB4-4CA5-92F7-5CDFBC3C2D54}"/>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345441B0-4B90-4933-8D9D-ED0A4767A78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2476BF9F-E402-4F30-A7AB-090C8E9E790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354DE766-FC17-4A00-B6D6-985EEE47707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593F1C8C-A430-417F-8F8B-511617FF79F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F2E89678-F823-48B2-A79D-497E57B78B6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40852</xdr:rowOff>
    </xdr:from>
    <xdr:to>
      <xdr:col>23</xdr:col>
      <xdr:colOff>184150</xdr:colOff>
      <xdr:row>64</xdr:row>
      <xdr:rowOff>142452</xdr:rowOff>
    </xdr:to>
    <xdr:sp macro="" textlink="">
      <xdr:nvSpPr>
        <xdr:cNvPr id="152" name="楕円 151">
          <a:extLst>
            <a:ext uri="{FF2B5EF4-FFF2-40B4-BE49-F238E27FC236}">
              <a16:creationId xmlns:a16="http://schemas.microsoft.com/office/drawing/2014/main" xmlns="" id="{E67CC8B0-32F4-41F6-8FCE-012BE30880E7}"/>
            </a:ext>
          </a:extLst>
        </xdr:cNvPr>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12929</xdr:rowOff>
    </xdr:from>
    <xdr:ext cx="762000" cy="259045"/>
    <xdr:sp macro="" textlink="">
      <xdr:nvSpPr>
        <xdr:cNvPr id="153" name="財政構造の弾力性該当値テキスト">
          <a:extLst>
            <a:ext uri="{FF2B5EF4-FFF2-40B4-BE49-F238E27FC236}">
              <a16:creationId xmlns:a16="http://schemas.microsoft.com/office/drawing/2014/main" xmlns="" id="{1301F6A2-6A75-4C29-8A5B-09737F1AD24C}"/>
            </a:ext>
          </a:extLst>
        </xdr:cNvPr>
        <xdr:cNvSpPr txBox="1"/>
      </xdr:nvSpPr>
      <xdr:spPr>
        <a:xfrm>
          <a:off x="5041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4" name="楕円 153">
          <a:extLst>
            <a:ext uri="{FF2B5EF4-FFF2-40B4-BE49-F238E27FC236}">
              <a16:creationId xmlns:a16="http://schemas.microsoft.com/office/drawing/2014/main" xmlns="" id="{1DACA2E7-07AA-4DAA-9EFC-840F0531A6B2}"/>
            </a:ext>
          </a:extLst>
        </xdr:cNvPr>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5" name="テキスト ボックス 154">
          <a:extLst>
            <a:ext uri="{FF2B5EF4-FFF2-40B4-BE49-F238E27FC236}">
              <a16:creationId xmlns:a16="http://schemas.microsoft.com/office/drawing/2014/main" xmlns="" id="{44945B83-926F-4A1A-86CB-BA5935D3C2F8}"/>
            </a:ext>
          </a:extLst>
        </xdr:cNvPr>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6" name="楕円 155">
          <a:extLst>
            <a:ext uri="{FF2B5EF4-FFF2-40B4-BE49-F238E27FC236}">
              <a16:creationId xmlns:a16="http://schemas.microsoft.com/office/drawing/2014/main" xmlns="" id="{AB2770A7-5A47-4426-8BAD-5B96950C7F23}"/>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7" name="テキスト ボックス 156">
          <a:extLst>
            <a:ext uri="{FF2B5EF4-FFF2-40B4-BE49-F238E27FC236}">
              <a16:creationId xmlns:a16="http://schemas.microsoft.com/office/drawing/2014/main" xmlns="" id="{93D41061-56EA-47F1-827B-1006DF7674D0}"/>
            </a:ext>
          </a:extLst>
        </xdr:cNvPr>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155998</xdr:rowOff>
    </xdr:from>
    <xdr:to>
      <xdr:col>11</xdr:col>
      <xdr:colOff>82550</xdr:colOff>
      <xdr:row>64</xdr:row>
      <xdr:rowOff>86148</xdr:rowOff>
    </xdr:to>
    <xdr:sp macro="" textlink="">
      <xdr:nvSpPr>
        <xdr:cNvPr id="158" name="楕円 157">
          <a:extLst>
            <a:ext uri="{FF2B5EF4-FFF2-40B4-BE49-F238E27FC236}">
              <a16:creationId xmlns:a16="http://schemas.microsoft.com/office/drawing/2014/main" xmlns="" id="{7CC2E973-1A12-4390-B4A2-0749A9338BBA}"/>
            </a:ext>
          </a:extLst>
        </xdr:cNvPr>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70925</xdr:rowOff>
    </xdr:from>
    <xdr:ext cx="762000" cy="259045"/>
    <xdr:sp macro="" textlink="">
      <xdr:nvSpPr>
        <xdr:cNvPr id="159" name="テキスト ボックス 158">
          <a:extLst>
            <a:ext uri="{FF2B5EF4-FFF2-40B4-BE49-F238E27FC236}">
              <a16:creationId xmlns:a16="http://schemas.microsoft.com/office/drawing/2014/main" xmlns="" id="{AF93D79E-ACE6-431A-92EE-1B340DFC2DDE}"/>
            </a:ext>
          </a:extLst>
        </xdr:cNvPr>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0" name="楕円 159">
          <a:extLst>
            <a:ext uri="{FF2B5EF4-FFF2-40B4-BE49-F238E27FC236}">
              <a16:creationId xmlns:a16="http://schemas.microsoft.com/office/drawing/2014/main" xmlns="" id="{F48E3993-1EC5-49CB-999A-97BC38EE718B}"/>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1" name="テキスト ボックス 160">
          <a:extLst>
            <a:ext uri="{FF2B5EF4-FFF2-40B4-BE49-F238E27FC236}">
              <a16:creationId xmlns:a16="http://schemas.microsoft.com/office/drawing/2014/main" xmlns="" id="{F0CD3578-9396-4549-867B-74FE33E86DAE}"/>
            </a:ext>
          </a:extLst>
        </xdr:cNvPr>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AB587D32-65C8-419E-A13F-E953F073A10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224C81CD-049B-4788-A181-80F929C5C29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796F0668-680E-4D16-88E0-7122A286D4C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B78C75F4-1701-44C3-B8E0-A5297FE1A24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BD36A42C-D995-481F-A620-FF20D8F32E7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1D5DC78A-6F74-4E90-98BE-5F9976DC277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A981A56A-21D6-4E98-8159-CF74B91B18D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CB4962B3-EC68-48EE-898C-31FBEDF25F1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790D4A00-83AE-44B5-A7FC-587626AF1EB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DFFB2EA9-E2B0-4885-8F40-7FFFFD845B6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B8D91C6C-1225-4962-8221-EAEB85AF61A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BE7A2941-8551-4031-831A-0D90FB8C847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9C83BDED-784F-42A1-9FC2-73B28BC43ED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本町の人口１人当たり人件費・物件費等決算額が類似団体内での平均値を下回っている要因は物件費であ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これは行政改革に基づき経費の削減に努めた結果である。今後も継続して経費削減を徹底していく。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CC18B0BD-0C85-4A4C-9D5C-C0387A22517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7B3AB62F-79D7-46BD-AED1-A0AA5DAC86E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D78A8727-E423-4055-883A-69B459E46BF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F7CB7D6B-E904-4602-B1F7-50E116E9119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F6CC30DC-0211-498A-A713-1C0FF46A39F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27C92F97-2932-41C0-AB55-6A8E20C4390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B137CC43-BFE9-4E6C-B230-D88AC8E2EDF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8BD9879-FBCE-4C73-A409-B886FD32832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391D93F7-761A-448A-97B8-4E9CD553273C}"/>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81A26605-9E21-4BB9-A2F1-EA67C6DBB69D}"/>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9191998F-1200-42C8-B047-1DD8F25D7BA6}"/>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9AEA11A4-D022-47A7-887D-0BFD9609C9D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59EBB585-E8B2-425F-B48E-8F14628459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5977302A-1359-472A-94E9-DC4D82D0769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21E82AD6-DFF5-4466-916A-E846D1CBB19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6B54881-9A83-4475-A0CA-81CDDC7016E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xmlns="" id="{F343079F-E344-4C53-BF7C-7974C197B396}"/>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xmlns="" id="{43679B6F-AA6B-4A0B-9FEB-6AF885D2809D}"/>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xmlns="" id="{2CFEBE4C-6577-4656-83F3-15550FB029B5}"/>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xmlns="" id="{4E7C5CCB-3530-4DB3-9686-527FCACE8F78}"/>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xmlns="" id="{FF9D7BEC-1126-45E3-A32D-FBACB7A0C938}"/>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24823</xdr:rowOff>
    </xdr:from>
    <xdr:to>
      <xdr:col>23</xdr:col>
      <xdr:colOff>133350</xdr:colOff>
      <xdr:row>82</xdr:row>
      <xdr:rowOff>66134</xdr:rowOff>
    </xdr:to>
    <xdr:cxnSp macro="">
      <xdr:nvCxnSpPr>
        <xdr:cNvPr id="196" name="直線コネクタ 195">
          <a:extLst>
            <a:ext uri="{FF2B5EF4-FFF2-40B4-BE49-F238E27FC236}">
              <a16:creationId xmlns:a16="http://schemas.microsoft.com/office/drawing/2014/main" xmlns="" id="{566B87E2-1045-41A7-A355-C8C4A7ECBA49}"/>
            </a:ext>
          </a:extLst>
        </xdr:cNvPr>
        <xdr:cNvCxnSpPr/>
      </xdr:nvCxnSpPr>
      <xdr:spPr>
        <a:xfrm>
          <a:off x="4114800" y="14083723"/>
          <a:ext cx="8382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xmlns="" id="{FE9439DF-D5D9-4A32-BC18-384DCFFBCB14}"/>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xmlns="" id="{A74A95DD-59DD-4DC6-A5C9-E75BCB3BD102}"/>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20645</xdr:rowOff>
    </xdr:from>
    <xdr:to>
      <xdr:col>19</xdr:col>
      <xdr:colOff>133350</xdr:colOff>
      <xdr:row>82</xdr:row>
      <xdr:rowOff>24823</xdr:rowOff>
    </xdr:to>
    <xdr:cxnSp macro="">
      <xdr:nvCxnSpPr>
        <xdr:cNvPr id="199" name="直線コネクタ 198">
          <a:extLst>
            <a:ext uri="{FF2B5EF4-FFF2-40B4-BE49-F238E27FC236}">
              <a16:creationId xmlns:a16="http://schemas.microsoft.com/office/drawing/2014/main" xmlns="" id="{2566A7CC-52D9-422C-8E69-2309365C09D8}"/>
            </a:ext>
          </a:extLst>
        </xdr:cNvPr>
        <xdr:cNvCxnSpPr/>
      </xdr:nvCxnSpPr>
      <xdr:spPr>
        <a:xfrm>
          <a:off x="3225800" y="14079545"/>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xmlns="" id="{55FC4FA9-DFC0-44E1-ABD2-E40996D5C076}"/>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xmlns="" id="{BC97BEF3-F848-43FB-9FD4-BF896E69604C}"/>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20645</xdr:rowOff>
    </xdr:from>
    <xdr:to>
      <xdr:col>15</xdr:col>
      <xdr:colOff>82550</xdr:colOff>
      <xdr:row>82</xdr:row>
      <xdr:rowOff>22149</xdr:rowOff>
    </xdr:to>
    <xdr:cxnSp macro="">
      <xdr:nvCxnSpPr>
        <xdr:cNvPr id="202" name="直線コネクタ 201">
          <a:extLst>
            <a:ext uri="{FF2B5EF4-FFF2-40B4-BE49-F238E27FC236}">
              <a16:creationId xmlns:a16="http://schemas.microsoft.com/office/drawing/2014/main" xmlns="" id="{563DC815-15C7-4E40-978C-B557EA706BF6}"/>
            </a:ext>
          </a:extLst>
        </xdr:cNvPr>
        <xdr:cNvCxnSpPr/>
      </xdr:nvCxnSpPr>
      <xdr:spPr>
        <a:xfrm flipV="1">
          <a:off x="2336800" y="14079545"/>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xmlns="" id="{09A5EA7A-0C87-48DE-A2E7-110D4951E7F9}"/>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xmlns="" id="{229580E8-0761-4A86-AD4A-2CEF06C2E3F3}"/>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22149</xdr:rowOff>
    </xdr:from>
    <xdr:to>
      <xdr:col>11</xdr:col>
      <xdr:colOff>31750</xdr:colOff>
      <xdr:row>82</xdr:row>
      <xdr:rowOff>70100</xdr:rowOff>
    </xdr:to>
    <xdr:cxnSp macro="">
      <xdr:nvCxnSpPr>
        <xdr:cNvPr id="205" name="直線コネクタ 204">
          <a:extLst>
            <a:ext uri="{FF2B5EF4-FFF2-40B4-BE49-F238E27FC236}">
              <a16:creationId xmlns:a16="http://schemas.microsoft.com/office/drawing/2014/main" xmlns="" id="{3C178E9F-B0F0-4680-B76F-591592FCCDBA}"/>
            </a:ext>
          </a:extLst>
        </xdr:cNvPr>
        <xdr:cNvCxnSpPr/>
      </xdr:nvCxnSpPr>
      <xdr:spPr>
        <a:xfrm flipV="1">
          <a:off x="1447800" y="14081049"/>
          <a:ext cx="889000" cy="4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xmlns="" id="{2DF03C8D-85DC-456A-B653-A8EB3B612271}"/>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xmlns="" id="{40BEBB63-28F3-42E1-884A-28666D82A559}"/>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xmlns="" id="{B12692F5-CC4C-4CA5-A84A-D68DF9E1224A}"/>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xmlns="" id="{B0F5265B-6939-45CF-B1D6-A28EC886CA75}"/>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39541E1-662B-45E1-B9D4-AFDD93E1507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27ED729A-648C-4E4D-9DD6-E11B686F2F0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42AA2A41-8B46-407C-9699-12493B8BF6C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16BDC83D-93A4-425E-BEC2-DC70377FA23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58F9AA2E-1F35-4FA1-8B0B-ABD54992533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15334</xdr:rowOff>
    </xdr:from>
    <xdr:to>
      <xdr:col>23</xdr:col>
      <xdr:colOff>184150</xdr:colOff>
      <xdr:row>82</xdr:row>
      <xdr:rowOff>116934</xdr:rowOff>
    </xdr:to>
    <xdr:sp macro="" textlink="">
      <xdr:nvSpPr>
        <xdr:cNvPr id="215" name="楕円 214">
          <a:extLst>
            <a:ext uri="{FF2B5EF4-FFF2-40B4-BE49-F238E27FC236}">
              <a16:creationId xmlns:a16="http://schemas.microsoft.com/office/drawing/2014/main" xmlns="" id="{3300B179-7D50-4128-A2B8-C7883626AEE8}"/>
            </a:ext>
          </a:extLst>
        </xdr:cNvPr>
        <xdr:cNvSpPr/>
      </xdr:nvSpPr>
      <xdr:spPr>
        <a:xfrm>
          <a:off x="4902200" y="1407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31861</xdr:rowOff>
    </xdr:from>
    <xdr:ext cx="762000" cy="259045"/>
    <xdr:sp macro="" textlink="">
      <xdr:nvSpPr>
        <xdr:cNvPr id="216" name="人件費・物件費等の状況該当値テキスト">
          <a:extLst>
            <a:ext uri="{FF2B5EF4-FFF2-40B4-BE49-F238E27FC236}">
              <a16:creationId xmlns:a16="http://schemas.microsoft.com/office/drawing/2014/main" xmlns="" id="{0E8D916F-159A-427C-A267-485089F22201}"/>
            </a:ext>
          </a:extLst>
        </xdr:cNvPr>
        <xdr:cNvSpPr txBox="1"/>
      </xdr:nvSpPr>
      <xdr:spPr>
        <a:xfrm>
          <a:off x="5041900" y="1391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145473</xdr:rowOff>
    </xdr:from>
    <xdr:to>
      <xdr:col>19</xdr:col>
      <xdr:colOff>184150</xdr:colOff>
      <xdr:row>82</xdr:row>
      <xdr:rowOff>75623</xdr:rowOff>
    </xdr:to>
    <xdr:sp macro="" textlink="">
      <xdr:nvSpPr>
        <xdr:cNvPr id="217" name="楕円 216">
          <a:extLst>
            <a:ext uri="{FF2B5EF4-FFF2-40B4-BE49-F238E27FC236}">
              <a16:creationId xmlns:a16="http://schemas.microsoft.com/office/drawing/2014/main" xmlns="" id="{F23662F3-8FB7-416A-B11C-DB8E09C40575}"/>
            </a:ext>
          </a:extLst>
        </xdr:cNvPr>
        <xdr:cNvSpPr/>
      </xdr:nvSpPr>
      <xdr:spPr>
        <a:xfrm>
          <a:off x="4064000" y="140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85800</xdr:rowOff>
    </xdr:from>
    <xdr:ext cx="736600" cy="259045"/>
    <xdr:sp macro="" textlink="">
      <xdr:nvSpPr>
        <xdr:cNvPr id="218" name="テキスト ボックス 217">
          <a:extLst>
            <a:ext uri="{FF2B5EF4-FFF2-40B4-BE49-F238E27FC236}">
              <a16:creationId xmlns:a16="http://schemas.microsoft.com/office/drawing/2014/main" xmlns="" id="{EADAF5EB-20F9-451B-8AAE-7B35BAB57EFA}"/>
            </a:ext>
          </a:extLst>
        </xdr:cNvPr>
        <xdr:cNvSpPr txBox="1"/>
      </xdr:nvSpPr>
      <xdr:spPr>
        <a:xfrm>
          <a:off x="3733800" y="1380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141295</xdr:rowOff>
    </xdr:from>
    <xdr:to>
      <xdr:col>15</xdr:col>
      <xdr:colOff>133350</xdr:colOff>
      <xdr:row>82</xdr:row>
      <xdr:rowOff>71445</xdr:rowOff>
    </xdr:to>
    <xdr:sp macro="" textlink="">
      <xdr:nvSpPr>
        <xdr:cNvPr id="219" name="楕円 218">
          <a:extLst>
            <a:ext uri="{FF2B5EF4-FFF2-40B4-BE49-F238E27FC236}">
              <a16:creationId xmlns:a16="http://schemas.microsoft.com/office/drawing/2014/main" xmlns="" id="{6556E6B1-599D-4362-9130-DFE14268ABC5}"/>
            </a:ext>
          </a:extLst>
        </xdr:cNvPr>
        <xdr:cNvSpPr/>
      </xdr:nvSpPr>
      <xdr:spPr>
        <a:xfrm>
          <a:off x="3175000" y="140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81622</xdr:rowOff>
    </xdr:from>
    <xdr:ext cx="762000" cy="259045"/>
    <xdr:sp macro="" textlink="">
      <xdr:nvSpPr>
        <xdr:cNvPr id="220" name="テキスト ボックス 219">
          <a:extLst>
            <a:ext uri="{FF2B5EF4-FFF2-40B4-BE49-F238E27FC236}">
              <a16:creationId xmlns:a16="http://schemas.microsoft.com/office/drawing/2014/main" xmlns="" id="{32A7E42E-DDA8-457F-8C3C-53DB4911565F}"/>
            </a:ext>
          </a:extLst>
        </xdr:cNvPr>
        <xdr:cNvSpPr txBox="1"/>
      </xdr:nvSpPr>
      <xdr:spPr>
        <a:xfrm>
          <a:off x="2844800" y="137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142799</xdr:rowOff>
    </xdr:from>
    <xdr:to>
      <xdr:col>11</xdr:col>
      <xdr:colOff>82550</xdr:colOff>
      <xdr:row>82</xdr:row>
      <xdr:rowOff>72949</xdr:rowOff>
    </xdr:to>
    <xdr:sp macro="" textlink="">
      <xdr:nvSpPr>
        <xdr:cNvPr id="221" name="楕円 220">
          <a:extLst>
            <a:ext uri="{FF2B5EF4-FFF2-40B4-BE49-F238E27FC236}">
              <a16:creationId xmlns:a16="http://schemas.microsoft.com/office/drawing/2014/main" xmlns="" id="{FF695242-DC87-4668-AC4D-A2799510FEDD}"/>
            </a:ext>
          </a:extLst>
        </xdr:cNvPr>
        <xdr:cNvSpPr/>
      </xdr:nvSpPr>
      <xdr:spPr>
        <a:xfrm>
          <a:off x="2286000" y="140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83126</xdr:rowOff>
    </xdr:from>
    <xdr:ext cx="762000" cy="259045"/>
    <xdr:sp macro="" textlink="">
      <xdr:nvSpPr>
        <xdr:cNvPr id="222" name="テキスト ボックス 221">
          <a:extLst>
            <a:ext uri="{FF2B5EF4-FFF2-40B4-BE49-F238E27FC236}">
              <a16:creationId xmlns:a16="http://schemas.microsoft.com/office/drawing/2014/main" xmlns="" id="{27584142-251B-422E-91AC-4018F44CDDDC}"/>
            </a:ext>
          </a:extLst>
        </xdr:cNvPr>
        <xdr:cNvSpPr txBox="1"/>
      </xdr:nvSpPr>
      <xdr:spPr>
        <a:xfrm>
          <a:off x="1955800" y="1379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19300</xdr:rowOff>
    </xdr:from>
    <xdr:to>
      <xdr:col>7</xdr:col>
      <xdr:colOff>31750</xdr:colOff>
      <xdr:row>82</xdr:row>
      <xdr:rowOff>120900</xdr:rowOff>
    </xdr:to>
    <xdr:sp macro="" textlink="">
      <xdr:nvSpPr>
        <xdr:cNvPr id="223" name="楕円 222">
          <a:extLst>
            <a:ext uri="{FF2B5EF4-FFF2-40B4-BE49-F238E27FC236}">
              <a16:creationId xmlns:a16="http://schemas.microsoft.com/office/drawing/2014/main" xmlns="" id="{0B0244AA-6E17-418C-B143-42F3146A6BDD}"/>
            </a:ext>
          </a:extLst>
        </xdr:cNvPr>
        <xdr:cNvSpPr/>
      </xdr:nvSpPr>
      <xdr:spPr>
        <a:xfrm>
          <a:off x="1397000" y="14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131077</xdr:rowOff>
    </xdr:from>
    <xdr:ext cx="762000" cy="259045"/>
    <xdr:sp macro="" textlink="">
      <xdr:nvSpPr>
        <xdr:cNvPr id="224" name="テキスト ボックス 223">
          <a:extLst>
            <a:ext uri="{FF2B5EF4-FFF2-40B4-BE49-F238E27FC236}">
              <a16:creationId xmlns:a16="http://schemas.microsoft.com/office/drawing/2014/main" xmlns="" id="{B679163C-36D8-462C-92A9-041D74590F27}"/>
            </a:ext>
          </a:extLst>
        </xdr:cNvPr>
        <xdr:cNvSpPr txBox="1"/>
      </xdr:nvSpPr>
      <xdr:spPr>
        <a:xfrm>
          <a:off x="1066800" y="138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741BC988-6878-4E13-BF3F-637DB59A652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6847991F-B7C5-4D45-A733-187ED19E677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27BAFD38-3F16-4CCA-BBA6-475C5488227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180E7541-0FD2-4463-8E04-5193283422A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1ADEBEA9-EC61-4328-9D5B-E3BFF08E8B2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D07966CA-5DCC-4B96-915D-B3627000214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8A06910E-D92B-4178-A91D-275072DBCA7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3A98D795-37B2-467B-8BB7-E6FA2C19F2F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8F797A04-C9FF-4215-B815-DCB14C6ED9A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667C41C4-1A1D-4460-9BF6-9E38E3409DB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B0545DB4-20E2-4A8F-A8D4-DC0190A7275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BBFD7AEE-D941-4749-B5BD-C5DD57BB28F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B4CDDAA1-4FDE-4139-9808-949FF4A8F97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本町は採用年数の偏りにより、比較的若い人材が管理職に就いていることが類似団体よりも数値が高くなってい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１年度は経験年数階層区分における職員分布が変わったため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今後も国の動向に合わせて、適正な給与水準の維持に努める。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8C089892-5DEB-4E0A-9FE3-40AF22B2A23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CDB20900-BDC2-48BC-9C2E-DBC2F608C30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2295092B-C6AC-4433-B592-FA3F5A97E27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B549A698-7E0D-4540-AD1F-74B13BBDF472}"/>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8B083B66-6A1F-46C3-B849-E457FC1D108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87822773-D06B-4861-A605-863CB9AA9EC2}"/>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64AE9235-6A00-4370-A9FC-5D20C6A7E1A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62161D9B-0971-4DC6-A07B-597E23D2C58A}"/>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20653E20-8297-4E71-944D-0675B1AD97BE}"/>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2552D22E-CB12-4AEA-B3B9-D26B9E3D9059}"/>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139AA4FB-9453-4C34-A038-849BBB65988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1C0E0026-EC1B-4310-8E0E-777DF1B4368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8EAAF599-0F5E-4AEF-ADCF-9EC4F345156C}"/>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48620497-9491-453C-BE25-F7BA139639CA}"/>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F9D5245E-D40B-40B1-8F2F-A8D766F9DAA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D12DDECA-36D7-4171-94B6-5B48DDCC289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68869958-2047-4826-AE43-FD9C250E1F8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xmlns="" id="{11397976-6716-4542-B134-BDB150254ABB}"/>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xmlns="" id="{CEB989CC-587D-483A-9DC8-B8DA98ECA97C}"/>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xmlns="" id="{E4DCE35D-EBFD-4D82-AC7C-65F3DB421FE3}"/>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xmlns="" id="{78B8A1A9-971F-4468-A781-59DAF5870A5A}"/>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xmlns="" id="{9A583643-318F-4EC9-B122-46570F2F53A1}"/>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147562</xdr:rowOff>
    </xdr:to>
    <xdr:cxnSp macro="">
      <xdr:nvCxnSpPr>
        <xdr:cNvPr id="260" name="直線コネクタ 259">
          <a:extLst>
            <a:ext uri="{FF2B5EF4-FFF2-40B4-BE49-F238E27FC236}">
              <a16:creationId xmlns:a16="http://schemas.microsoft.com/office/drawing/2014/main" xmlns="" id="{DAA1E879-81C8-4EB8-8C4D-ED1A1DB9EC4E}"/>
            </a:ext>
          </a:extLst>
        </xdr:cNvPr>
        <xdr:cNvCxnSpPr/>
      </xdr:nvCxnSpPr>
      <xdr:spPr>
        <a:xfrm flipV="1">
          <a:off x="16179800" y="14673943"/>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xmlns="" id="{46824392-4A14-4D35-9F17-5D9A2C7DD7C7}"/>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xmlns="" id="{CAB9D315-DE9A-4E7D-AEA2-B67F27CF40DF}"/>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147562</xdr:rowOff>
    </xdr:to>
    <xdr:cxnSp macro="">
      <xdr:nvCxnSpPr>
        <xdr:cNvPr id="263" name="直線コネクタ 262">
          <a:extLst>
            <a:ext uri="{FF2B5EF4-FFF2-40B4-BE49-F238E27FC236}">
              <a16:creationId xmlns:a16="http://schemas.microsoft.com/office/drawing/2014/main" xmlns="" id="{5DD4998E-FD9D-42D5-9F66-64B3FE937449}"/>
            </a:ext>
          </a:extLst>
        </xdr:cNvPr>
        <xdr:cNvCxnSpPr/>
      </xdr:nvCxnSpPr>
      <xdr:spPr>
        <a:xfrm>
          <a:off x="15290800" y="1477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F08A2888-7376-4CCA-83A2-56E5A3890DC2}"/>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xmlns="" id="{7D626F84-0FA6-4925-BAB5-F233FC58D7C2}"/>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32657</xdr:rowOff>
    </xdr:to>
    <xdr:cxnSp macro="">
      <xdr:nvCxnSpPr>
        <xdr:cNvPr id="266" name="直線コネクタ 265">
          <a:extLst>
            <a:ext uri="{FF2B5EF4-FFF2-40B4-BE49-F238E27FC236}">
              <a16:creationId xmlns:a16="http://schemas.microsoft.com/office/drawing/2014/main" xmlns="" id="{A1A1C8C1-2A2F-4AE3-8074-2FA5BA05ACD0}"/>
            </a:ext>
          </a:extLst>
        </xdr:cNvPr>
        <xdr:cNvCxnSpPr/>
      </xdr:nvCxnSpPr>
      <xdr:spPr>
        <a:xfrm>
          <a:off x="14401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xmlns="" id="{F97AF9D1-9FEC-4D27-8779-E6A646D1CC5E}"/>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xmlns="" id="{70D1CE0F-EBA0-4B22-B6FF-52ECE3541283}"/>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44148</xdr:rowOff>
    </xdr:to>
    <xdr:cxnSp macro="">
      <xdr:nvCxnSpPr>
        <xdr:cNvPr id="269" name="直線コネクタ 268">
          <a:extLst>
            <a:ext uri="{FF2B5EF4-FFF2-40B4-BE49-F238E27FC236}">
              <a16:creationId xmlns:a16="http://schemas.microsoft.com/office/drawing/2014/main" xmlns="" id="{B24DF92A-370D-4887-BB4A-D0FC7427441B}"/>
            </a:ext>
          </a:extLst>
        </xdr:cNvPr>
        <xdr:cNvCxnSpPr/>
      </xdr:nvCxnSpPr>
      <xdr:spPr>
        <a:xfrm flipV="1">
          <a:off x="13512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xmlns="" id="{F8438845-837F-4B75-A78E-71C9240D0523}"/>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xmlns="" id="{2609CC7D-581F-474F-A4B7-38CD041412AF}"/>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xmlns="" id="{4425E1BB-3E61-4D21-9A7A-FA9697703ED4}"/>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xmlns="" id="{1F27E02B-F1E5-4299-8219-7F70C89F3ED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E186C53-B30A-48AF-B321-92575C9770B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CB66DCD7-8DF4-4968-8981-CE608CF47E8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EEF70FD8-F45B-4D8A-B9A8-DC120586026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184BEB96-8AA7-4EE4-AF3B-FC00A77F270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F16DD69A-C313-43ED-8FDD-C1D14428CD9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9" name="楕円 278">
          <a:extLst>
            <a:ext uri="{FF2B5EF4-FFF2-40B4-BE49-F238E27FC236}">
              <a16:creationId xmlns:a16="http://schemas.microsoft.com/office/drawing/2014/main" xmlns="" id="{16C6C801-8F62-4B03-A919-42DC7E544644}"/>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0" name="給与水準   （国との比較）該当値テキスト">
          <a:extLst>
            <a:ext uri="{FF2B5EF4-FFF2-40B4-BE49-F238E27FC236}">
              <a16:creationId xmlns:a16="http://schemas.microsoft.com/office/drawing/2014/main" xmlns="" id="{D3F6765A-7D4F-4314-BEC4-625F1E5A68B2}"/>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a:extLst>
            <a:ext uri="{FF2B5EF4-FFF2-40B4-BE49-F238E27FC236}">
              <a16:creationId xmlns:a16="http://schemas.microsoft.com/office/drawing/2014/main" xmlns="" id="{A653B98D-08AA-45D2-856F-541F8E396DDB}"/>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a:extLst>
            <a:ext uri="{FF2B5EF4-FFF2-40B4-BE49-F238E27FC236}">
              <a16:creationId xmlns:a16="http://schemas.microsoft.com/office/drawing/2014/main" xmlns="" id="{910F24EB-36F2-4431-A7CD-9343F40E32C5}"/>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3" name="楕円 282">
          <a:extLst>
            <a:ext uri="{FF2B5EF4-FFF2-40B4-BE49-F238E27FC236}">
              <a16:creationId xmlns:a16="http://schemas.microsoft.com/office/drawing/2014/main" xmlns="" id="{D7C25EA8-4667-4B68-B801-D0F781641B59}"/>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4" name="テキスト ボックス 283">
          <a:extLst>
            <a:ext uri="{FF2B5EF4-FFF2-40B4-BE49-F238E27FC236}">
              <a16:creationId xmlns:a16="http://schemas.microsoft.com/office/drawing/2014/main" xmlns="" id="{E42459C0-ED2F-439E-9A93-AA4849624C9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5" name="楕円 284">
          <a:extLst>
            <a:ext uri="{FF2B5EF4-FFF2-40B4-BE49-F238E27FC236}">
              <a16:creationId xmlns:a16="http://schemas.microsoft.com/office/drawing/2014/main" xmlns="" id="{AB2EA072-F700-4E30-B04E-9597671B8604}"/>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6" name="テキスト ボックス 285">
          <a:extLst>
            <a:ext uri="{FF2B5EF4-FFF2-40B4-BE49-F238E27FC236}">
              <a16:creationId xmlns:a16="http://schemas.microsoft.com/office/drawing/2014/main" xmlns="" id="{6ABEAD21-AC8E-49E1-BF0B-2E67D54D0A82}"/>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7" name="楕円 286">
          <a:extLst>
            <a:ext uri="{FF2B5EF4-FFF2-40B4-BE49-F238E27FC236}">
              <a16:creationId xmlns:a16="http://schemas.microsoft.com/office/drawing/2014/main" xmlns="" id="{D7736434-4520-4916-A090-DB236A8C7C98}"/>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8" name="テキスト ボックス 287">
          <a:extLst>
            <a:ext uri="{FF2B5EF4-FFF2-40B4-BE49-F238E27FC236}">
              <a16:creationId xmlns:a16="http://schemas.microsoft.com/office/drawing/2014/main" xmlns="" id="{2039D557-4C1F-4662-B89B-BB5B4C9A5B2C}"/>
            </a:ext>
          </a:extLst>
        </xdr:cNvPr>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4A1382A7-D0D2-427B-9860-3E3823C9A91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2EA874B9-8CAC-4828-BD7F-BD283BBEBEC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FDD7DF4F-58A6-4868-8DA6-3A7290E7636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D1E9E5DE-3887-474F-B784-0AF2447A1DF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53F30FDA-4CA8-4B9F-BC81-9690F3191B7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2E818B9D-1E68-4B69-BE99-AE853EB53BD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C2482CBF-FA67-4298-AD7A-BFF8C2425D7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D35926C2-0BC7-4E2B-99F7-CC3D26FFFDE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9DCE319A-11DC-483A-AF0D-1CDE3BC0D3D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90C863F1-A383-4DA5-B62B-2DB158835C0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6DE52781-61E6-403E-9CB2-0DC81F8B199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D13CF3CE-95B1-4A9E-BBCC-4B552F041B7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356AE79B-4D28-4312-90ED-50AC8E55F29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人増加しているが、類似団体平均を下回っている。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7C462545-2E86-498C-AF1C-36FB5B76249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23425CDF-A9F7-40D3-89A7-D425A2C17F0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DE0769A7-4824-44C4-A202-B0A9DED6BCD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EB450CF2-928A-469A-B8D6-6F509ED022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D7DD00D9-0DC1-451C-AB2D-6D592B63CD32}"/>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377C81CD-E751-4DE5-A094-43F50D6A7C4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9F6BFC30-4105-4E48-AA98-1CA98F00055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1C1BB29E-6B7A-4A3C-A0C2-EC568C1B240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B746E739-7921-449C-8843-C3258981D52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63E090B7-0547-448C-8612-786D3331DEE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F1094C09-1032-4710-8B4A-46F5B0C861C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796B9B4-E594-4402-BB23-8F138E5674D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F4B7071A-C93F-471B-B97E-CFF8AC8F60D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B51110B9-ED39-4353-834F-F98173728F9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D4F04E19-813C-4815-B410-7DA4D7E3B6E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9DBC5584-EAA9-4755-9A5A-9FC7E650A54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xmlns="" id="{9CEDFC2F-E120-4B0C-B4E3-5BD1C72D31DA}"/>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xmlns="" id="{561397C6-1E41-42E8-B3BE-AEEC1A79F11B}"/>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xmlns="" id="{C177C7AC-9293-4C09-AE8D-606082CE64B9}"/>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xmlns="" id="{67AC43D1-C9E1-4B3A-8F99-C275170B8E2A}"/>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xmlns="" id="{A092E239-2C83-46DE-9EF4-0483A4EC5CA8}"/>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146727</xdr:rowOff>
    </xdr:from>
    <xdr:to>
      <xdr:col>81</xdr:col>
      <xdr:colOff>44450</xdr:colOff>
      <xdr:row>62</xdr:row>
      <xdr:rowOff>44450</xdr:rowOff>
    </xdr:to>
    <xdr:cxnSp macro="">
      <xdr:nvCxnSpPr>
        <xdr:cNvPr id="323" name="直線コネクタ 322">
          <a:extLst>
            <a:ext uri="{FF2B5EF4-FFF2-40B4-BE49-F238E27FC236}">
              <a16:creationId xmlns:a16="http://schemas.microsoft.com/office/drawing/2014/main" xmlns="" id="{A48548E4-D3A6-43F2-8845-56E9B1F9C940}"/>
            </a:ext>
          </a:extLst>
        </xdr:cNvPr>
        <xdr:cNvCxnSpPr/>
      </xdr:nvCxnSpPr>
      <xdr:spPr>
        <a:xfrm>
          <a:off x="16179800" y="10605177"/>
          <a:ext cx="8382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xmlns="" id="{BE10EA29-F15D-4832-B140-0C333B3078AF}"/>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xmlns="" id="{6E0AC97E-B38D-4786-850D-BBE2E73CCB92}"/>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124206</xdr:rowOff>
    </xdr:from>
    <xdr:to>
      <xdr:col>77</xdr:col>
      <xdr:colOff>44450</xdr:colOff>
      <xdr:row>61</xdr:row>
      <xdr:rowOff>146727</xdr:rowOff>
    </xdr:to>
    <xdr:cxnSp macro="">
      <xdr:nvCxnSpPr>
        <xdr:cNvPr id="326" name="直線コネクタ 325">
          <a:extLst>
            <a:ext uri="{FF2B5EF4-FFF2-40B4-BE49-F238E27FC236}">
              <a16:creationId xmlns:a16="http://schemas.microsoft.com/office/drawing/2014/main" xmlns="" id="{FB794250-2853-48AB-AF94-7276E4859EC8}"/>
            </a:ext>
          </a:extLst>
        </xdr:cNvPr>
        <xdr:cNvCxnSpPr/>
      </xdr:nvCxnSpPr>
      <xdr:spPr>
        <a:xfrm>
          <a:off x="15290800" y="10582656"/>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xmlns="" id="{B4D81721-0E79-46D9-A9D4-AD8E802EF16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xmlns="" id="{7055DB07-BBAA-4C24-9BB8-FCC2727A8734}"/>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113750</xdr:rowOff>
    </xdr:from>
    <xdr:to>
      <xdr:col>72</xdr:col>
      <xdr:colOff>203200</xdr:colOff>
      <xdr:row>61</xdr:row>
      <xdr:rowOff>124206</xdr:rowOff>
    </xdr:to>
    <xdr:cxnSp macro="">
      <xdr:nvCxnSpPr>
        <xdr:cNvPr id="329" name="直線コネクタ 328">
          <a:extLst>
            <a:ext uri="{FF2B5EF4-FFF2-40B4-BE49-F238E27FC236}">
              <a16:creationId xmlns:a16="http://schemas.microsoft.com/office/drawing/2014/main" xmlns="" id="{320379DE-5C78-498D-9354-2D1CA2AB4829}"/>
            </a:ext>
          </a:extLst>
        </xdr:cNvPr>
        <xdr:cNvCxnSpPr/>
      </xdr:nvCxnSpPr>
      <xdr:spPr>
        <a:xfrm>
          <a:off x="14401800" y="1057220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xmlns="" id="{233084A0-21B2-49E5-B969-5CE73849658A}"/>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xmlns="" id="{D8F770BC-4B13-460E-9E6B-DB8DB724B2B6}"/>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96055</xdr:rowOff>
    </xdr:from>
    <xdr:to>
      <xdr:col>68</xdr:col>
      <xdr:colOff>152400</xdr:colOff>
      <xdr:row>61</xdr:row>
      <xdr:rowOff>113750</xdr:rowOff>
    </xdr:to>
    <xdr:cxnSp macro="">
      <xdr:nvCxnSpPr>
        <xdr:cNvPr id="332" name="直線コネクタ 331">
          <a:extLst>
            <a:ext uri="{FF2B5EF4-FFF2-40B4-BE49-F238E27FC236}">
              <a16:creationId xmlns:a16="http://schemas.microsoft.com/office/drawing/2014/main" xmlns="" id="{E3BC923B-DF93-4A65-BEAF-7BABE86EBA84}"/>
            </a:ext>
          </a:extLst>
        </xdr:cNvPr>
        <xdr:cNvCxnSpPr/>
      </xdr:nvCxnSpPr>
      <xdr:spPr>
        <a:xfrm>
          <a:off x="13512800" y="10554505"/>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xmlns="" id="{A123A184-6B54-4406-9085-24BA8F7BE122}"/>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xmlns="" id="{5D680605-4E33-4DC3-9CDB-8637185C4A75}"/>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xmlns="" id="{9B2AA865-9FA9-4116-AB66-AA213E09BEB5}"/>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xmlns="" id="{E1519880-8515-4FFC-9B98-C3681689D079}"/>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90381812-35FD-4A62-846F-60F745B0186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EB9803F5-CF8B-4D3F-97E1-32157C1EF3B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4AFC696E-8CD4-405F-8209-35948676792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ABCEAAA9-ED5C-46D5-B4A7-9C2A2947492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89F11B87-4951-47DB-80AA-33D6ECA6746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2" name="楕円 341">
          <a:extLst>
            <a:ext uri="{FF2B5EF4-FFF2-40B4-BE49-F238E27FC236}">
              <a16:creationId xmlns:a16="http://schemas.microsoft.com/office/drawing/2014/main" xmlns="" id="{85FA00BC-5BE8-43B8-8ACC-7CE6C1E67378}"/>
            </a:ext>
          </a:extLst>
        </xdr:cNvPr>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43" name="定員管理の状況該当値テキスト">
          <a:extLst>
            <a:ext uri="{FF2B5EF4-FFF2-40B4-BE49-F238E27FC236}">
              <a16:creationId xmlns:a16="http://schemas.microsoft.com/office/drawing/2014/main" xmlns="" id="{7D08FDC8-5456-4F8E-A5A6-CBE63C2C1372}"/>
            </a:ext>
          </a:extLst>
        </xdr:cNvPr>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95927</xdr:rowOff>
    </xdr:from>
    <xdr:to>
      <xdr:col>77</xdr:col>
      <xdr:colOff>95250</xdr:colOff>
      <xdr:row>62</xdr:row>
      <xdr:rowOff>26077</xdr:rowOff>
    </xdr:to>
    <xdr:sp macro="" textlink="">
      <xdr:nvSpPr>
        <xdr:cNvPr id="344" name="楕円 343">
          <a:extLst>
            <a:ext uri="{FF2B5EF4-FFF2-40B4-BE49-F238E27FC236}">
              <a16:creationId xmlns:a16="http://schemas.microsoft.com/office/drawing/2014/main" xmlns="" id="{DA4906EC-AE08-47EC-899C-52C9D947C5D1}"/>
            </a:ext>
          </a:extLst>
        </xdr:cNvPr>
        <xdr:cNvSpPr/>
      </xdr:nvSpPr>
      <xdr:spPr>
        <a:xfrm>
          <a:off x="16129000" y="105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36254</xdr:rowOff>
    </xdr:from>
    <xdr:ext cx="736600" cy="259045"/>
    <xdr:sp macro="" textlink="">
      <xdr:nvSpPr>
        <xdr:cNvPr id="345" name="テキスト ボックス 344">
          <a:extLst>
            <a:ext uri="{FF2B5EF4-FFF2-40B4-BE49-F238E27FC236}">
              <a16:creationId xmlns:a16="http://schemas.microsoft.com/office/drawing/2014/main" xmlns="" id="{BA7CCEF7-8C63-4DA3-8A64-2F92EDADFD1B}"/>
            </a:ext>
          </a:extLst>
        </xdr:cNvPr>
        <xdr:cNvSpPr txBox="1"/>
      </xdr:nvSpPr>
      <xdr:spPr>
        <a:xfrm>
          <a:off x="15798800" y="1032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73406</xdr:rowOff>
    </xdr:from>
    <xdr:to>
      <xdr:col>73</xdr:col>
      <xdr:colOff>44450</xdr:colOff>
      <xdr:row>62</xdr:row>
      <xdr:rowOff>3556</xdr:rowOff>
    </xdr:to>
    <xdr:sp macro="" textlink="">
      <xdr:nvSpPr>
        <xdr:cNvPr id="346" name="楕円 345">
          <a:extLst>
            <a:ext uri="{FF2B5EF4-FFF2-40B4-BE49-F238E27FC236}">
              <a16:creationId xmlns:a16="http://schemas.microsoft.com/office/drawing/2014/main" xmlns="" id="{F4D0DBC1-BD18-4814-861F-6906FA3D2D22}"/>
            </a:ext>
          </a:extLst>
        </xdr:cNvPr>
        <xdr:cNvSpPr/>
      </xdr:nvSpPr>
      <xdr:spPr>
        <a:xfrm>
          <a:off x="15240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13733</xdr:rowOff>
    </xdr:from>
    <xdr:ext cx="762000" cy="259045"/>
    <xdr:sp macro="" textlink="">
      <xdr:nvSpPr>
        <xdr:cNvPr id="347" name="テキスト ボックス 346">
          <a:extLst>
            <a:ext uri="{FF2B5EF4-FFF2-40B4-BE49-F238E27FC236}">
              <a16:creationId xmlns:a16="http://schemas.microsoft.com/office/drawing/2014/main" xmlns="" id="{9AF40C3C-A52F-466E-8BCB-22A99C388302}"/>
            </a:ext>
          </a:extLst>
        </xdr:cNvPr>
        <xdr:cNvSpPr txBox="1"/>
      </xdr:nvSpPr>
      <xdr:spPr>
        <a:xfrm>
          <a:off x="14909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62950</xdr:rowOff>
    </xdr:from>
    <xdr:to>
      <xdr:col>68</xdr:col>
      <xdr:colOff>203200</xdr:colOff>
      <xdr:row>61</xdr:row>
      <xdr:rowOff>164550</xdr:rowOff>
    </xdr:to>
    <xdr:sp macro="" textlink="">
      <xdr:nvSpPr>
        <xdr:cNvPr id="348" name="楕円 347">
          <a:extLst>
            <a:ext uri="{FF2B5EF4-FFF2-40B4-BE49-F238E27FC236}">
              <a16:creationId xmlns:a16="http://schemas.microsoft.com/office/drawing/2014/main" xmlns="" id="{1DC02554-8FE7-4B81-8D0B-7C335D311F21}"/>
            </a:ext>
          </a:extLst>
        </xdr:cNvPr>
        <xdr:cNvSpPr/>
      </xdr:nvSpPr>
      <xdr:spPr>
        <a:xfrm>
          <a:off x="14351000" y="105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3277</xdr:rowOff>
    </xdr:from>
    <xdr:ext cx="762000" cy="259045"/>
    <xdr:sp macro="" textlink="">
      <xdr:nvSpPr>
        <xdr:cNvPr id="349" name="テキスト ボックス 348">
          <a:extLst>
            <a:ext uri="{FF2B5EF4-FFF2-40B4-BE49-F238E27FC236}">
              <a16:creationId xmlns:a16="http://schemas.microsoft.com/office/drawing/2014/main" xmlns="" id="{84BEF008-B53F-4CF2-BDDA-43386E2F3663}"/>
            </a:ext>
          </a:extLst>
        </xdr:cNvPr>
        <xdr:cNvSpPr txBox="1"/>
      </xdr:nvSpPr>
      <xdr:spPr>
        <a:xfrm>
          <a:off x="14020800" y="102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45255</xdr:rowOff>
    </xdr:from>
    <xdr:to>
      <xdr:col>64</xdr:col>
      <xdr:colOff>152400</xdr:colOff>
      <xdr:row>61</xdr:row>
      <xdr:rowOff>146855</xdr:rowOff>
    </xdr:to>
    <xdr:sp macro="" textlink="">
      <xdr:nvSpPr>
        <xdr:cNvPr id="350" name="楕円 349">
          <a:extLst>
            <a:ext uri="{FF2B5EF4-FFF2-40B4-BE49-F238E27FC236}">
              <a16:creationId xmlns:a16="http://schemas.microsoft.com/office/drawing/2014/main" xmlns="" id="{CFADC2DC-FAD1-4660-82B1-92E66727CF0F}"/>
            </a:ext>
          </a:extLst>
        </xdr:cNvPr>
        <xdr:cNvSpPr/>
      </xdr:nvSpPr>
      <xdr:spPr>
        <a:xfrm>
          <a:off x="13462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157032</xdr:rowOff>
    </xdr:from>
    <xdr:ext cx="762000" cy="259045"/>
    <xdr:sp macro="" textlink="">
      <xdr:nvSpPr>
        <xdr:cNvPr id="351" name="テキスト ボックス 350">
          <a:extLst>
            <a:ext uri="{FF2B5EF4-FFF2-40B4-BE49-F238E27FC236}">
              <a16:creationId xmlns:a16="http://schemas.microsoft.com/office/drawing/2014/main" xmlns="" id="{34F5070A-2400-4FBF-A6ED-BCD68D82051E}"/>
            </a:ext>
          </a:extLst>
        </xdr:cNvPr>
        <xdr:cNvSpPr txBox="1"/>
      </xdr:nvSpPr>
      <xdr:spPr>
        <a:xfrm>
          <a:off x="13131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2EF18C37-83DD-4689-BC30-CE1B65551E2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90D41238-DF34-444F-851D-60D1671880C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EE7916F0-D873-4AC2-83A2-720D11B4A8D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FA54D9BA-0203-4924-862A-3F229802A2F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3363108C-6EDA-4899-952A-6291EE0B94D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41A82394-8C6B-44EF-8001-7C5E8F2FE59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ED3AAA66-3E11-41FB-862F-69B02C4E928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CCF56D0C-246C-4358-9ABF-CACE9AAABCE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9F9A8978-D635-46BB-915A-4DBB3BBCCAA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939AC777-E1CA-44B0-9A7F-C8C8A07CA0B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46F4785E-AC5B-423C-A6BE-A05C738A0F4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43ABF5AA-E7A3-4333-84EB-457754AE5A5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8F0FC79-8A3F-47C0-B106-1D2B474834A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地方債償還が一部終了したことに伴い昨年に比べ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％減少した。近年減少傾向にあるものの、類似団体平均と比較しても高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、今後実質公債費比率の上昇が予想される。投資的事業の計画的な実施により、起債の抑制に努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D88CAAC5-4B1A-470B-B1E6-E52B8CAB53C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3878CAB9-FFCE-43D0-B78E-DA3E4072CF1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55B72A3A-520A-4FC9-9BB9-3FADC5071ED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67B315A1-F173-4246-A453-F8B50421D12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572E70E-D370-4B96-A63A-F8A08A8B1B2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1A4AC0EB-89FF-4218-A533-AC582ED474F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2B70A9A2-04C4-4B71-9A05-0F0383732BB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648C43C4-D9C4-4963-B4D3-33A50B953B0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DF5F721A-2F80-4E9D-92AF-728181EC0BF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3D161E62-0ECC-4C25-9A60-8551875B710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6253CBBD-8C72-41C3-9DB0-19C6FE2ED8A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5620E5EA-904C-4803-977A-7EBEF831749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2D82A86C-8232-44C6-827F-721E395CFC06}"/>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32CC72EB-F77B-4C32-8B20-C9CBB0E18B7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567EFD5-538B-4746-8CCE-98CFBFEC5F6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xmlns="" id="{B9FA161E-A82B-4835-8604-4EAB39858B18}"/>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xmlns="" id="{CB380516-2EF2-4F35-A95B-21FB3F01DF69}"/>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xmlns="" id="{BDD75A87-FE52-4B59-B47F-6648F974E5BC}"/>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xmlns="" id="{13434D57-6691-4F56-91AD-5F4D34DFE0D2}"/>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xmlns="" id="{EA804107-A427-43BE-A57C-A4FCE6FEC5BF}"/>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151130</xdr:rowOff>
    </xdr:to>
    <xdr:cxnSp macro="">
      <xdr:nvCxnSpPr>
        <xdr:cNvPr id="385" name="直線コネクタ 384">
          <a:extLst>
            <a:ext uri="{FF2B5EF4-FFF2-40B4-BE49-F238E27FC236}">
              <a16:creationId xmlns:a16="http://schemas.microsoft.com/office/drawing/2014/main" xmlns="" id="{EDCEFFB8-A3C2-41E2-A2A2-E39B4EAC89A1}"/>
            </a:ext>
          </a:extLst>
        </xdr:cNvPr>
        <xdr:cNvCxnSpPr/>
      </xdr:nvCxnSpPr>
      <xdr:spPr>
        <a:xfrm flipV="1">
          <a:off x="16179800" y="69367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xmlns="" id="{8ED0F3C4-B0E8-48A0-AEC8-72767F90F12C}"/>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xmlns="" id="{B7802FBD-CDB8-4D50-AD83-7F3B4F2BE9FB}"/>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84244</xdr:rowOff>
    </xdr:to>
    <xdr:cxnSp macro="">
      <xdr:nvCxnSpPr>
        <xdr:cNvPr id="388" name="直線コネクタ 387">
          <a:extLst>
            <a:ext uri="{FF2B5EF4-FFF2-40B4-BE49-F238E27FC236}">
              <a16:creationId xmlns:a16="http://schemas.microsoft.com/office/drawing/2014/main" xmlns="" id="{E877C938-7D10-41F6-B58C-04CD53ECBB4E}"/>
            </a:ext>
          </a:extLst>
        </xdr:cNvPr>
        <xdr:cNvCxnSpPr/>
      </xdr:nvCxnSpPr>
      <xdr:spPr>
        <a:xfrm flipV="1">
          <a:off x="15290800" y="70091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C42D3FE3-E50C-48AA-A19C-63142BFA58CF}"/>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xmlns="" id="{03EF5BE1-8CDD-4602-84C8-8470EA04DF01}"/>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42</xdr:row>
      <xdr:rowOff>17356</xdr:rowOff>
    </xdr:to>
    <xdr:cxnSp macro="">
      <xdr:nvCxnSpPr>
        <xdr:cNvPr id="391" name="直線コネクタ 390">
          <a:extLst>
            <a:ext uri="{FF2B5EF4-FFF2-40B4-BE49-F238E27FC236}">
              <a16:creationId xmlns:a16="http://schemas.microsoft.com/office/drawing/2014/main" xmlns="" id="{084A0006-1B8A-4830-9EE1-4FE0F782F24C}"/>
            </a:ext>
          </a:extLst>
        </xdr:cNvPr>
        <xdr:cNvCxnSpPr/>
      </xdr:nvCxnSpPr>
      <xdr:spPr>
        <a:xfrm flipV="1">
          <a:off x="14401800" y="71136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xmlns="" id="{1B1772FE-B011-41E9-973F-B48F53B32B2A}"/>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xmlns="" id="{16421230-8087-40F0-AB61-BE0BAC604ABB}"/>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129963</xdr:rowOff>
    </xdr:to>
    <xdr:cxnSp macro="">
      <xdr:nvCxnSpPr>
        <xdr:cNvPr id="394" name="直線コネクタ 393">
          <a:extLst>
            <a:ext uri="{FF2B5EF4-FFF2-40B4-BE49-F238E27FC236}">
              <a16:creationId xmlns:a16="http://schemas.microsoft.com/office/drawing/2014/main" xmlns="" id="{06D997CD-C09B-4539-82E6-53238B4E5E54}"/>
            </a:ext>
          </a:extLst>
        </xdr:cNvPr>
        <xdr:cNvCxnSpPr/>
      </xdr:nvCxnSpPr>
      <xdr:spPr>
        <a:xfrm flipV="1">
          <a:off x="13512800" y="72182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xmlns="" id="{8CC50D92-B68E-4AA7-AD51-479C9194CA5C}"/>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xmlns="" id="{2460BE01-BF08-40A8-80C8-4D98CC86873E}"/>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xmlns="" id="{60312138-7B8A-4630-AF52-04CCEDD38E02}"/>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xmlns="" id="{2602ACCC-0B3D-45B7-912E-E8B91E7969B2}"/>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38613040-8988-4F2B-886B-16B4A9D891A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5C2E053B-C074-4956-B7EE-198D5462B08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CB38BD96-B4B1-48D3-9FC1-2F0C966B655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123557AE-DAAC-4BF2-BDF9-E2449F7515D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BBE12D3E-BD6F-4E3F-988C-C31EF40453C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a:extLst>
            <a:ext uri="{FF2B5EF4-FFF2-40B4-BE49-F238E27FC236}">
              <a16:creationId xmlns:a16="http://schemas.microsoft.com/office/drawing/2014/main" xmlns="" id="{54408894-D789-47C5-89B5-E86B86D17EEA}"/>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a:extLst>
            <a:ext uri="{FF2B5EF4-FFF2-40B4-BE49-F238E27FC236}">
              <a16:creationId xmlns:a16="http://schemas.microsoft.com/office/drawing/2014/main" xmlns="" id="{54D3E1A3-6792-4EE1-B141-23706DF1D517}"/>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6" name="楕円 405">
          <a:extLst>
            <a:ext uri="{FF2B5EF4-FFF2-40B4-BE49-F238E27FC236}">
              <a16:creationId xmlns:a16="http://schemas.microsoft.com/office/drawing/2014/main" xmlns="" id="{757BCFB5-434B-45F5-AC19-4861034C8BAB}"/>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407" name="テキスト ボックス 406">
          <a:extLst>
            <a:ext uri="{FF2B5EF4-FFF2-40B4-BE49-F238E27FC236}">
              <a16:creationId xmlns:a16="http://schemas.microsoft.com/office/drawing/2014/main" xmlns="" id="{ACB8E14D-E3A6-463E-A477-436105DF2CF1}"/>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8" name="楕円 407">
          <a:extLst>
            <a:ext uri="{FF2B5EF4-FFF2-40B4-BE49-F238E27FC236}">
              <a16:creationId xmlns:a16="http://schemas.microsoft.com/office/drawing/2014/main" xmlns="" id="{9B852740-059C-4BDD-B4CE-3F1E5AF46031}"/>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9" name="テキスト ボックス 408">
          <a:extLst>
            <a:ext uri="{FF2B5EF4-FFF2-40B4-BE49-F238E27FC236}">
              <a16:creationId xmlns:a16="http://schemas.microsoft.com/office/drawing/2014/main" xmlns="" id="{6A80F13A-DC63-419B-82A6-8597A3C1F38F}"/>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10" name="楕円 409">
          <a:extLst>
            <a:ext uri="{FF2B5EF4-FFF2-40B4-BE49-F238E27FC236}">
              <a16:creationId xmlns:a16="http://schemas.microsoft.com/office/drawing/2014/main" xmlns="" id="{F7E1B767-83CF-4159-A227-A9CD4BEC86D5}"/>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11" name="テキスト ボックス 410">
          <a:extLst>
            <a:ext uri="{FF2B5EF4-FFF2-40B4-BE49-F238E27FC236}">
              <a16:creationId xmlns:a16="http://schemas.microsoft.com/office/drawing/2014/main" xmlns="" id="{4A518492-484D-4282-A8A9-63B1BB77B66A}"/>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2" name="楕円 411">
          <a:extLst>
            <a:ext uri="{FF2B5EF4-FFF2-40B4-BE49-F238E27FC236}">
              <a16:creationId xmlns:a16="http://schemas.microsoft.com/office/drawing/2014/main" xmlns="" id="{B5B7E5AF-EE8C-4143-BB8F-0E9AA2CD1C47}"/>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3" name="テキスト ボックス 412">
          <a:extLst>
            <a:ext uri="{FF2B5EF4-FFF2-40B4-BE49-F238E27FC236}">
              <a16:creationId xmlns:a16="http://schemas.microsoft.com/office/drawing/2014/main" xmlns="" id="{5BDECCF7-EA31-4A85-A366-8867361D6754}"/>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F024A159-877E-4345-9737-2EAD0EF9954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435AEE76-A470-4786-9138-68C9EDF2199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6D9EB240-7203-4981-A14A-9EFB690B485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630AA3E7-80CD-4D5B-83A7-318F8296B38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F8BB33AA-A62D-48BB-80E8-8D33750CED9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688828AD-61FC-43F6-A5C5-A51CEC61BF8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69EDAFE-3D61-4307-BA4A-5E2EF36CD3D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69A5EE6B-F5DB-4CB6-96AD-F7C45C871C7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56BA0E82-B78F-47AC-B308-4E637E9B601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47F13487-A2C7-4AEF-A27F-A77E9DA42C4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6C527B74-F1FA-41A9-856A-89BF4E0A511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EF09D1CD-2EEE-4069-9249-1CDFAA329D7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FC5423EB-CDE0-4FFB-BB7C-2E57A7A7BED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庁舎建設事業の実施により、地方債残高の増加、債務負担行為現在高の減少等の変動があったほか、一部事務組合であるふくおか県央環境広域施設組合負担金の減少や、退職手当負担見込額の減少により比率算出式の分子となる数値が減少したため、当該比率が減少した。</a:t>
          </a:r>
        </a:p>
        <a:p>
          <a:r>
            <a:rPr kumimoji="1" lang="ja-JP" altLang="en-US" sz="1200">
              <a:latin typeface="ＭＳ Ｐゴシック" panose="020B0600070205080204" pitchFamily="50" charset="-128"/>
              <a:ea typeface="ＭＳ Ｐゴシック" panose="020B0600070205080204" pitchFamily="50" charset="-128"/>
            </a:rPr>
            <a:t>　今後は公営企業債等の繰入見込額が増加していく見込みであり、投資的事業を計画的に実施し、起債の抑制に努める。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6643EEE5-CC77-4024-A674-1DF5FF4B12B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45C2D56-7E00-4D61-9AB1-3DF1D956321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94306E95-DCB1-4EB3-8A43-15EA72CCDBD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8DDD040-7B12-43DA-ADEE-21E68F2F6786}"/>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20988779-A51F-4033-A334-146762022C24}"/>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787C9070-4E82-4AEF-B23D-E38913B7FE95}"/>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4F6D398E-7859-4457-B11F-598FF8A0BFE7}"/>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9A0F587D-4C4B-411D-9A46-448431B78AFE}"/>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B32E9EFF-5394-48FF-B5A1-7CDC252BDA04}"/>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C8C539CD-B4B4-4DC6-835E-6252FCBA837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C51167D8-6812-4222-A117-6689382956DF}"/>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DA161FBF-74CE-453D-B492-4952BB8CA08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CD251E48-A44C-4D84-878B-6FE8BEC0389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xmlns="" id="{2DC55B9E-6227-4813-B288-48941BDFE5C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xmlns="" id="{CF1640D8-07B3-4D96-8C71-BD9B83E14B47}"/>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xmlns="" id="{31B1EA5E-E639-4483-A516-C7D05F497888}"/>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999256DE-2667-4B49-9787-7E601E359C97}"/>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7B17F144-80FF-4313-8EBB-AE354E2B263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41351</xdr:rowOff>
    </xdr:from>
    <xdr:to>
      <xdr:col>81</xdr:col>
      <xdr:colOff>44450</xdr:colOff>
      <xdr:row>21</xdr:row>
      <xdr:rowOff>17577</xdr:rowOff>
    </xdr:to>
    <xdr:cxnSp macro="">
      <xdr:nvCxnSpPr>
        <xdr:cNvPr id="445" name="直線コネクタ 444">
          <a:extLst>
            <a:ext uri="{FF2B5EF4-FFF2-40B4-BE49-F238E27FC236}">
              <a16:creationId xmlns:a16="http://schemas.microsoft.com/office/drawing/2014/main" xmlns="" id="{89A48237-37E4-4037-9628-4C3036299F1F}"/>
            </a:ext>
          </a:extLst>
        </xdr:cNvPr>
        <xdr:cNvCxnSpPr/>
      </xdr:nvCxnSpPr>
      <xdr:spPr>
        <a:xfrm flipV="1">
          <a:off x="16179800" y="3470351"/>
          <a:ext cx="8382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xmlns="" id="{9434C64A-5554-4343-8B98-5C84E6A87C2D}"/>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xmlns="" id="{1C7B1377-32CC-4C1C-800D-02B188C4030F}"/>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112065</xdr:rowOff>
    </xdr:from>
    <xdr:to>
      <xdr:col>77</xdr:col>
      <xdr:colOff>44450</xdr:colOff>
      <xdr:row>21</xdr:row>
      <xdr:rowOff>17577</xdr:rowOff>
    </xdr:to>
    <xdr:cxnSp macro="">
      <xdr:nvCxnSpPr>
        <xdr:cNvPr id="448" name="直線コネクタ 447">
          <a:extLst>
            <a:ext uri="{FF2B5EF4-FFF2-40B4-BE49-F238E27FC236}">
              <a16:creationId xmlns:a16="http://schemas.microsoft.com/office/drawing/2014/main" xmlns="" id="{3C9940C2-10C2-4A0F-B6F2-C90ACEA72F70}"/>
            </a:ext>
          </a:extLst>
        </xdr:cNvPr>
        <xdr:cNvCxnSpPr/>
      </xdr:nvCxnSpPr>
      <xdr:spPr>
        <a:xfrm>
          <a:off x="15290800" y="3198165"/>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xmlns="" id="{B0B94355-0272-447D-8273-90E9236CB323}"/>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xmlns="" id="{2636C0BA-2982-4796-BBE6-BC604543FE6C}"/>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87935</xdr:rowOff>
    </xdr:from>
    <xdr:to>
      <xdr:col>72</xdr:col>
      <xdr:colOff>203200</xdr:colOff>
      <xdr:row>18</xdr:row>
      <xdr:rowOff>112065</xdr:rowOff>
    </xdr:to>
    <xdr:cxnSp macro="">
      <xdr:nvCxnSpPr>
        <xdr:cNvPr id="451" name="直線コネクタ 450">
          <a:extLst>
            <a:ext uri="{FF2B5EF4-FFF2-40B4-BE49-F238E27FC236}">
              <a16:creationId xmlns:a16="http://schemas.microsoft.com/office/drawing/2014/main" xmlns="" id="{E63C1EDB-6371-4790-B049-4A4AC0744D76}"/>
            </a:ext>
          </a:extLst>
        </xdr:cNvPr>
        <xdr:cNvCxnSpPr/>
      </xdr:nvCxnSpPr>
      <xdr:spPr>
        <a:xfrm>
          <a:off x="14401800" y="31740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xmlns="" id="{BD49C118-FAEC-4DD8-B972-29B06248F62A}"/>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xmlns="" id="{8BE3C872-5E2C-4803-8B0E-CFCF13FA1293}"/>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87935</xdr:rowOff>
    </xdr:from>
    <xdr:to>
      <xdr:col>68</xdr:col>
      <xdr:colOff>152400</xdr:colOff>
      <xdr:row>18</xdr:row>
      <xdr:rowOff>119786</xdr:rowOff>
    </xdr:to>
    <xdr:cxnSp macro="">
      <xdr:nvCxnSpPr>
        <xdr:cNvPr id="454" name="直線コネクタ 453">
          <a:extLst>
            <a:ext uri="{FF2B5EF4-FFF2-40B4-BE49-F238E27FC236}">
              <a16:creationId xmlns:a16="http://schemas.microsoft.com/office/drawing/2014/main" xmlns="" id="{84E7587D-91C2-44DE-95CD-F7E9E2EDF76A}"/>
            </a:ext>
          </a:extLst>
        </xdr:cNvPr>
        <xdr:cNvCxnSpPr/>
      </xdr:nvCxnSpPr>
      <xdr:spPr>
        <a:xfrm flipV="1">
          <a:off x="13512800" y="3174035"/>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xmlns="" id="{4598011F-28EF-4F37-B066-B46EF94A01F9}"/>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xmlns="" id="{E4E01C25-6D85-4018-B529-0FB9BE5C25FE}"/>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xmlns="" id="{77ACF86A-6CBB-4F77-9F6A-93335A47430D}"/>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xmlns="" id="{09144045-4972-41B9-8519-11F34AABFDA7}"/>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C718DDF7-42AF-427A-B565-5076C20E859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ABDE6819-C2DE-4C10-A22B-BF504678760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FCA6994A-6937-45F7-B0F2-B6DBF23AE58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91B1D6CE-5312-4150-9007-C875D295E79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D3C8CBF8-EF59-4D9A-B2A3-0D785A04499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162001</xdr:rowOff>
    </xdr:from>
    <xdr:to>
      <xdr:col>81</xdr:col>
      <xdr:colOff>95250</xdr:colOff>
      <xdr:row>20</xdr:row>
      <xdr:rowOff>92151</xdr:rowOff>
    </xdr:to>
    <xdr:sp macro="" textlink="">
      <xdr:nvSpPr>
        <xdr:cNvPr id="464" name="楕円 463">
          <a:extLst>
            <a:ext uri="{FF2B5EF4-FFF2-40B4-BE49-F238E27FC236}">
              <a16:creationId xmlns:a16="http://schemas.microsoft.com/office/drawing/2014/main" xmlns="" id="{FB423E21-5E1B-4DED-B9EC-3CA4839A53E7}"/>
            </a:ext>
          </a:extLst>
        </xdr:cNvPr>
        <xdr:cNvSpPr/>
      </xdr:nvSpPr>
      <xdr:spPr>
        <a:xfrm>
          <a:off x="16967200" y="34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134078</xdr:rowOff>
    </xdr:from>
    <xdr:ext cx="762000" cy="259045"/>
    <xdr:sp macro="" textlink="">
      <xdr:nvSpPr>
        <xdr:cNvPr id="465" name="将来負担の状況該当値テキスト">
          <a:extLst>
            <a:ext uri="{FF2B5EF4-FFF2-40B4-BE49-F238E27FC236}">
              <a16:creationId xmlns:a16="http://schemas.microsoft.com/office/drawing/2014/main" xmlns="" id="{CDA37D05-F03D-4730-92CF-239BAA92D4CD}"/>
            </a:ext>
          </a:extLst>
        </xdr:cNvPr>
        <xdr:cNvSpPr txBox="1"/>
      </xdr:nvSpPr>
      <xdr:spPr>
        <a:xfrm>
          <a:off x="17106900" y="33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138227</xdr:rowOff>
    </xdr:from>
    <xdr:to>
      <xdr:col>77</xdr:col>
      <xdr:colOff>95250</xdr:colOff>
      <xdr:row>21</xdr:row>
      <xdr:rowOff>68377</xdr:rowOff>
    </xdr:to>
    <xdr:sp macro="" textlink="">
      <xdr:nvSpPr>
        <xdr:cNvPr id="466" name="楕円 465">
          <a:extLst>
            <a:ext uri="{FF2B5EF4-FFF2-40B4-BE49-F238E27FC236}">
              <a16:creationId xmlns:a16="http://schemas.microsoft.com/office/drawing/2014/main" xmlns="" id="{E137CB62-9942-4C68-8A0A-91AB9AF2CC7E}"/>
            </a:ext>
          </a:extLst>
        </xdr:cNvPr>
        <xdr:cNvSpPr/>
      </xdr:nvSpPr>
      <xdr:spPr>
        <a:xfrm>
          <a:off x="16129000" y="35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53154</xdr:rowOff>
    </xdr:from>
    <xdr:ext cx="736600" cy="259045"/>
    <xdr:sp macro="" textlink="">
      <xdr:nvSpPr>
        <xdr:cNvPr id="467" name="テキスト ボックス 466">
          <a:extLst>
            <a:ext uri="{FF2B5EF4-FFF2-40B4-BE49-F238E27FC236}">
              <a16:creationId xmlns:a16="http://schemas.microsoft.com/office/drawing/2014/main" xmlns="" id="{3B3C14F2-D382-4291-B2E4-8EAFDA45FBA7}"/>
            </a:ext>
          </a:extLst>
        </xdr:cNvPr>
        <xdr:cNvSpPr txBox="1"/>
      </xdr:nvSpPr>
      <xdr:spPr>
        <a:xfrm>
          <a:off x="15798800" y="365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61265</xdr:rowOff>
    </xdr:from>
    <xdr:to>
      <xdr:col>73</xdr:col>
      <xdr:colOff>44450</xdr:colOff>
      <xdr:row>18</xdr:row>
      <xdr:rowOff>162865</xdr:rowOff>
    </xdr:to>
    <xdr:sp macro="" textlink="">
      <xdr:nvSpPr>
        <xdr:cNvPr id="468" name="楕円 467">
          <a:extLst>
            <a:ext uri="{FF2B5EF4-FFF2-40B4-BE49-F238E27FC236}">
              <a16:creationId xmlns:a16="http://schemas.microsoft.com/office/drawing/2014/main" xmlns="" id="{76BC16DB-3551-4C1F-95BF-55FAB4D427D2}"/>
            </a:ext>
          </a:extLst>
        </xdr:cNvPr>
        <xdr:cNvSpPr/>
      </xdr:nvSpPr>
      <xdr:spPr>
        <a:xfrm>
          <a:off x="15240000" y="31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147642</xdr:rowOff>
    </xdr:from>
    <xdr:ext cx="762000" cy="259045"/>
    <xdr:sp macro="" textlink="">
      <xdr:nvSpPr>
        <xdr:cNvPr id="469" name="テキスト ボックス 468">
          <a:extLst>
            <a:ext uri="{FF2B5EF4-FFF2-40B4-BE49-F238E27FC236}">
              <a16:creationId xmlns:a16="http://schemas.microsoft.com/office/drawing/2014/main" xmlns="" id="{E95431BF-5B4E-4B72-B1A1-2670761C88A0}"/>
            </a:ext>
          </a:extLst>
        </xdr:cNvPr>
        <xdr:cNvSpPr txBox="1"/>
      </xdr:nvSpPr>
      <xdr:spPr>
        <a:xfrm>
          <a:off x="14909800" y="323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37135</xdr:rowOff>
    </xdr:from>
    <xdr:to>
      <xdr:col>68</xdr:col>
      <xdr:colOff>203200</xdr:colOff>
      <xdr:row>18</xdr:row>
      <xdr:rowOff>138735</xdr:rowOff>
    </xdr:to>
    <xdr:sp macro="" textlink="">
      <xdr:nvSpPr>
        <xdr:cNvPr id="470" name="楕円 469">
          <a:extLst>
            <a:ext uri="{FF2B5EF4-FFF2-40B4-BE49-F238E27FC236}">
              <a16:creationId xmlns:a16="http://schemas.microsoft.com/office/drawing/2014/main" xmlns="" id="{103F4F2D-00A1-4B61-8DD2-0C19F18CA1E3}"/>
            </a:ext>
          </a:extLst>
        </xdr:cNvPr>
        <xdr:cNvSpPr/>
      </xdr:nvSpPr>
      <xdr:spPr>
        <a:xfrm>
          <a:off x="143510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123512</xdr:rowOff>
    </xdr:from>
    <xdr:ext cx="762000" cy="259045"/>
    <xdr:sp macro="" textlink="">
      <xdr:nvSpPr>
        <xdr:cNvPr id="471" name="テキスト ボックス 470">
          <a:extLst>
            <a:ext uri="{FF2B5EF4-FFF2-40B4-BE49-F238E27FC236}">
              <a16:creationId xmlns:a16="http://schemas.microsoft.com/office/drawing/2014/main" xmlns="" id="{50441110-0903-4A20-B64C-FC498F4C7A09}"/>
            </a:ext>
          </a:extLst>
        </xdr:cNvPr>
        <xdr:cNvSpPr txBox="1"/>
      </xdr:nvSpPr>
      <xdr:spPr>
        <a:xfrm>
          <a:off x="14020800" y="320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68986</xdr:rowOff>
    </xdr:from>
    <xdr:to>
      <xdr:col>64</xdr:col>
      <xdr:colOff>152400</xdr:colOff>
      <xdr:row>18</xdr:row>
      <xdr:rowOff>170586</xdr:rowOff>
    </xdr:to>
    <xdr:sp macro="" textlink="">
      <xdr:nvSpPr>
        <xdr:cNvPr id="472" name="楕円 471">
          <a:extLst>
            <a:ext uri="{FF2B5EF4-FFF2-40B4-BE49-F238E27FC236}">
              <a16:creationId xmlns:a16="http://schemas.microsoft.com/office/drawing/2014/main" xmlns="" id="{9AEF8B28-B9BE-4FBE-9B5C-E45FC1C5F7B5}"/>
            </a:ext>
          </a:extLst>
        </xdr:cNvPr>
        <xdr:cNvSpPr/>
      </xdr:nvSpPr>
      <xdr:spPr>
        <a:xfrm>
          <a:off x="13462000" y="31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155363</xdr:rowOff>
    </xdr:from>
    <xdr:ext cx="762000" cy="259045"/>
    <xdr:sp macro="" textlink="">
      <xdr:nvSpPr>
        <xdr:cNvPr id="473" name="テキスト ボックス 472">
          <a:extLst>
            <a:ext uri="{FF2B5EF4-FFF2-40B4-BE49-F238E27FC236}">
              <a16:creationId xmlns:a16="http://schemas.microsoft.com/office/drawing/2014/main" xmlns="" id="{0045EBC7-B734-4B9F-AE48-8D3DE6087218}"/>
            </a:ext>
          </a:extLst>
        </xdr:cNvPr>
        <xdr:cNvSpPr txBox="1"/>
      </xdr:nvSpPr>
      <xdr:spPr>
        <a:xfrm>
          <a:off x="13131800" y="32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2DBB48E8-E692-4609-BEE4-89E044C3161E}"/>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C585278C-67C6-4A1E-BD0A-14E60049C3C5}"/>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1C58A6A2-0051-4D98-A1B0-59D97637D54C}"/>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55426DC-C76D-4A4B-B85C-54D81CC62FF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EC34F081-A149-4E3A-A82B-E2DEBC0212F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1A5031A3-77EB-4B2B-BC78-96E62A12567E}"/>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83FB75F9-0CD5-499A-B247-60E53D61ADE8}"/>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FC38C8D0-E437-469B-B886-7864AA9E4169}"/>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E3317F6F-FEFA-4878-AD0C-B12D17891DE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9D2CEDEE-7ECF-4A84-9865-82BBFF89EF8A}"/>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26099C7-3822-45F2-8529-1317F3AE6BED}"/>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8465F9F3-4669-40FE-A69F-54A30DC3B08D}"/>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BA227AC4-032B-49A0-BACE-E1F23F528916}"/>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806E906F-F779-478C-B07E-229CA69FABCF}"/>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EE303C4F-DAF2-452F-9D67-D1521AA906A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9C0C484C-7A47-4329-9674-3CCA4C9B494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CCA218CF-F3F1-42BE-9C86-0DB617EE657C}"/>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2B0A786E-52E7-46DC-BB04-0B0C321AB0B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A9967DF3-843D-4AFD-92E9-DA018A7C72C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1CE02728-B1AB-4FB1-AE12-3C4ED78764B9}"/>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9C595E1-B7DC-4661-99F3-6C305E849A91}"/>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E7CBBA9A-EAC5-41B5-967A-49FE646FF6AB}"/>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CBD4CB1E-3685-41D6-B3B4-AA38DCB13C28}"/>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850BECDF-6BDF-45C6-BDB0-E8766EEAC77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64165EB6-DEBE-471F-98DC-59CE29536A87}"/>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3B0415F1-AC22-45D9-B788-D399EC9D89F7}"/>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39E698C5-76BD-4DEC-BF88-71D966DF7F72}"/>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BF6E5349-7603-4C6A-8B19-BF29F1A9220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D7FD9B95-9E56-4877-A3B2-0FA4DE12ACB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DE5F6E36-B47E-4B45-A00D-8794D8EA70BD}"/>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FBB4F585-C839-45DB-A0CF-9099D6A5EB89}"/>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A7960C1B-35A0-4E3E-BC59-897ACD6A7285}"/>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BF8119C4-4A85-4284-BB9B-A7C091940054}"/>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89D131B0-7330-4D42-805B-265819AB6931}"/>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60A91119-6DAA-4AF1-85D0-510BFFC51334}"/>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B3FF09F1-DE8C-41B2-8489-F3BB27ED46A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C0695566-761B-4964-B567-EA2EE4F8B64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276647FF-28FD-47B4-92B4-8A2919D42E8A}"/>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1C914194-79A6-411D-9286-A4E6A23DD6E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8F4BADD3-6986-4AFD-BBCC-22558C20D992}"/>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DFADAA9-1D17-4B79-8254-C48D3BE4942D}"/>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C299555A-EE93-46BA-8E89-30FF29063BA4}"/>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15C53B98-D9C7-4588-BB4A-FDA15863836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退職手当の増加により昨年に比べ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人件費の抑制は、行財政改革を進める上で避けられない課題である。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今後も業務の効率化を図り、職員数の削減等により人件費の抑制に努める。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97B63E55-BB51-48CC-B9EA-C5278163FB7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E87AD494-0E2B-4FE0-B85B-E0805E4467E6}"/>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A7F88F34-A957-4D33-9B09-734EFEF1CCA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9AA5E20F-9D10-41B0-B09E-F9AC5EA8B109}"/>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E7589754-913F-4ED0-800D-AB6AD6A2EE47}"/>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34BB184C-B6C7-458A-B90F-8504F82C399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97ED5D40-9535-4468-A89B-46D11F386379}"/>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719BFD9D-9EE6-4E20-9A85-B70DA8483B1A}"/>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5348810B-46CC-48FB-81A8-462187D91D96}"/>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399CA156-9871-41FF-85CA-C400C24F0782}"/>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475F06E9-5DED-4D6D-9664-C63EE4E3EE49}"/>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4BF9231D-C39C-43FE-B32E-18D02A59548F}"/>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78AD0CA4-8BC2-47BA-940E-E471C5E1628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5675254B-FC49-44ED-9064-F8F1959501A8}"/>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xmlns="" id="{64A60FD0-84DA-40B4-A882-557EC827751B}"/>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xmlns="" id="{2F7A01D7-BAA6-4D12-8E30-4ADB52B1AE64}"/>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xmlns="" id="{69321414-7DD1-4342-BBF0-42A95C9A0ECF}"/>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xmlns="" id="{AE489A13-CED9-4764-B96D-6B5B4ACEDB49}"/>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xmlns="" id="{B2B7E38D-121C-4DFF-8C5B-4BFAED702B4B}"/>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53848</xdr:rowOff>
    </xdr:to>
    <xdr:cxnSp macro="">
      <xdr:nvCxnSpPr>
        <xdr:cNvPr id="64" name="直線コネクタ 63">
          <a:extLst>
            <a:ext uri="{FF2B5EF4-FFF2-40B4-BE49-F238E27FC236}">
              <a16:creationId xmlns:a16="http://schemas.microsoft.com/office/drawing/2014/main" xmlns="" id="{EFB4E9C1-6AE0-44F8-B6FC-F0BDCFD9CDDF}"/>
            </a:ext>
          </a:extLst>
        </xdr:cNvPr>
        <xdr:cNvCxnSpPr/>
      </xdr:nvCxnSpPr>
      <xdr:spPr>
        <a:xfrm>
          <a:off x="3987800" y="65369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xmlns="" id="{ED67E707-9947-4853-AD71-9BB40A9792ED}"/>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xmlns="" id="{4C21AD30-3CC0-4011-9EEB-F7F46C2D63F4}"/>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xmlns="" id="{920A2711-AF50-411A-BF2D-942A22532F65}"/>
            </a:ext>
          </a:extLst>
        </xdr:cNvPr>
        <xdr:cNvCxnSpPr/>
      </xdr:nvCxnSpPr>
      <xdr:spPr>
        <a:xfrm>
          <a:off x="3098800" y="64317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E3390A01-661B-41F5-8D05-AF9727C67009}"/>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xmlns="" id="{14723186-E4EE-46C3-A399-D4E922ACACD7}"/>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xmlns="" id="{CB303327-268F-4B45-AF9A-0051F4B3E24D}"/>
            </a:ext>
          </a:extLst>
        </xdr:cNvPr>
        <xdr:cNvCxnSpPr/>
      </xdr:nvCxnSpPr>
      <xdr:spPr>
        <a:xfrm>
          <a:off x="2209800" y="63540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xmlns="" id="{29C94F8E-90B8-4930-9704-FE581003888E}"/>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xmlns="" id="{EF18BF97-0893-4BA0-8C04-E3E251F15FF8}"/>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xmlns="" id="{D06A6A87-6874-43CB-807F-561BE5EBFE97}"/>
            </a:ext>
          </a:extLst>
        </xdr:cNvPr>
        <xdr:cNvCxnSpPr/>
      </xdr:nvCxnSpPr>
      <xdr:spPr>
        <a:xfrm flipV="1">
          <a:off x="1320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xmlns="" id="{CC0DC8EE-4A26-4006-8E58-0D158794EF87}"/>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xmlns="" id="{B1777AD4-05D8-461F-88CB-539CA65BFC4F}"/>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xmlns="" id="{E17D1AD9-C18A-4F0B-989B-6B6599072BEE}"/>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xmlns="" id="{1A164970-3D79-44F8-94B8-9EBB90BBC98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8E4BB722-02E8-4677-A014-2DAAAF4913CA}"/>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BB4B89BF-3C44-4397-81E2-80D784FF2494}"/>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7263960D-51E6-4170-A221-47496C05FD5C}"/>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5FE5957E-6EDB-4DAF-AB8D-49591543D1F9}"/>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A854098-1D6F-4FA3-B4C1-4E6AA36AAA13}"/>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a:extLst>
            <a:ext uri="{FF2B5EF4-FFF2-40B4-BE49-F238E27FC236}">
              <a16:creationId xmlns:a16="http://schemas.microsoft.com/office/drawing/2014/main" xmlns="" id="{126807AC-5E29-4A11-B6D1-AA7DEE3FA625}"/>
            </a:ext>
          </a:extLst>
        </xdr:cNvPr>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a:extLst>
            <a:ext uri="{FF2B5EF4-FFF2-40B4-BE49-F238E27FC236}">
              <a16:creationId xmlns:a16="http://schemas.microsoft.com/office/drawing/2014/main" xmlns="" id="{9F48CC79-5D44-4899-B7C7-24005190B4C9}"/>
            </a:ext>
          </a:extLst>
        </xdr:cNvPr>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xmlns="" id="{2E1994BC-102C-403A-9D1A-D5B8FEA5D4FE}"/>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xmlns="" id="{28615524-48CF-4158-8BDA-6F127685C7B6}"/>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xmlns="" id="{38ABECC8-B31B-4587-9CF7-56B3DA1FB02E}"/>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88" name="テキスト ボックス 87">
          <a:extLst>
            <a:ext uri="{FF2B5EF4-FFF2-40B4-BE49-F238E27FC236}">
              <a16:creationId xmlns:a16="http://schemas.microsoft.com/office/drawing/2014/main" xmlns="" id="{DD5F0DF8-D090-4E0F-9632-B921E9FC75B7}"/>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xmlns="" id="{B5809E48-3F5A-43C3-B67C-938030E3358E}"/>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a:extLst>
            <a:ext uri="{FF2B5EF4-FFF2-40B4-BE49-F238E27FC236}">
              <a16:creationId xmlns:a16="http://schemas.microsoft.com/office/drawing/2014/main" xmlns="" id="{2CE93C5B-4EFC-4198-8D76-7722DBBA0116}"/>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xmlns="" id="{3E1E2A29-DBA6-4001-B09F-4CCAF3C78D81}"/>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92" name="テキスト ボックス 91">
          <a:extLst>
            <a:ext uri="{FF2B5EF4-FFF2-40B4-BE49-F238E27FC236}">
              <a16:creationId xmlns:a16="http://schemas.microsoft.com/office/drawing/2014/main" xmlns="" id="{F3088D5F-922F-4C9B-AFCB-5F19F3ECE6B5}"/>
            </a:ext>
          </a:extLst>
        </xdr:cNvPr>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AE8FEAD2-8115-4F6A-8073-66F83B6E61F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8B1D2EF8-2B5F-418B-B2A1-AE902DC0363F}"/>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DC852F4C-D6C8-4A23-8420-C1AD4B502C3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9B56FC6E-0E93-46F1-A982-CE541EDAB28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8C8AB18C-367B-4B47-8689-A51537FAECCE}"/>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5107EB8D-92F1-4D72-8EDC-3C8A6EE8824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93590953-0946-4224-BADE-0020C55C0CA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A5F290FC-A182-4BC2-AB6C-E5D2FFF4EED4}"/>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7FE3BA64-5D6E-4E62-ACB9-3BB381180C5E}"/>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6BCC4B13-84E0-4AF8-9D71-4172372BBAF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3C39EE0F-FF66-4474-8D33-39F4A2B2DCC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しており、直近の年度の数値を見ても類似団体に比べ低い水準で推移している。引き続き全体コストの削減を図る。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84649AFE-C00E-4D4C-B315-48C424C4557F}"/>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5E74281E-A1D1-430B-B253-EEDC1426071F}"/>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60C165C9-A628-4519-8A9A-11190F47531F}"/>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DAA192C0-138A-4A74-9334-AC87FCE8E133}"/>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B2C6795C-D556-4636-BF95-6BE1DC9CC0E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40CD87B3-7A41-4E6D-81CE-DE02E3E02357}"/>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2577AE2-B1BD-4153-8B6C-12E7FDB645B7}"/>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FFAD0F20-6F2D-477A-A675-E817E1B158DA}"/>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525B24C8-9B6B-4AA0-899D-4F054B7209D4}"/>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6B61E081-BF99-46C4-8947-1370CB1EB897}"/>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AE121FE7-FF19-4DBC-978A-1E363EED3C42}"/>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221A86A8-61C5-4474-8711-0325ED265D7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1B283A13-FE19-4B1D-9921-78E29712AB33}"/>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709FD643-EC18-42B5-83CE-20B17674EE1B}"/>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4CFFB3C5-D2EC-4141-97B3-0B7F19CAC86C}"/>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xmlns="" id="{BE2F3E76-01F6-44AF-AF64-C55EDABA275D}"/>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xmlns="" id="{5A7D93E7-564A-4729-866C-57BE3B11B878}"/>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41275</xdr:rowOff>
    </xdr:to>
    <xdr:cxnSp macro="">
      <xdr:nvCxnSpPr>
        <xdr:cNvPr id="121" name="直線コネクタ 120">
          <a:extLst>
            <a:ext uri="{FF2B5EF4-FFF2-40B4-BE49-F238E27FC236}">
              <a16:creationId xmlns:a16="http://schemas.microsoft.com/office/drawing/2014/main" xmlns="" id="{5C6B72AA-E52A-4B43-A9FF-2BAC4B5EB45A}"/>
            </a:ext>
          </a:extLst>
        </xdr:cNvPr>
        <xdr:cNvCxnSpPr/>
      </xdr:nvCxnSpPr>
      <xdr:spPr>
        <a:xfrm>
          <a:off x="15671800" y="24358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xmlns="" id="{F7EA2231-0377-432F-9895-715053E1D5BC}"/>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xmlns="" id="{94B19965-1E28-4EAF-8BE0-DEA72BF4E02C}"/>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18415</xdr:rowOff>
    </xdr:from>
    <xdr:to>
      <xdr:col>78</xdr:col>
      <xdr:colOff>69850</xdr:colOff>
      <xdr:row>14</xdr:row>
      <xdr:rowOff>35560</xdr:rowOff>
    </xdr:to>
    <xdr:cxnSp macro="">
      <xdr:nvCxnSpPr>
        <xdr:cNvPr id="124" name="直線コネクタ 123">
          <a:extLst>
            <a:ext uri="{FF2B5EF4-FFF2-40B4-BE49-F238E27FC236}">
              <a16:creationId xmlns:a16="http://schemas.microsoft.com/office/drawing/2014/main" xmlns="" id="{C501521C-EC20-4E16-BCB8-1C4BA5842B2C}"/>
            </a:ext>
          </a:extLst>
        </xdr:cNvPr>
        <xdr:cNvCxnSpPr/>
      </xdr:nvCxnSpPr>
      <xdr:spPr>
        <a:xfrm>
          <a:off x="14782800" y="2418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xmlns="" id="{AA835F3E-C815-4E23-84B5-BE8BF946F9F3}"/>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xmlns="" id="{A7551ADE-263C-4A63-834B-9B1F7E4BA77D}"/>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18415</xdr:rowOff>
    </xdr:from>
    <xdr:to>
      <xdr:col>73</xdr:col>
      <xdr:colOff>180975</xdr:colOff>
      <xdr:row>14</xdr:row>
      <xdr:rowOff>64135</xdr:rowOff>
    </xdr:to>
    <xdr:cxnSp macro="">
      <xdr:nvCxnSpPr>
        <xdr:cNvPr id="127" name="直線コネクタ 126">
          <a:extLst>
            <a:ext uri="{FF2B5EF4-FFF2-40B4-BE49-F238E27FC236}">
              <a16:creationId xmlns:a16="http://schemas.microsoft.com/office/drawing/2014/main" xmlns="" id="{69838335-1478-468A-904C-72671A53E218}"/>
            </a:ext>
          </a:extLst>
        </xdr:cNvPr>
        <xdr:cNvCxnSpPr/>
      </xdr:nvCxnSpPr>
      <xdr:spPr>
        <a:xfrm flipV="1">
          <a:off x="13893800" y="2418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xmlns="" id="{AC45FD02-DD54-4845-AB33-A3528026D6E7}"/>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xmlns="" id="{07069255-3A1C-43B6-92DF-6131F223724F}"/>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144145</xdr:rowOff>
    </xdr:from>
    <xdr:to>
      <xdr:col>69</xdr:col>
      <xdr:colOff>92075</xdr:colOff>
      <xdr:row>14</xdr:row>
      <xdr:rowOff>64135</xdr:rowOff>
    </xdr:to>
    <xdr:cxnSp macro="">
      <xdr:nvCxnSpPr>
        <xdr:cNvPr id="130" name="直線コネクタ 129">
          <a:extLst>
            <a:ext uri="{FF2B5EF4-FFF2-40B4-BE49-F238E27FC236}">
              <a16:creationId xmlns:a16="http://schemas.microsoft.com/office/drawing/2014/main" xmlns="" id="{54417D73-B849-484C-AD1A-1A9BF658E80F}"/>
            </a:ext>
          </a:extLst>
        </xdr:cNvPr>
        <xdr:cNvCxnSpPr/>
      </xdr:nvCxnSpPr>
      <xdr:spPr>
        <a:xfrm>
          <a:off x="13004800" y="23729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4CCEBA0A-114A-4FC2-A66B-D9357E86D415}"/>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xmlns="" id="{71AD9130-4234-46C4-BD09-964221EBCC72}"/>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xmlns="" id="{4D656A82-CE78-4EB8-8BA3-B093C19DC791}"/>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xmlns="" id="{F54CB5EC-7DBA-40E4-9FD9-92967EA3AC39}"/>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F381F882-4C93-4C9D-88D9-3185B616FC1D}"/>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6197A3B2-B24B-4D42-8ECF-AC7BD54ECB7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7C99E0B5-5AA6-4EF1-BDC3-A830AA0F4E1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4A0DA3A8-47BC-4AE4-A536-FEE461B69745}"/>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D501137C-12F1-459C-B50C-3C3A636DC078}"/>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161925</xdr:rowOff>
    </xdr:from>
    <xdr:to>
      <xdr:col>82</xdr:col>
      <xdr:colOff>158750</xdr:colOff>
      <xdr:row>14</xdr:row>
      <xdr:rowOff>92075</xdr:rowOff>
    </xdr:to>
    <xdr:sp macro="" textlink="">
      <xdr:nvSpPr>
        <xdr:cNvPr id="140" name="楕円 139">
          <a:extLst>
            <a:ext uri="{FF2B5EF4-FFF2-40B4-BE49-F238E27FC236}">
              <a16:creationId xmlns:a16="http://schemas.microsoft.com/office/drawing/2014/main" xmlns="" id="{A9E75FA8-2D13-41AA-AD69-E2F7C77A5D71}"/>
            </a:ext>
          </a:extLst>
        </xdr:cNvPr>
        <xdr:cNvSpPr/>
      </xdr:nvSpPr>
      <xdr:spPr>
        <a:xfrm>
          <a:off x="164592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7002</xdr:rowOff>
    </xdr:from>
    <xdr:ext cx="762000" cy="259045"/>
    <xdr:sp macro="" textlink="">
      <xdr:nvSpPr>
        <xdr:cNvPr id="141" name="物件費該当値テキスト">
          <a:extLst>
            <a:ext uri="{FF2B5EF4-FFF2-40B4-BE49-F238E27FC236}">
              <a16:creationId xmlns:a16="http://schemas.microsoft.com/office/drawing/2014/main" xmlns="" id="{88E79DFB-F126-47D9-B635-86DE2B3671E4}"/>
            </a:ext>
          </a:extLst>
        </xdr:cNvPr>
        <xdr:cNvSpPr txBox="1"/>
      </xdr:nvSpPr>
      <xdr:spPr>
        <a:xfrm>
          <a:off x="165989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2" name="楕円 141">
          <a:extLst>
            <a:ext uri="{FF2B5EF4-FFF2-40B4-BE49-F238E27FC236}">
              <a16:creationId xmlns:a16="http://schemas.microsoft.com/office/drawing/2014/main" xmlns="" id="{629798C0-B486-4A88-AEEE-639E29159BC2}"/>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3" name="テキスト ボックス 142">
          <a:extLst>
            <a:ext uri="{FF2B5EF4-FFF2-40B4-BE49-F238E27FC236}">
              <a16:creationId xmlns:a16="http://schemas.microsoft.com/office/drawing/2014/main" xmlns="" id="{611F792D-22BC-45E9-942C-C3DB2D53965F}"/>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139065</xdr:rowOff>
    </xdr:from>
    <xdr:to>
      <xdr:col>74</xdr:col>
      <xdr:colOff>31750</xdr:colOff>
      <xdr:row>14</xdr:row>
      <xdr:rowOff>69215</xdr:rowOff>
    </xdr:to>
    <xdr:sp macro="" textlink="">
      <xdr:nvSpPr>
        <xdr:cNvPr id="144" name="楕円 143">
          <a:extLst>
            <a:ext uri="{FF2B5EF4-FFF2-40B4-BE49-F238E27FC236}">
              <a16:creationId xmlns:a16="http://schemas.microsoft.com/office/drawing/2014/main" xmlns="" id="{47BD8AD3-07DD-4CA0-960C-0555B1D4C050}"/>
            </a:ext>
          </a:extLst>
        </xdr:cNvPr>
        <xdr:cNvSpPr/>
      </xdr:nvSpPr>
      <xdr:spPr>
        <a:xfrm>
          <a:off x="14732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79392</xdr:rowOff>
    </xdr:from>
    <xdr:ext cx="762000" cy="259045"/>
    <xdr:sp macro="" textlink="">
      <xdr:nvSpPr>
        <xdr:cNvPr id="145" name="テキスト ボックス 144">
          <a:extLst>
            <a:ext uri="{FF2B5EF4-FFF2-40B4-BE49-F238E27FC236}">
              <a16:creationId xmlns:a16="http://schemas.microsoft.com/office/drawing/2014/main" xmlns="" id="{70CA73AB-0E8F-422D-B4FE-4EAF9B099D18}"/>
            </a:ext>
          </a:extLst>
        </xdr:cNvPr>
        <xdr:cNvSpPr txBox="1"/>
      </xdr:nvSpPr>
      <xdr:spPr>
        <a:xfrm>
          <a:off x="14401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xdr:rowOff>
    </xdr:from>
    <xdr:to>
      <xdr:col>69</xdr:col>
      <xdr:colOff>142875</xdr:colOff>
      <xdr:row>14</xdr:row>
      <xdr:rowOff>114935</xdr:rowOff>
    </xdr:to>
    <xdr:sp macro="" textlink="">
      <xdr:nvSpPr>
        <xdr:cNvPr id="146" name="楕円 145">
          <a:extLst>
            <a:ext uri="{FF2B5EF4-FFF2-40B4-BE49-F238E27FC236}">
              <a16:creationId xmlns:a16="http://schemas.microsoft.com/office/drawing/2014/main" xmlns="" id="{F414390D-70E0-4B44-88C1-A48DE5CDE869}"/>
            </a:ext>
          </a:extLst>
        </xdr:cNvPr>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125112</xdr:rowOff>
    </xdr:from>
    <xdr:ext cx="762000" cy="259045"/>
    <xdr:sp macro="" textlink="">
      <xdr:nvSpPr>
        <xdr:cNvPr id="147" name="テキスト ボックス 146">
          <a:extLst>
            <a:ext uri="{FF2B5EF4-FFF2-40B4-BE49-F238E27FC236}">
              <a16:creationId xmlns:a16="http://schemas.microsoft.com/office/drawing/2014/main" xmlns="" id="{FF99FE7E-BC10-4F3A-BFAA-593F4A8DBC66}"/>
            </a:ext>
          </a:extLst>
        </xdr:cNvPr>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93345</xdr:rowOff>
    </xdr:from>
    <xdr:to>
      <xdr:col>65</xdr:col>
      <xdr:colOff>53975</xdr:colOff>
      <xdr:row>14</xdr:row>
      <xdr:rowOff>23495</xdr:rowOff>
    </xdr:to>
    <xdr:sp macro="" textlink="">
      <xdr:nvSpPr>
        <xdr:cNvPr id="148" name="楕円 147">
          <a:extLst>
            <a:ext uri="{FF2B5EF4-FFF2-40B4-BE49-F238E27FC236}">
              <a16:creationId xmlns:a16="http://schemas.microsoft.com/office/drawing/2014/main" xmlns="" id="{45D6ADEF-C63E-4009-A110-6F31CC62B423}"/>
            </a:ext>
          </a:extLst>
        </xdr:cNvPr>
        <xdr:cNvSpPr/>
      </xdr:nvSpPr>
      <xdr:spPr>
        <a:xfrm>
          <a:off x="12954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33672</xdr:rowOff>
    </xdr:from>
    <xdr:ext cx="762000" cy="259045"/>
    <xdr:sp macro="" textlink="">
      <xdr:nvSpPr>
        <xdr:cNvPr id="149" name="テキスト ボックス 148">
          <a:extLst>
            <a:ext uri="{FF2B5EF4-FFF2-40B4-BE49-F238E27FC236}">
              <a16:creationId xmlns:a16="http://schemas.microsoft.com/office/drawing/2014/main" xmlns="" id="{37AE1347-96EA-42B9-88C9-C0F12D271109}"/>
            </a:ext>
          </a:extLst>
        </xdr:cNvPr>
        <xdr:cNvSpPr txBox="1"/>
      </xdr:nvSpPr>
      <xdr:spPr>
        <a:xfrm>
          <a:off x="12623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DC9258C2-C9F9-4034-ABAD-6984BAC550F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291C50A3-A02A-491A-A8D7-BAE69ABDCAC8}"/>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8EEF7FB4-BFB8-48B4-8315-C6BB31706962}"/>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C4A0DAED-1112-4D2D-9478-717E4D6CD52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E85627B3-F3B1-43FC-AD61-34B43E34CE2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BA30FC61-A579-41BD-9C9F-8F88B666CD3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B182C03E-1757-436C-B3D9-C22C8C5DF185}"/>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29234DE2-369A-445C-8283-83ADE7121275}"/>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B9CF9833-8D2B-4C75-BB52-A1010ED5A33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4706533A-E65B-44A7-AA58-E81D946CE87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E0BFAE1B-2F0B-4A6A-A0FE-934E6F81A5D5}"/>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高齢化率が上昇傾向にあることから、今後も高齢者福祉に係る費用の増加により、扶助費の増大が懸念される。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E6EBD91C-488A-4FEC-B400-B674097E47AB}"/>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E25DB35E-E48B-4DD4-B073-CC8F1B3613A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A3E30F61-6037-40BA-AD9A-585CF1CCE63B}"/>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xmlns="" id="{44941912-B294-4082-ACA5-79786EDE34AF}"/>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xmlns="" id="{27A483F2-941C-4CF3-92A9-B82322537EAA}"/>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xmlns="" id="{CF09DD7E-8838-4E60-8AFA-F8ED4E9FC954}"/>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xmlns="" id="{8E34C6E1-CA52-4017-9218-5FDDF4FBFE09}"/>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xmlns="" id="{3B1E3D1E-B0D2-40A6-B04C-C8CEFE2C5F88}"/>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xmlns="" id="{B96B0FBD-DF1C-4092-8D35-FEF8A91136AC}"/>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xmlns="" id="{B44D7A01-2A37-41D0-98F3-5FC924495DE4}"/>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xmlns="" id="{0C6F13BB-8A7F-4985-A165-2F83A637C1D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xmlns="" id="{FB750668-0A27-4BC7-8E3C-17793DBEBE97}"/>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xmlns="" id="{2EA921FC-BE7B-497B-A01E-44F0332038AC}"/>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xmlns="" id="{2C0C2C61-2DB0-45B3-954D-9A45C8408B1C}"/>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xmlns="" id="{0109A48C-3BB7-45E5-A0A3-9B5A8413E18D}"/>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AFE820F8-5FCD-41A3-B074-80821199D065}"/>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xmlns="" id="{C6D1A1A5-38D4-4A6E-8C64-F87E3C8DDFF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xmlns="" id="{83F05E4B-AC86-4A7B-ADEF-BB62C9915938}"/>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xmlns="" id="{703681E5-BC73-4F0B-9071-4E6EFD31161E}"/>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xmlns="" id="{E812FB22-1C8B-48EC-B589-872692E6FBC1}"/>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xmlns="" id="{571184FF-7F99-4688-9BBC-3B304B45293C}"/>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xmlns="" id="{49B22D1F-2960-4A9D-BD90-F856707CD0EA}"/>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15422</xdr:rowOff>
    </xdr:to>
    <xdr:cxnSp macro="">
      <xdr:nvCxnSpPr>
        <xdr:cNvPr id="183" name="直線コネクタ 182">
          <a:extLst>
            <a:ext uri="{FF2B5EF4-FFF2-40B4-BE49-F238E27FC236}">
              <a16:creationId xmlns:a16="http://schemas.microsoft.com/office/drawing/2014/main" xmlns="" id="{85E3E7E7-4F85-47A3-8838-514C1E0F58AB}"/>
            </a:ext>
          </a:extLst>
        </xdr:cNvPr>
        <xdr:cNvCxnSpPr/>
      </xdr:nvCxnSpPr>
      <xdr:spPr>
        <a:xfrm flipV="1">
          <a:off x="3987800" y="9755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xmlns="" id="{D3D2D3CB-238E-4510-8B55-8D15CA9C0FAD}"/>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xmlns="" id="{C5FC0A91-9B1E-4616-ADBA-93BD8887EBBE}"/>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15422</xdr:rowOff>
    </xdr:to>
    <xdr:cxnSp macro="">
      <xdr:nvCxnSpPr>
        <xdr:cNvPr id="186" name="直線コネクタ 185">
          <a:extLst>
            <a:ext uri="{FF2B5EF4-FFF2-40B4-BE49-F238E27FC236}">
              <a16:creationId xmlns:a16="http://schemas.microsoft.com/office/drawing/2014/main" xmlns="" id="{E1531282-38B3-4794-9E1E-6C6C4B6073F4}"/>
            </a:ext>
          </a:extLst>
        </xdr:cNvPr>
        <xdr:cNvCxnSpPr/>
      </xdr:nvCxnSpPr>
      <xdr:spPr>
        <a:xfrm>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xmlns="" id="{C48793E1-BCD8-488D-BDA9-0C94F395895C}"/>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xmlns="" id="{87F030C1-6320-4984-9916-0574305A267F}"/>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4535</xdr:rowOff>
    </xdr:to>
    <xdr:cxnSp macro="">
      <xdr:nvCxnSpPr>
        <xdr:cNvPr id="189" name="直線コネクタ 188">
          <a:extLst>
            <a:ext uri="{FF2B5EF4-FFF2-40B4-BE49-F238E27FC236}">
              <a16:creationId xmlns:a16="http://schemas.microsoft.com/office/drawing/2014/main" xmlns="" id="{222B5609-7B08-449A-923E-58158E35EF45}"/>
            </a:ext>
          </a:extLst>
        </xdr:cNvPr>
        <xdr:cNvCxnSpPr/>
      </xdr:nvCxnSpPr>
      <xdr:spPr>
        <a:xfrm>
          <a:off x="2209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xmlns="" id="{AD0EB874-87E8-4E8B-B46C-E8A462AAED6D}"/>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xmlns="" id="{32F51570-0DC1-4F98-87F8-786DBBC44B7F}"/>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78015</xdr:rowOff>
    </xdr:to>
    <xdr:cxnSp macro="">
      <xdr:nvCxnSpPr>
        <xdr:cNvPr id="192" name="直線コネクタ 191">
          <a:extLst>
            <a:ext uri="{FF2B5EF4-FFF2-40B4-BE49-F238E27FC236}">
              <a16:creationId xmlns:a16="http://schemas.microsoft.com/office/drawing/2014/main" xmlns="" id="{EAE57C0C-8EDB-488F-9E09-419EBAEFE75A}"/>
            </a:ext>
          </a:extLst>
        </xdr:cNvPr>
        <xdr:cNvCxnSpPr/>
      </xdr:nvCxnSpPr>
      <xdr:spPr>
        <a:xfrm>
          <a:off x="1320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xmlns="" id="{9B3BBDDC-8301-4ED3-AFB4-1AB2433B6DF9}"/>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xmlns="" id="{F2A26DBE-F77A-44EF-A486-C509948FFAB5}"/>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xmlns="" id="{B2A12BE3-625F-4E4C-8FF5-431491CAC517}"/>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xmlns="" id="{75676586-D247-484E-A6CA-A4332F79B78C}"/>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F2E1B86D-CACC-4516-B534-25C3AD29CF46}"/>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F714B2B5-BD22-4207-A13D-A011F46370A7}"/>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42998DCC-1BB2-4AF6-AED5-1373ED2E295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FB4B01FA-2D01-4F82-A35E-7FECCD1CB42D}"/>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7A37DC3C-DCD0-42A9-BEEC-57DD2FD5380E}"/>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2" name="楕円 201">
          <a:extLst>
            <a:ext uri="{FF2B5EF4-FFF2-40B4-BE49-F238E27FC236}">
              <a16:creationId xmlns:a16="http://schemas.microsoft.com/office/drawing/2014/main" xmlns="" id="{07B85D1D-CEA1-4FF0-9372-33AB3EC00B96}"/>
            </a:ext>
          </a:extLst>
        </xdr:cNvPr>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3" name="扶助費該当値テキスト">
          <a:extLst>
            <a:ext uri="{FF2B5EF4-FFF2-40B4-BE49-F238E27FC236}">
              <a16:creationId xmlns:a16="http://schemas.microsoft.com/office/drawing/2014/main" xmlns="" id="{3FD073D2-7176-4B1A-A4BB-38F6C14E2AD5}"/>
            </a:ext>
          </a:extLst>
        </xdr:cNvPr>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04" name="楕円 203">
          <a:extLst>
            <a:ext uri="{FF2B5EF4-FFF2-40B4-BE49-F238E27FC236}">
              <a16:creationId xmlns:a16="http://schemas.microsoft.com/office/drawing/2014/main" xmlns="" id="{D322BC28-D737-414B-A346-AE2A0BF33E41}"/>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05" name="テキスト ボックス 204">
          <a:extLst>
            <a:ext uri="{FF2B5EF4-FFF2-40B4-BE49-F238E27FC236}">
              <a16:creationId xmlns:a16="http://schemas.microsoft.com/office/drawing/2014/main" xmlns="" id="{93AA1AC1-EE60-4DCE-9974-A7AF60A59382}"/>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6" name="楕円 205">
          <a:extLst>
            <a:ext uri="{FF2B5EF4-FFF2-40B4-BE49-F238E27FC236}">
              <a16:creationId xmlns:a16="http://schemas.microsoft.com/office/drawing/2014/main" xmlns="" id="{E84E24BE-43C6-4C64-B0C0-BCB60100F1E3}"/>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7" name="テキスト ボックス 206">
          <a:extLst>
            <a:ext uri="{FF2B5EF4-FFF2-40B4-BE49-F238E27FC236}">
              <a16:creationId xmlns:a16="http://schemas.microsoft.com/office/drawing/2014/main" xmlns="" id="{697C00B6-04C2-4E16-A40F-9D0059442EF6}"/>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08" name="楕円 207">
          <a:extLst>
            <a:ext uri="{FF2B5EF4-FFF2-40B4-BE49-F238E27FC236}">
              <a16:creationId xmlns:a16="http://schemas.microsoft.com/office/drawing/2014/main" xmlns="" id="{25295ED9-6D26-4665-8289-A55DD6441963}"/>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9" name="テキスト ボックス 208">
          <a:extLst>
            <a:ext uri="{FF2B5EF4-FFF2-40B4-BE49-F238E27FC236}">
              <a16:creationId xmlns:a16="http://schemas.microsoft.com/office/drawing/2014/main" xmlns="" id="{28DB0C8A-DF59-4D86-AF9D-AA64C35523F6}"/>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0" name="楕円 209">
          <a:extLst>
            <a:ext uri="{FF2B5EF4-FFF2-40B4-BE49-F238E27FC236}">
              <a16:creationId xmlns:a16="http://schemas.microsoft.com/office/drawing/2014/main" xmlns="" id="{31A5C26C-53A9-4D2E-824F-48E6FF06F842}"/>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1" name="テキスト ボックス 210">
          <a:extLst>
            <a:ext uri="{FF2B5EF4-FFF2-40B4-BE49-F238E27FC236}">
              <a16:creationId xmlns:a16="http://schemas.microsoft.com/office/drawing/2014/main" xmlns="" id="{839BF6C5-1FFB-4B7E-A5FB-8A76D80DE1BF}"/>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xmlns="" id="{97131456-9479-4A74-975B-B44AED4B797D}"/>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xmlns="" id="{81B0D7C3-1922-4EA6-83F1-968EE9A0C485}"/>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xmlns="" id="{D66AE717-85C6-4B99-A8A8-1D99898FDF2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xmlns="" id="{0D8CABD7-2205-462D-B079-7D0FB8B83D98}"/>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xmlns="" id="{00847E12-E79D-43FA-93B7-F18EE49E1CB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xmlns="" id="{50FF2964-BC94-45F8-BCA6-A531C1A5B29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xmlns="" id="{15304626-D87C-416E-90B2-298286C7B84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xmlns="" id="{D5A80120-B2CE-480A-8330-1CC4E01FCC3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xmlns="" id="{E236DE29-37E9-4886-9993-C7C7232747F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xmlns="" id="{C0727303-9432-4EAA-B99D-6435B756571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xmlns="" id="{09B94790-7DF8-42DB-875D-7E19BDB921A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国民健康保険、後期高齢者医療保険への繰出金は減額となったものの、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介護保険、公共下水道等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への繰出金は増額となっており、経常経費は依然として高い水準となっている。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xmlns="" id="{5F7B0BF7-6121-4CCA-B0D2-D3578B31A627}"/>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xmlns="" id="{227EB456-7D19-4EFC-833A-091EAB3ABA73}"/>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xmlns="" id="{251164FF-1FB8-4173-BE7F-3666F2FEC17F}"/>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xmlns="" id="{010DA7AE-7F4A-4EA9-AD7E-319E2F476EA3}"/>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xmlns="" id="{E92C4B07-9586-4A48-AF8E-D2E5638FA8A7}"/>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xmlns="" id="{C32F38B4-651B-4D00-B87F-F7B0112122DE}"/>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xmlns="" id="{F6B3E266-B9D2-4385-8ECF-0789AF4FE716}"/>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xmlns="" id="{F7CA65C1-9665-439B-AFDF-16C2E551AB74}"/>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xmlns="" id="{9B46F6B7-9B94-4543-A518-177A8FA20F06}"/>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xmlns="" id="{F8A94354-B50B-4035-8856-BA1F0D963CBA}"/>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xmlns="" id="{688CE11D-606C-412B-9D62-DCD2494BEAC4}"/>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xmlns="" id="{C18BCBBC-A2AF-4160-B3DB-94F1B9201D17}"/>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xmlns="" id="{2A687AC4-2F2D-49A6-BE0E-365F4B21CED1}"/>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xmlns="" id="{FFB924CC-FFC8-445E-A34C-B4186E70F98E}"/>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xmlns="" id="{AB77561C-966A-4828-9B02-6B5A9852DC6D}"/>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xmlns="" id="{851CE53A-0BE0-4610-87CE-84D098D31C73}"/>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xmlns="" id="{9ABE9E1F-2DEC-4C89-8C16-D65521C551DC}"/>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xmlns="" id="{7FF272BA-35C6-4040-A087-E36B0339104F}"/>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124714</xdr:rowOff>
    </xdr:to>
    <xdr:cxnSp macro="">
      <xdr:nvCxnSpPr>
        <xdr:cNvPr id="241" name="直線コネクタ 240">
          <a:extLst>
            <a:ext uri="{FF2B5EF4-FFF2-40B4-BE49-F238E27FC236}">
              <a16:creationId xmlns:a16="http://schemas.microsoft.com/office/drawing/2014/main" xmlns="" id="{ED641414-4FEF-43C9-86A0-4DDF96D954C8}"/>
            </a:ext>
          </a:extLst>
        </xdr:cNvPr>
        <xdr:cNvCxnSpPr/>
      </xdr:nvCxnSpPr>
      <xdr:spPr>
        <a:xfrm flipV="1">
          <a:off x="15671800" y="9865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xmlns="" id="{C931E7BC-8A9B-4162-B1E8-89FA13F90AB2}"/>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xmlns="" id="{93449138-1713-4A26-B545-7E48571ED183}"/>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124714</xdr:rowOff>
    </xdr:to>
    <xdr:cxnSp macro="">
      <xdr:nvCxnSpPr>
        <xdr:cNvPr id="244" name="直線コネクタ 243">
          <a:extLst>
            <a:ext uri="{FF2B5EF4-FFF2-40B4-BE49-F238E27FC236}">
              <a16:creationId xmlns:a16="http://schemas.microsoft.com/office/drawing/2014/main" xmlns="" id="{8838EB0E-B539-4231-BF8E-E5EB1B9F8DE9}"/>
            </a:ext>
          </a:extLst>
        </xdr:cNvPr>
        <xdr:cNvCxnSpPr/>
      </xdr:nvCxnSpPr>
      <xdr:spPr>
        <a:xfrm>
          <a:off x="14782800" y="9865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xmlns="" id="{90CAC8D5-CCC1-4EAB-93DA-568954854CED}"/>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xmlns="" id="{431C385C-7AC9-48A8-B1E4-3A70F1BDED56}"/>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110998</xdr:rowOff>
    </xdr:to>
    <xdr:cxnSp macro="">
      <xdr:nvCxnSpPr>
        <xdr:cNvPr id="247" name="直線コネクタ 246">
          <a:extLst>
            <a:ext uri="{FF2B5EF4-FFF2-40B4-BE49-F238E27FC236}">
              <a16:creationId xmlns:a16="http://schemas.microsoft.com/office/drawing/2014/main" xmlns="" id="{DE52BABF-2780-4980-88E0-696101676108}"/>
            </a:ext>
          </a:extLst>
        </xdr:cNvPr>
        <xdr:cNvCxnSpPr/>
      </xdr:nvCxnSpPr>
      <xdr:spPr>
        <a:xfrm flipV="1">
          <a:off x="13893800" y="9865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xmlns="" id="{CFC7E05A-E7E3-4D71-BD5B-37297EF2F3C9}"/>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xmlns="" id="{F9C0721E-0BCC-43AD-BE5A-A18CEB4C4764}"/>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110998</xdr:rowOff>
    </xdr:to>
    <xdr:cxnSp macro="">
      <xdr:nvCxnSpPr>
        <xdr:cNvPr id="250" name="直線コネクタ 249">
          <a:extLst>
            <a:ext uri="{FF2B5EF4-FFF2-40B4-BE49-F238E27FC236}">
              <a16:creationId xmlns:a16="http://schemas.microsoft.com/office/drawing/2014/main" xmlns="" id="{8B1BFE48-E148-4866-9C7D-1840D01A7361}"/>
            </a:ext>
          </a:extLst>
        </xdr:cNvPr>
        <xdr:cNvCxnSpPr/>
      </xdr:nvCxnSpPr>
      <xdr:spPr>
        <a:xfrm>
          <a:off x="13004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xmlns="" id="{ECA6BEB2-0F45-4791-B3C1-8AE1BB5E37EE}"/>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xmlns="" id="{6ADE5A42-B933-49A5-84D3-0F5DA7C3611D}"/>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xmlns="" id="{C6AE6CA1-A746-4CFF-B0D3-1EE4B40B5A2F}"/>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xmlns="" id="{20B1DCC0-DCE7-4E45-96B4-28DD1E953FBB}"/>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6E9BD9C8-FAAB-4A9D-8EFB-A94EBE6FD32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D349FAC1-433E-4784-BF68-DACCCA587177}"/>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4F94A61C-EEE6-402A-A04F-D20D0F505D7C}"/>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901BC477-F375-408A-B887-662DBCD6D07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D30D2E74-D00D-44AB-AD83-E0FB1FF14EA9}"/>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0" name="楕円 259">
          <a:extLst>
            <a:ext uri="{FF2B5EF4-FFF2-40B4-BE49-F238E27FC236}">
              <a16:creationId xmlns:a16="http://schemas.microsoft.com/office/drawing/2014/main" xmlns="" id="{B5A55626-3FBB-4A0F-B6FB-D2349C846C8A}"/>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1" name="その他該当値テキスト">
          <a:extLst>
            <a:ext uri="{FF2B5EF4-FFF2-40B4-BE49-F238E27FC236}">
              <a16:creationId xmlns:a16="http://schemas.microsoft.com/office/drawing/2014/main" xmlns="" id="{7468F2EB-5D45-42FD-9132-70956C19F545}"/>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2" name="楕円 261">
          <a:extLst>
            <a:ext uri="{FF2B5EF4-FFF2-40B4-BE49-F238E27FC236}">
              <a16:creationId xmlns:a16="http://schemas.microsoft.com/office/drawing/2014/main" xmlns="" id="{9559F1CC-7510-4B59-B891-514C4AD01CF9}"/>
            </a:ext>
          </a:extLst>
        </xdr:cNvPr>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3" name="テキスト ボックス 262">
          <a:extLst>
            <a:ext uri="{FF2B5EF4-FFF2-40B4-BE49-F238E27FC236}">
              <a16:creationId xmlns:a16="http://schemas.microsoft.com/office/drawing/2014/main" xmlns="" id="{E1659029-7754-4006-ADE4-C9EA747C6949}"/>
            </a:ext>
          </a:extLst>
        </xdr:cNvPr>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4" name="楕円 263">
          <a:extLst>
            <a:ext uri="{FF2B5EF4-FFF2-40B4-BE49-F238E27FC236}">
              <a16:creationId xmlns:a16="http://schemas.microsoft.com/office/drawing/2014/main" xmlns="" id="{EAB07E94-771E-42A1-9E99-CE17544D44A4}"/>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5" name="テキスト ボックス 264">
          <a:extLst>
            <a:ext uri="{FF2B5EF4-FFF2-40B4-BE49-F238E27FC236}">
              <a16:creationId xmlns:a16="http://schemas.microsoft.com/office/drawing/2014/main" xmlns="" id="{1CC7DAAB-50FE-4FAC-A75C-E45C5DADCC5C}"/>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60198</xdr:rowOff>
    </xdr:from>
    <xdr:to>
      <xdr:col>69</xdr:col>
      <xdr:colOff>142875</xdr:colOff>
      <xdr:row>57</xdr:row>
      <xdr:rowOff>161798</xdr:rowOff>
    </xdr:to>
    <xdr:sp macro="" textlink="">
      <xdr:nvSpPr>
        <xdr:cNvPr id="266" name="楕円 265">
          <a:extLst>
            <a:ext uri="{FF2B5EF4-FFF2-40B4-BE49-F238E27FC236}">
              <a16:creationId xmlns:a16="http://schemas.microsoft.com/office/drawing/2014/main" xmlns="" id="{E9890E0E-BB57-493B-B1A4-29F46C1C99D1}"/>
            </a:ext>
          </a:extLst>
        </xdr:cNvPr>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146575</xdr:rowOff>
    </xdr:from>
    <xdr:ext cx="762000" cy="259045"/>
    <xdr:sp macro="" textlink="">
      <xdr:nvSpPr>
        <xdr:cNvPr id="267" name="テキスト ボックス 266">
          <a:extLst>
            <a:ext uri="{FF2B5EF4-FFF2-40B4-BE49-F238E27FC236}">
              <a16:creationId xmlns:a16="http://schemas.microsoft.com/office/drawing/2014/main" xmlns="" id="{0C2EDB8B-8D81-4EAF-9FE6-0865045AF8E1}"/>
            </a:ext>
          </a:extLst>
        </xdr:cNvPr>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8" name="楕円 267">
          <a:extLst>
            <a:ext uri="{FF2B5EF4-FFF2-40B4-BE49-F238E27FC236}">
              <a16:creationId xmlns:a16="http://schemas.microsoft.com/office/drawing/2014/main" xmlns="" id="{5F43F680-5248-49ED-98D2-3F4F10313D7C}"/>
            </a:ext>
          </a:extLst>
        </xdr:cNvPr>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69" name="テキスト ボックス 268">
          <a:extLst>
            <a:ext uri="{FF2B5EF4-FFF2-40B4-BE49-F238E27FC236}">
              <a16:creationId xmlns:a16="http://schemas.microsoft.com/office/drawing/2014/main" xmlns="" id="{5493AE99-E4A1-4816-B394-79105EB49FCE}"/>
            </a:ext>
          </a:extLst>
        </xdr:cNvPr>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xmlns="" id="{FA4B7A9B-13F2-43DB-ABF3-9CA5C4D8504E}"/>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xmlns="" id="{2066F457-3124-43F9-86BF-F0865287CC34}"/>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xmlns="" id="{948AFC1F-4A87-48EF-B314-3C9E545E8318}"/>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xmlns="" id="{C4471A83-6A2E-4C6A-B1B3-5EEA21D6E00C}"/>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xmlns="" id="{E3D48F74-B3D6-4DEE-A5D1-6F8BAB026106}"/>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xmlns="" id="{B9B5B517-37AD-4D04-82DD-ABC5448ED4EB}"/>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xmlns="" id="{724F0389-13A4-4E09-950F-3C6BA121BDB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xmlns="" id="{96442F3C-BFD5-42BE-B991-A659832D2C17}"/>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xmlns="" id="{2E098A4B-9DA5-4281-ADFB-E68E4044E422}"/>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xmlns="" id="{7206D07D-4AFC-43D3-BA48-E8ECA52561E2}"/>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xmlns="" id="{86358909-92FF-4B37-A54C-D3D3FF2D0973}"/>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年に比べ</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減少したが、依然として公営企業会計に対する繰出金や一部事務組合に係る負担金が高額のまま推移しているため、類似団体平均を上回っている。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本町が単独で行う補助金事業すべてについて、補助の必要性等を十分に吟味した上で見直しを行い、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xmlns="" id="{19E1901B-58B7-4355-9688-F779698E59D5}"/>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xmlns="" id="{5F00F91E-65A2-4A09-B4EE-30B3BF6D7A1A}"/>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xmlns="" id="{866108C2-B53A-4BA2-A4C2-401782ADF7A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xmlns="" id="{AC547D7C-5BB6-4FED-BA95-B0E2017BFBEB}"/>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xmlns="" id="{116C2234-7D70-4D32-9FE8-465D854DBE03}"/>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xmlns="" id="{1F40EA5F-5AE2-432D-A98B-B7C4DA8A686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xmlns="" id="{61D361AF-7CCC-4E6B-96F2-B3383E71B3EA}"/>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xmlns="" id="{EDCBDEC4-B3FA-46F4-8DF0-8579F01C209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xmlns="" id="{432944D6-56DD-4B7E-8497-FE6B3541A1E6}"/>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xmlns="" id="{198E33C7-1E43-49A9-9B0D-1C759DCC09D5}"/>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xmlns="" id="{2076A6D7-E40E-4950-9E88-461565DD877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xmlns="" id="{FDEA9340-1595-4802-8B32-8E9A6FBDFC2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xmlns="" id="{75BBA56C-85F9-4F31-8253-35ABF47A46F4}"/>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xmlns="" id="{DBB3D48D-0059-43FE-87B0-989F4E1B2F0A}"/>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xmlns="" id="{03F6CA66-2CB7-451F-9456-C7D0E76C22F4}"/>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xmlns="" id="{6A567162-8910-4A55-9206-A5B0C793F0E8}"/>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xmlns="" id="{B2C43FA2-DAB4-4317-86C7-AD305AEF6383}"/>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xmlns="" id="{AFC835CF-3C43-486C-B943-4CC58322B564}"/>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8128</xdr:rowOff>
    </xdr:to>
    <xdr:cxnSp macro="">
      <xdr:nvCxnSpPr>
        <xdr:cNvPr id="299" name="直線コネクタ 298">
          <a:extLst>
            <a:ext uri="{FF2B5EF4-FFF2-40B4-BE49-F238E27FC236}">
              <a16:creationId xmlns:a16="http://schemas.microsoft.com/office/drawing/2014/main" xmlns="" id="{F24AC316-F70D-45B8-A35F-FAE1D7CC6F18}"/>
            </a:ext>
          </a:extLst>
        </xdr:cNvPr>
        <xdr:cNvCxnSpPr/>
      </xdr:nvCxnSpPr>
      <xdr:spPr>
        <a:xfrm flipV="1">
          <a:off x="15671800" y="6518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xmlns="" id="{0898DED1-D4C7-4EDE-B8A8-14B54A655F6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xmlns="" id="{3B41D1D8-70B5-4A5E-978D-CED387627A0A}"/>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90424</xdr:rowOff>
    </xdr:to>
    <xdr:cxnSp macro="">
      <xdr:nvCxnSpPr>
        <xdr:cNvPr id="302" name="直線コネクタ 301">
          <a:extLst>
            <a:ext uri="{FF2B5EF4-FFF2-40B4-BE49-F238E27FC236}">
              <a16:creationId xmlns:a16="http://schemas.microsoft.com/office/drawing/2014/main" xmlns="" id="{C176B856-44A2-4B81-B314-CA7F200C8B09}"/>
            </a:ext>
          </a:extLst>
        </xdr:cNvPr>
        <xdr:cNvCxnSpPr/>
      </xdr:nvCxnSpPr>
      <xdr:spPr>
        <a:xfrm flipV="1">
          <a:off x="14782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xmlns="" id="{8075813E-3E18-49B3-B46B-C8236CA2EFE5}"/>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xmlns="" id="{0915DB94-2C10-42A2-9EE2-F56C9AA232FE}"/>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90424</xdr:rowOff>
    </xdr:to>
    <xdr:cxnSp macro="">
      <xdr:nvCxnSpPr>
        <xdr:cNvPr id="305" name="直線コネクタ 304">
          <a:extLst>
            <a:ext uri="{FF2B5EF4-FFF2-40B4-BE49-F238E27FC236}">
              <a16:creationId xmlns:a16="http://schemas.microsoft.com/office/drawing/2014/main" xmlns="" id="{2BEBD66E-DA47-4ED7-BDAF-9E5A9673E0CE}"/>
            </a:ext>
          </a:extLst>
        </xdr:cNvPr>
        <xdr:cNvCxnSpPr/>
      </xdr:nvCxnSpPr>
      <xdr:spPr>
        <a:xfrm>
          <a:off x="13893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xmlns="" id="{6C6DE2B4-1E41-44EC-95C7-15881A34E809}"/>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xmlns="" id="{F8BC11EC-6E82-4344-946E-0591281B26E2}"/>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168148</xdr:rowOff>
    </xdr:to>
    <xdr:cxnSp macro="">
      <xdr:nvCxnSpPr>
        <xdr:cNvPr id="308" name="直線コネクタ 307">
          <a:extLst>
            <a:ext uri="{FF2B5EF4-FFF2-40B4-BE49-F238E27FC236}">
              <a16:creationId xmlns:a16="http://schemas.microsoft.com/office/drawing/2014/main" xmlns="" id="{2CD9DF08-2287-46AB-A143-259BB11A9D6B}"/>
            </a:ext>
          </a:extLst>
        </xdr:cNvPr>
        <xdr:cNvCxnSpPr/>
      </xdr:nvCxnSpPr>
      <xdr:spPr>
        <a:xfrm flipV="1">
          <a:off x="13004800" y="6591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xmlns="" id="{9DB7E13B-CDD4-4EFA-814F-07E47392165B}"/>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xmlns="" id="{8659587A-4C83-4CC9-BF68-0118735B7A72}"/>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xmlns="" id="{0E5B5FA5-ED98-473E-AF68-5CEBB826239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xmlns="" id="{8264F369-915D-43B2-8321-8E60718B3CA9}"/>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A9A80A21-9153-4332-8515-45D9F4CBF394}"/>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5BFDF133-6F4F-49C9-90B2-EEE1E10E3A4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81F9526-587F-451D-8560-3DCC6C93039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6145F452-1A87-4D6E-82C6-D0AC52C09CAD}"/>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923792B5-97B9-4525-A765-DAC80C92796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18" name="楕円 317">
          <a:extLst>
            <a:ext uri="{FF2B5EF4-FFF2-40B4-BE49-F238E27FC236}">
              <a16:creationId xmlns:a16="http://schemas.microsoft.com/office/drawing/2014/main" xmlns="" id="{92C28412-42EE-40FE-8B76-0CA7DBCBAC21}"/>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19" name="補助費等該当値テキスト">
          <a:extLst>
            <a:ext uri="{FF2B5EF4-FFF2-40B4-BE49-F238E27FC236}">
              <a16:creationId xmlns:a16="http://schemas.microsoft.com/office/drawing/2014/main" xmlns="" id="{8F2FB352-2BA7-4F60-9279-C472392717F7}"/>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0" name="楕円 319">
          <a:extLst>
            <a:ext uri="{FF2B5EF4-FFF2-40B4-BE49-F238E27FC236}">
              <a16:creationId xmlns:a16="http://schemas.microsoft.com/office/drawing/2014/main" xmlns="" id="{C77A2705-556F-4E41-AE54-F98288E1709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1" name="テキスト ボックス 320">
          <a:extLst>
            <a:ext uri="{FF2B5EF4-FFF2-40B4-BE49-F238E27FC236}">
              <a16:creationId xmlns:a16="http://schemas.microsoft.com/office/drawing/2014/main" xmlns="" id="{EC1DB338-F75E-4155-AB1C-37F2BDEC9A95}"/>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2" name="楕円 321">
          <a:extLst>
            <a:ext uri="{FF2B5EF4-FFF2-40B4-BE49-F238E27FC236}">
              <a16:creationId xmlns:a16="http://schemas.microsoft.com/office/drawing/2014/main" xmlns="" id="{94CF4FC2-A78C-4C18-AE84-5B13988A5486}"/>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3" name="テキスト ボックス 322">
          <a:extLst>
            <a:ext uri="{FF2B5EF4-FFF2-40B4-BE49-F238E27FC236}">
              <a16:creationId xmlns:a16="http://schemas.microsoft.com/office/drawing/2014/main" xmlns="" id="{CE33C558-D7F4-474B-948D-31C107D48CB2}"/>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4" name="楕円 323">
          <a:extLst>
            <a:ext uri="{FF2B5EF4-FFF2-40B4-BE49-F238E27FC236}">
              <a16:creationId xmlns:a16="http://schemas.microsoft.com/office/drawing/2014/main" xmlns="" id="{C79982F0-993E-4680-94DD-315D394B1713}"/>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25" name="テキスト ボックス 324">
          <a:extLst>
            <a:ext uri="{FF2B5EF4-FFF2-40B4-BE49-F238E27FC236}">
              <a16:creationId xmlns:a16="http://schemas.microsoft.com/office/drawing/2014/main" xmlns="" id="{4CB304A8-42BB-4DED-8479-A96D2CB68C42}"/>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117348</xdr:rowOff>
    </xdr:from>
    <xdr:to>
      <xdr:col>65</xdr:col>
      <xdr:colOff>53975</xdr:colOff>
      <xdr:row>39</xdr:row>
      <xdr:rowOff>47498</xdr:rowOff>
    </xdr:to>
    <xdr:sp macro="" textlink="">
      <xdr:nvSpPr>
        <xdr:cNvPr id="326" name="楕円 325">
          <a:extLst>
            <a:ext uri="{FF2B5EF4-FFF2-40B4-BE49-F238E27FC236}">
              <a16:creationId xmlns:a16="http://schemas.microsoft.com/office/drawing/2014/main" xmlns="" id="{79C41948-50D2-462D-8869-02DB97FE4BEC}"/>
            </a:ext>
          </a:extLst>
        </xdr:cNvPr>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32275</xdr:rowOff>
    </xdr:from>
    <xdr:ext cx="762000" cy="259045"/>
    <xdr:sp macro="" textlink="">
      <xdr:nvSpPr>
        <xdr:cNvPr id="327" name="テキスト ボックス 326">
          <a:extLst>
            <a:ext uri="{FF2B5EF4-FFF2-40B4-BE49-F238E27FC236}">
              <a16:creationId xmlns:a16="http://schemas.microsoft.com/office/drawing/2014/main" xmlns="" id="{B04CA5CD-9097-464A-93A8-25CDAB84C8F3}"/>
            </a:ext>
          </a:extLst>
        </xdr:cNvPr>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xmlns="" id="{7CB9C701-A86D-450E-95AF-48456861745F}"/>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xmlns="" id="{D3BC5E54-8B9F-469D-9A99-F2A5D277EA2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xmlns="" id="{5FD2C180-A5A7-4008-9E27-47149024F884}"/>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xmlns="" id="{7F7D6B4C-BCB7-4FB4-8A11-70D3D091BD92}"/>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xmlns="" id="{291A42BD-0B45-476C-871C-AF1AEB92F322}"/>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xmlns="" id="{568F4945-6396-4CF3-A313-DC3B17B79F7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xmlns="" id="{5AE39480-8BB9-4FAF-B43D-D1F02E7298E7}"/>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xmlns="" id="{A8DB9162-44D5-45C2-B4BA-BD31E943F2E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xmlns="" id="{08F9C6DF-F80F-4E66-A9C9-87D6AD79632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xmlns="" id="{E419F5D2-B559-409E-B0B9-8E3C87DF0CFD}"/>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xmlns="" id="{D72AA424-2B70-4BE1-B2E8-BFAD3CC020B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減少したものの、依然として類似団体に比べて公債費率が高い状況にある。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今後もしばらくはこの状況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が続くと見込まれるから、新規起債を抑制し、公債費の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逓減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xmlns="" id="{EDC71225-9BE0-4420-A5AD-1FB5B899F10A}"/>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xmlns="" id="{0FE6CE4A-A517-4369-9787-B5FF28295A12}"/>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xmlns="" id="{DD74B10A-20A5-4186-AD14-3243421408B5}"/>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xmlns="" id="{E4ABC15A-0B1C-46B2-B632-37A6C5044153}"/>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xmlns="" id="{E20DB4A9-272D-4762-AE0A-F7160CBB85BB}"/>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xmlns="" id="{E4B45891-935B-4D3B-8CC6-96582C2379C5}"/>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xmlns="" id="{28F6F403-9350-420A-9AAC-538EF74731B4}"/>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xmlns="" id="{99434EDA-C968-4737-B969-CDA1CDE5DCA9}"/>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xmlns="" id="{09BB64A9-B76A-44BB-A87B-191A67EB9E82}"/>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xmlns="" id="{1B6ECA5B-F971-43D8-9DDD-52CEC946CA48}"/>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xmlns="" id="{0110ABBA-0545-4CEA-A941-546B08AAE82D}"/>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xmlns="" id="{5882BBC3-FF5A-4655-A309-48FAB9BC6FF9}"/>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xmlns="" id="{73022D31-34AF-4FC8-A4BC-5C2041C078F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92705109-A33D-44CE-844D-CE98B4C094A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9D392457-C9BC-4A93-903A-EDC0DE8006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xmlns="" id="{7C75C97A-A611-4BDD-A5A9-8912470F575D}"/>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xmlns="" id="{AE880FFD-265C-4904-B38A-A17E86BA5DDE}"/>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xmlns="" id="{0F0A13A6-349B-4E93-80BD-C5CC4E746D9C}"/>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xmlns="" id="{0325A997-96A8-4A71-91E0-15089994E3F4}"/>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xmlns="" id="{8698B13C-BA4E-4CFB-8524-88BBF2D0B36A}"/>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27939</xdr:rowOff>
    </xdr:to>
    <xdr:cxnSp macro="">
      <xdr:nvCxnSpPr>
        <xdr:cNvPr id="359" name="直線コネクタ 358">
          <a:extLst>
            <a:ext uri="{FF2B5EF4-FFF2-40B4-BE49-F238E27FC236}">
              <a16:creationId xmlns:a16="http://schemas.microsoft.com/office/drawing/2014/main" xmlns="" id="{6FC74309-07EA-4786-BB78-FD3A5A8051D4}"/>
            </a:ext>
          </a:extLst>
        </xdr:cNvPr>
        <xdr:cNvCxnSpPr/>
      </xdr:nvCxnSpPr>
      <xdr:spPr>
        <a:xfrm flipV="1">
          <a:off x="3987800" y="13206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xmlns="" id="{8D76A447-F074-48BD-BEB8-BB9C5A874BC6}"/>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xmlns="" id="{4EA27D01-94A8-41DA-8CD2-2821BAC95B53}"/>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27939</xdr:rowOff>
    </xdr:to>
    <xdr:cxnSp macro="">
      <xdr:nvCxnSpPr>
        <xdr:cNvPr id="362" name="直線コネクタ 361">
          <a:extLst>
            <a:ext uri="{FF2B5EF4-FFF2-40B4-BE49-F238E27FC236}">
              <a16:creationId xmlns:a16="http://schemas.microsoft.com/office/drawing/2014/main" xmlns="" id="{318EBB2F-160D-403B-914A-8D946F2E6D30}"/>
            </a:ext>
          </a:extLst>
        </xdr:cNvPr>
        <xdr:cNvCxnSpPr/>
      </xdr:nvCxnSpPr>
      <xdr:spPr>
        <a:xfrm>
          <a:off x="3098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xmlns="" id="{76E4D46B-DB1A-4512-86D4-312DF64B9DB6}"/>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xmlns="" id="{F05B8CEE-C883-492F-8C23-4214EA6E7FEF}"/>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66039</xdr:rowOff>
    </xdr:to>
    <xdr:cxnSp macro="">
      <xdr:nvCxnSpPr>
        <xdr:cNvPr id="365" name="直線コネクタ 364">
          <a:extLst>
            <a:ext uri="{FF2B5EF4-FFF2-40B4-BE49-F238E27FC236}">
              <a16:creationId xmlns:a16="http://schemas.microsoft.com/office/drawing/2014/main" xmlns="" id="{5AF85D80-37AD-458C-9F89-6A2182FF2D1B}"/>
            </a:ext>
          </a:extLst>
        </xdr:cNvPr>
        <xdr:cNvCxnSpPr/>
      </xdr:nvCxnSpPr>
      <xdr:spPr>
        <a:xfrm flipV="1">
          <a:off x="2209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xmlns="" id="{7731C934-2C16-46C0-8608-5CC2D920C68B}"/>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xmlns="" id="{492474EA-7002-4EDE-8939-B8772DC842EB}"/>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66039</xdr:rowOff>
    </xdr:from>
    <xdr:to>
      <xdr:col>11</xdr:col>
      <xdr:colOff>9525</xdr:colOff>
      <xdr:row>77</xdr:row>
      <xdr:rowOff>100330</xdr:rowOff>
    </xdr:to>
    <xdr:cxnSp macro="">
      <xdr:nvCxnSpPr>
        <xdr:cNvPr id="368" name="直線コネクタ 367">
          <a:extLst>
            <a:ext uri="{FF2B5EF4-FFF2-40B4-BE49-F238E27FC236}">
              <a16:creationId xmlns:a16="http://schemas.microsoft.com/office/drawing/2014/main" xmlns="" id="{D21F6C0E-57D2-424C-A1E3-3211EBA8DD5C}"/>
            </a:ext>
          </a:extLst>
        </xdr:cNvPr>
        <xdr:cNvCxnSpPr/>
      </xdr:nvCxnSpPr>
      <xdr:spPr>
        <a:xfrm flipV="1">
          <a:off x="1320800" y="13267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xmlns="" id="{7FBF70B9-FC0E-4756-8CE3-E6A4BB809DA6}"/>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a:extLst>
            <a:ext uri="{FF2B5EF4-FFF2-40B4-BE49-F238E27FC236}">
              <a16:creationId xmlns:a16="http://schemas.microsoft.com/office/drawing/2014/main" xmlns="" id="{F961458B-44D7-48CD-ADA8-0D7B402BA97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xmlns="" id="{67DC4932-C2B4-4880-A51C-8D8EF9C9C26D}"/>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xmlns="" id="{87A8578A-873B-4525-A06E-0B51DF027DCD}"/>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F661E1CA-C7BF-48B5-BAFB-02171833843E}"/>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1DFBD738-F058-4CC8-B8B3-BCD8DD27F49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2F5BB57A-8FDD-4AA9-9D0E-EBF6F6B4BAFD}"/>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EBF8D1EF-2654-407C-82CA-9DEFAD6713F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613837BB-50EA-4D27-AA26-9D9B04ABBCB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8" name="楕円 377">
          <a:extLst>
            <a:ext uri="{FF2B5EF4-FFF2-40B4-BE49-F238E27FC236}">
              <a16:creationId xmlns:a16="http://schemas.microsoft.com/office/drawing/2014/main" xmlns="" id="{7158E56E-FC92-4701-B9E8-933A01BF3C34}"/>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79" name="公債費該当値テキスト">
          <a:extLst>
            <a:ext uri="{FF2B5EF4-FFF2-40B4-BE49-F238E27FC236}">
              <a16:creationId xmlns:a16="http://schemas.microsoft.com/office/drawing/2014/main" xmlns="" id="{1D7BEF54-A038-4998-9E0D-28207B928CBF}"/>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0" name="楕円 379">
          <a:extLst>
            <a:ext uri="{FF2B5EF4-FFF2-40B4-BE49-F238E27FC236}">
              <a16:creationId xmlns:a16="http://schemas.microsoft.com/office/drawing/2014/main" xmlns="" id="{07E767BD-57A4-483A-A58C-F8E374AC542E}"/>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1" name="テキスト ボックス 380">
          <a:extLst>
            <a:ext uri="{FF2B5EF4-FFF2-40B4-BE49-F238E27FC236}">
              <a16:creationId xmlns:a16="http://schemas.microsoft.com/office/drawing/2014/main" xmlns="" id="{00C2579B-DD35-4CC6-B833-74787BF2E8B6}"/>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2" name="楕円 381">
          <a:extLst>
            <a:ext uri="{FF2B5EF4-FFF2-40B4-BE49-F238E27FC236}">
              <a16:creationId xmlns:a16="http://schemas.microsoft.com/office/drawing/2014/main" xmlns="" id="{FDAE1C15-A6DA-4413-A5B9-FB0C4AB99E3B}"/>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3" name="テキスト ボックス 382">
          <a:extLst>
            <a:ext uri="{FF2B5EF4-FFF2-40B4-BE49-F238E27FC236}">
              <a16:creationId xmlns:a16="http://schemas.microsoft.com/office/drawing/2014/main" xmlns="" id="{DE6F7BD8-588E-41F8-97D6-7F75826951D4}"/>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15239</xdr:rowOff>
    </xdr:from>
    <xdr:to>
      <xdr:col>11</xdr:col>
      <xdr:colOff>60325</xdr:colOff>
      <xdr:row>77</xdr:row>
      <xdr:rowOff>116839</xdr:rowOff>
    </xdr:to>
    <xdr:sp macro="" textlink="">
      <xdr:nvSpPr>
        <xdr:cNvPr id="384" name="楕円 383">
          <a:extLst>
            <a:ext uri="{FF2B5EF4-FFF2-40B4-BE49-F238E27FC236}">
              <a16:creationId xmlns:a16="http://schemas.microsoft.com/office/drawing/2014/main" xmlns="" id="{CA1376BE-1391-49FA-82A5-72E9A4A44817}"/>
            </a:ext>
          </a:extLst>
        </xdr:cNvPr>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101616</xdr:rowOff>
    </xdr:from>
    <xdr:ext cx="762000" cy="259045"/>
    <xdr:sp macro="" textlink="">
      <xdr:nvSpPr>
        <xdr:cNvPr id="385" name="テキスト ボックス 384">
          <a:extLst>
            <a:ext uri="{FF2B5EF4-FFF2-40B4-BE49-F238E27FC236}">
              <a16:creationId xmlns:a16="http://schemas.microsoft.com/office/drawing/2014/main" xmlns="" id="{1C4BAFDA-B107-4FA3-8529-E6E7041501B9}"/>
            </a:ext>
          </a:extLst>
        </xdr:cNvPr>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6" name="楕円 385">
          <a:extLst>
            <a:ext uri="{FF2B5EF4-FFF2-40B4-BE49-F238E27FC236}">
              <a16:creationId xmlns:a16="http://schemas.microsoft.com/office/drawing/2014/main" xmlns="" id="{78B5A046-8826-41B9-9800-5CDD1A194DA4}"/>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7" name="テキスト ボックス 386">
          <a:extLst>
            <a:ext uri="{FF2B5EF4-FFF2-40B4-BE49-F238E27FC236}">
              <a16:creationId xmlns:a16="http://schemas.microsoft.com/office/drawing/2014/main" xmlns="" id="{766CE87F-8563-45B7-8654-EC0FFB5B60BE}"/>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7F16035F-ECD0-4AA8-B0A3-9CC23876945C}"/>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465A9C33-2E7C-4DF2-B4E1-0EDEF7285C94}"/>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B8256BB-555E-44DF-ABB0-12E15F5D3CB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49C4A146-792C-4DF9-AC45-E06E9D546C2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DBE1B78D-A3D1-482E-B243-325DD54BF2EA}"/>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175E6B73-B6A5-4C3E-B8BE-B60C1C47CFA5}"/>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B5EA7935-6F39-4F79-B13A-B4C1B665BA06}"/>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EF48D8C4-D305-4143-8213-FC301E75BD01}"/>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51B3A04C-2901-4B53-96BD-DBFB6A2410B1}"/>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3F0BB9F1-31BA-4383-B117-162228A3D1D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95BA06F5-BF2C-4AF2-9433-AC518BD8A713}"/>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経費の節減・削減は言うに及ばず各特別会計の経営改善を促し、一般会計への負担の軽減に努める。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FF77877B-88E5-4361-9B79-9D4378EA061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78B046AC-2082-4917-B954-2074D2105F31}"/>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4D096EBE-DAD2-4DA5-8E90-B6D87B5935F6}"/>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xmlns="" id="{62702D5B-5543-4338-8033-AAB9E16A78BD}"/>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xmlns="" id="{FA38D268-F80A-4E64-B5A0-3EE298FBA257}"/>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xmlns="" id="{AC1BE27D-ABF0-4A21-A37A-206F6E4B1594}"/>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xmlns="" id="{6C0BF130-220E-4D5F-8073-DDB42BD5A8B1}"/>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xmlns="" id="{97EE14DD-D497-426A-AC91-BD13FB72BB0F}"/>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xmlns="" id="{A7ACE40E-7D68-48F4-8E37-DDDBC21D5085}"/>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xmlns="" id="{3BD5D896-35F9-43F8-B036-D5810E291C64}"/>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xmlns="" id="{E453CE6B-FD16-4EE9-A685-E3AC677E3863}"/>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xmlns="" id="{8A7C0558-BB7C-4160-BC2F-37D821E16439}"/>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xmlns="" id="{CF911178-4B94-4327-9CA4-83BC03FE4BA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477B0EF6-3627-42EC-8220-B0CF9A7134A3}"/>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A23AF235-A1F9-4C41-8352-851F9430451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2D2C613F-7B64-431E-A36F-C992CDD00E4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xmlns="" id="{A9459865-8AF1-49A0-978C-AB906602CC2B}"/>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xmlns="" id="{1DFA7884-A692-4B62-B5E4-56F3E6EC26F7}"/>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xmlns="" id="{5CC581A0-65D3-41EF-8937-636F7404CD09}"/>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xmlns="" id="{0CB0F370-38AE-4A1B-B5A9-BB699505B13A}"/>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xmlns="" id="{8D2698BD-A75F-4FAA-983F-D869C5FC7BF3}"/>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58420</xdr:rowOff>
    </xdr:to>
    <xdr:cxnSp macro="">
      <xdr:nvCxnSpPr>
        <xdr:cNvPr id="420" name="直線コネクタ 419">
          <a:extLst>
            <a:ext uri="{FF2B5EF4-FFF2-40B4-BE49-F238E27FC236}">
              <a16:creationId xmlns:a16="http://schemas.microsoft.com/office/drawing/2014/main" xmlns="" id="{2534913F-9F6E-4934-947C-2291D567B1E4}"/>
            </a:ext>
          </a:extLst>
        </xdr:cNvPr>
        <xdr:cNvCxnSpPr/>
      </xdr:nvCxnSpPr>
      <xdr:spPr>
        <a:xfrm flipV="1">
          <a:off x="15671800" y="135915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xmlns="" id="{19E78779-7D93-4A9D-9A6A-A8490293A2F9}"/>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xmlns="" id="{120E181C-AA62-4283-9C70-E8B9068C9DDA}"/>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168911</xdr:rowOff>
    </xdr:from>
    <xdr:to>
      <xdr:col>78</xdr:col>
      <xdr:colOff>69850</xdr:colOff>
      <xdr:row>79</xdr:row>
      <xdr:rowOff>58420</xdr:rowOff>
    </xdr:to>
    <xdr:cxnSp macro="">
      <xdr:nvCxnSpPr>
        <xdr:cNvPr id="423" name="直線コネクタ 422">
          <a:extLst>
            <a:ext uri="{FF2B5EF4-FFF2-40B4-BE49-F238E27FC236}">
              <a16:creationId xmlns:a16="http://schemas.microsoft.com/office/drawing/2014/main" xmlns="" id="{0B36A91B-6CA6-404E-96AC-CF6DD3B32CD9}"/>
            </a:ext>
          </a:extLst>
        </xdr:cNvPr>
        <xdr:cNvCxnSpPr/>
      </xdr:nvCxnSpPr>
      <xdr:spPr>
        <a:xfrm>
          <a:off x="14782800" y="135420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xmlns="" id="{620871F3-CFDF-4401-8F86-88B4ACA669F1}"/>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xmlns="" id="{7DE46F04-839B-44D5-AEFB-0FDE793C90A7}"/>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168911</xdr:rowOff>
    </xdr:to>
    <xdr:cxnSp macro="">
      <xdr:nvCxnSpPr>
        <xdr:cNvPr id="426" name="直線コネクタ 425">
          <a:extLst>
            <a:ext uri="{FF2B5EF4-FFF2-40B4-BE49-F238E27FC236}">
              <a16:creationId xmlns:a16="http://schemas.microsoft.com/office/drawing/2014/main" xmlns="" id="{D0942703-854D-4AFB-B0C9-28FE4C33F575}"/>
            </a:ext>
          </a:extLst>
        </xdr:cNvPr>
        <xdr:cNvCxnSpPr/>
      </xdr:nvCxnSpPr>
      <xdr:spPr>
        <a:xfrm>
          <a:off x="13893800" y="134772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xmlns="" id="{F6A998D7-9A69-4226-BA46-D515E5103D2E}"/>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xmlns="" id="{77F5B784-1ACF-41C2-A5A7-C8C7C3801494}"/>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104139</xdr:rowOff>
    </xdr:to>
    <xdr:cxnSp macro="">
      <xdr:nvCxnSpPr>
        <xdr:cNvPr id="429" name="直線コネクタ 428">
          <a:extLst>
            <a:ext uri="{FF2B5EF4-FFF2-40B4-BE49-F238E27FC236}">
              <a16:creationId xmlns:a16="http://schemas.microsoft.com/office/drawing/2014/main" xmlns="" id="{4D47FB7F-9EAB-4D6F-A9C6-EE8D9B7C0C48}"/>
            </a:ext>
          </a:extLst>
        </xdr:cNvPr>
        <xdr:cNvCxnSpPr/>
      </xdr:nvCxnSpPr>
      <xdr:spPr>
        <a:xfrm>
          <a:off x="13004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xmlns="" id="{A23963C4-D8C1-4F48-841F-31AB943D3F6D}"/>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xmlns="" id="{FAE21985-EBCF-40EE-8BE9-19D0CCBE1089}"/>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xmlns="" id="{3A50DD99-69C7-4E31-B0D7-1FB93752650D}"/>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xmlns="" id="{A610D8F6-DF4C-4736-8811-78E86A9D0249}"/>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E17BB163-B169-487E-90AE-146A5528FF4B}"/>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6D24FF86-1EFB-47E3-BFBA-06C74E769E1C}"/>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F5756B2B-3DFD-425A-8156-3C6D95827A7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E7760841-7F2F-4B47-A17C-200542D7956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B28916C4-C2CB-43CA-B414-0E27A2417C82}"/>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39" name="楕円 438">
          <a:extLst>
            <a:ext uri="{FF2B5EF4-FFF2-40B4-BE49-F238E27FC236}">
              <a16:creationId xmlns:a16="http://schemas.microsoft.com/office/drawing/2014/main" xmlns="" id="{86F22CBB-20E0-4750-96CF-AAA3A8E770B5}"/>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0" name="公債費以外該当値テキスト">
          <a:extLst>
            <a:ext uri="{FF2B5EF4-FFF2-40B4-BE49-F238E27FC236}">
              <a16:creationId xmlns:a16="http://schemas.microsoft.com/office/drawing/2014/main" xmlns="" id="{10516E80-D730-4E13-AB30-B2E38176CA96}"/>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41" name="楕円 440">
          <a:extLst>
            <a:ext uri="{FF2B5EF4-FFF2-40B4-BE49-F238E27FC236}">
              <a16:creationId xmlns:a16="http://schemas.microsoft.com/office/drawing/2014/main" xmlns="" id="{A47B398A-1CAB-4C58-B494-DB66A53FF5D2}"/>
            </a:ext>
          </a:extLst>
        </xdr:cNvPr>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42" name="テキスト ボックス 441">
          <a:extLst>
            <a:ext uri="{FF2B5EF4-FFF2-40B4-BE49-F238E27FC236}">
              <a16:creationId xmlns:a16="http://schemas.microsoft.com/office/drawing/2014/main" xmlns="" id="{755D5AD6-5182-4B42-A495-A4A5C16D63C3}"/>
            </a:ext>
          </a:extLst>
        </xdr:cNvPr>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118111</xdr:rowOff>
    </xdr:from>
    <xdr:to>
      <xdr:col>74</xdr:col>
      <xdr:colOff>31750</xdr:colOff>
      <xdr:row>79</xdr:row>
      <xdr:rowOff>48261</xdr:rowOff>
    </xdr:to>
    <xdr:sp macro="" textlink="">
      <xdr:nvSpPr>
        <xdr:cNvPr id="443" name="楕円 442">
          <a:extLst>
            <a:ext uri="{FF2B5EF4-FFF2-40B4-BE49-F238E27FC236}">
              <a16:creationId xmlns:a16="http://schemas.microsoft.com/office/drawing/2014/main" xmlns="" id="{9837F5CD-48D8-4B40-A5CB-E640FEAEB2E0}"/>
            </a:ext>
          </a:extLst>
        </xdr:cNvPr>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33038</xdr:rowOff>
    </xdr:from>
    <xdr:ext cx="762000" cy="259045"/>
    <xdr:sp macro="" textlink="">
      <xdr:nvSpPr>
        <xdr:cNvPr id="444" name="テキスト ボックス 443">
          <a:extLst>
            <a:ext uri="{FF2B5EF4-FFF2-40B4-BE49-F238E27FC236}">
              <a16:creationId xmlns:a16="http://schemas.microsoft.com/office/drawing/2014/main" xmlns="" id="{E4A33EB6-91F1-4AE3-B759-C54EC6090AAE}"/>
            </a:ext>
          </a:extLst>
        </xdr:cNvPr>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5" name="楕円 444">
          <a:extLst>
            <a:ext uri="{FF2B5EF4-FFF2-40B4-BE49-F238E27FC236}">
              <a16:creationId xmlns:a16="http://schemas.microsoft.com/office/drawing/2014/main" xmlns="" id="{A1AFD3AE-9562-43CA-9337-EE70603F534E}"/>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6" name="テキスト ボックス 445">
          <a:extLst>
            <a:ext uri="{FF2B5EF4-FFF2-40B4-BE49-F238E27FC236}">
              <a16:creationId xmlns:a16="http://schemas.microsoft.com/office/drawing/2014/main" xmlns="" id="{A20C3D78-88E4-443C-8F2C-4A046FEE9945}"/>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7" name="楕円 446">
          <a:extLst>
            <a:ext uri="{FF2B5EF4-FFF2-40B4-BE49-F238E27FC236}">
              <a16:creationId xmlns:a16="http://schemas.microsoft.com/office/drawing/2014/main" xmlns="" id="{4DEF4A9D-9709-46DE-B927-7CADB4B6C767}"/>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8" name="テキスト ボックス 447">
          <a:extLst>
            <a:ext uri="{FF2B5EF4-FFF2-40B4-BE49-F238E27FC236}">
              <a16:creationId xmlns:a16="http://schemas.microsoft.com/office/drawing/2014/main" xmlns="" id="{A98C5CCB-EE66-4F6D-86C7-F1B51AE7181D}"/>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53E45396-DE64-4151-BF69-3C05DE554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4FFACC41-88ED-4F85-86CE-4F9D306E023E}"/>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DF43B6CF-2785-49B9-AF1B-1C3BDC2D3D31}"/>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B97FF58B-1243-440E-9A4C-97B55B9341B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7FA267D9-75B2-42BE-88EC-F34D5A1EE3BC}"/>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FC1F2E9B-3CBA-4CBD-9BBA-71096240601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DC867384-3936-4B73-BF94-A7E7B4258D33}"/>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4D1780F7-4C71-4164-BC19-10BDC310B7B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163CA02E-3978-43D9-B58E-43A3D117FD91}"/>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2A562F60-B1AD-49B4-9B47-8153B31EC6A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A3834B43-B3A6-4F31-AE9A-4968C3D8F48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1A1574BC-9FF4-4C67-903E-4C97C7D56E6E}"/>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F9D8D5E1-DF10-4E81-A591-98888E495928}"/>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B541C35F-59D3-4421-829C-7E5E5955648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724CCF90-4B58-4488-BE1C-687D3147608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CAA23E2A-3CF7-4429-AB7E-A3966C306FD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D6E3766F-47AA-49FA-99B5-8DD5FB14647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D4079DEA-6837-4F67-816E-1504040216E7}"/>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5EF50AC-FF96-42E4-9841-66FC99E62E1C}"/>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109AC0F3-3BFB-469C-889F-012925F77D5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AEE7DC79-EB07-4978-8474-6C8E51E001B1}"/>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94F2CD89-B17E-4BC8-AF2B-92996C311FD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6F138FC-85F5-4912-80B4-2238C317B3D8}"/>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31565DBA-6DDE-4B55-BE90-D5F308708A5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4422E7FF-C8EE-49D0-81AC-1CD9D152DD2F}"/>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DE1044F9-B6F9-4E10-B482-64FB72ADADA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35C7164D-92EC-4918-92D2-705084A5C33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73D41B2D-68EB-4975-B071-ED6F1E5CBCCC}"/>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981D2924-BA08-46C7-9971-D40EB80AE57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7BDC4CD9-A604-4965-859F-E405908F35EF}"/>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7BEC6A47-021A-4874-9523-F686AB0013BC}"/>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4324B5A7-CE74-43B6-AB16-36703E2EFFC3}"/>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40CB1FCE-BA90-4E79-957D-3F346BC2C0A7}"/>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28CB3294-95E3-4B3E-82CE-4278C3A8D765}"/>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42EF42EE-07D5-4AB9-A054-6BCC2FB81D3E}"/>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D6ACC2BD-04F6-4172-BC28-9A85E336807F}"/>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3D23FAE7-EB5D-49D4-AE0A-B3C53AC77DD9}"/>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C2939CED-C985-4641-A361-AEB7BBC12353}"/>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F7FBCFA2-6852-4C1D-A81F-BBDA1899F5E2}"/>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49F0EFAD-532C-42D1-8E40-AC596D65F66E}"/>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36BC6155-947A-40E2-8244-CBCF3297B60E}"/>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xmlns="" id="{67919F28-133F-4884-9B99-57B5E8E67887}"/>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xmlns="" id="{18B6EE44-8F8C-4967-8DD6-FF8740B08078}"/>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xmlns="" id="{42DC49FF-4C9C-49ED-AA67-2984DF671DF4}"/>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xmlns="" id="{392227C1-EC7F-423B-A992-E133C46108B6}"/>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xmlns="" id="{466C46DB-B268-4022-ACD7-37C3D6797F82}"/>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91826</xdr:rowOff>
    </xdr:from>
    <xdr:to>
      <xdr:col>29</xdr:col>
      <xdr:colOff>127000</xdr:colOff>
      <xdr:row>18</xdr:row>
      <xdr:rowOff>142200</xdr:rowOff>
    </xdr:to>
    <xdr:cxnSp macro="">
      <xdr:nvCxnSpPr>
        <xdr:cNvPr id="48" name="直線コネクタ 47">
          <a:extLst>
            <a:ext uri="{FF2B5EF4-FFF2-40B4-BE49-F238E27FC236}">
              <a16:creationId xmlns:a16="http://schemas.microsoft.com/office/drawing/2014/main" xmlns="" id="{B303AF1A-A876-43A2-80A4-83CFA695C3FD}"/>
            </a:ext>
          </a:extLst>
        </xdr:cNvPr>
        <xdr:cNvCxnSpPr/>
      </xdr:nvCxnSpPr>
      <xdr:spPr bwMode="auto">
        <a:xfrm flipV="1">
          <a:off x="5003800" y="3225551"/>
          <a:ext cx="647700" cy="50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xmlns="" id="{A1891AD5-1041-4783-96BA-FDCDE6843A91}"/>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xmlns="" id="{78AB5EDD-4E35-44CA-A3AC-CA572FE23852}"/>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142200</xdr:rowOff>
    </xdr:from>
    <xdr:to>
      <xdr:col>26</xdr:col>
      <xdr:colOff>50800</xdr:colOff>
      <xdr:row>18</xdr:row>
      <xdr:rowOff>157443</xdr:rowOff>
    </xdr:to>
    <xdr:cxnSp macro="">
      <xdr:nvCxnSpPr>
        <xdr:cNvPr id="51" name="直線コネクタ 50">
          <a:extLst>
            <a:ext uri="{FF2B5EF4-FFF2-40B4-BE49-F238E27FC236}">
              <a16:creationId xmlns:a16="http://schemas.microsoft.com/office/drawing/2014/main" xmlns="" id="{0EE9149C-0A1A-4043-9014-6457061708C2}"/>
            </a:ext>
          </a:extLst>
        </xdr:cNvPr>
        <xdr:cNvCxnSpPr/>
      </xdr:nvCxnSpPr>
      <xdr:spPr bwMode="auto">
        <a:xfrm flipV="1">
          <a:off x="4305300" y="3275925"/>
          <a:ext cx="698500" cy="1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xmlns="" id="{DB5C7B8D-90FF-4608-AD72-08DF601EDD95}"/>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xmlns="" id="{B9D9759F-7D1B-498A-BD0B-F9375A5099DF}"/>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157443</xdr:rowOff>
    </xdr:from>
    <xdr:to>
      <xdr:col>22</xdr:col>
      <xdr:colOff>114300</xdr:colOff>
      <xdr:row>19</xdr:row>
      <xdr:rowOff>4510</xdr:rowOff>
    </xdr:to>
    <xdr:cxnSp macro="">
      <xdr:nvCxnSpPr>
        <xdr:cNvPr id="54" name="直線コネクタ 53">
          <a:extLst>
            <a:ext uri="{FF2B5EF4-FFF2-40B4-BE49-F238E27FC236}">
              <a16:creationId xmlns:a16="http://schemas.microsoft.com/office/drawing/2014/main" xmlns="" id="{F1FFB89E-20AE-4373-9761-2C31650BA48D}"/>
            </a:ext>
          </a:extLst>
        </xdr:cNvPr>
        <xdr:cNvCxnSpPr/>
      </xdr:nvCxnSpPr>
      <xdr:spPr bwMode="auto">
        <a:xfrm flipV="1">
          <a:off x="3606800" y="3291168"/>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xmlns="" id="{126248B6-4CFA-423F-9BA5-6129FA0C4525}"/>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xmlns="" id="{0389113C-B7E4-45C6-A789-A27E9FDE6A68}"/>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91085</xdr:rowOff>
    </xdr:from>
    <xdr:to>
      <xdr:col>18</xdr:col>
      <xdr:colOff>177800</xdr:colOff>
      <xdr:row>19</xdr:row>
      <xdr:rowOff>4510</xdr:rowOff>
    </xdr:to>
    <xdr:cxnSp macro="">
      <xdr:nvCxnSpPr>
        <xdr:cNvPr id="57" name="直線コネクタ 56">
          <a:extLst>
            <a:ext uri="{FF2B5EF4-FFF2-40B4-BE49-F238E27FC236}">
              <a16:creationId xmlns:a16="http://schemas.microsoft.com/office/drawing/2014/main" xmlns="" id="{701F4B07-CD56-4E7F-8449-7027BF2DA235}"/>
            </a:ext>
          </a:extLst>
        </xdr:cNvPr>
        <xdr:cNvCxnSpPr/>
      </xdr:nvCxnSpPr>
      <xdr:spPr bwMode="auto">
        <a:xfrm>
          <a:off x="2908300" y="3224810"/>
          <a:ext cx="698500" cy="84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xmlns="" id="{BC82DD5E-A39F-4EB2-9E05-5B935819E49E}"/>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xmlns="" id="{B0CF18A4-40C0-4586-BDC1-4FD6BA3992BF}"/>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xmlns="" id="{97E2C4F9-070C-4682-8608-A3BE19979C8E}"/>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xmlns="" id="{7AD33E7C-0EB7-4CE4-BA91-5F13D918BAC3}"/>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58B950C-2474-4B8C-B7A3-4158B824BED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BD73C4B4-8D71-47B1-9715-189A5F8B0392}"/>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931E4B42-3E64-4A44-9371-AF0B25C5F5F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C6C78A37-5E11-4C32-8B5A-CA9D38F0AA1F}"/>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B52E6DD9-44CC-44B0-A808-B6A7DFE2CADC}"/>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41026</xdr:rowOff>
    </xdr:from>
    <xdr:to>
      <xdr:col>29</xdr:col>
      <xdr:colOff>177800</xdr:colOff>
      <xdr:row>18</xdr:row>
      <xdr:rowOff>142626</xdr:rowOff>
    </xdr:to>
    <xdr:sp macro="" textlink="">
      <xdr:nvSpPr>
        <xdr:cNvPr id="67" name="楕円 66">
          <a:extLst>
            <a:ext uri="{FF2B5EF4-FFF2-40B4-BE49-F238E27FC236}">
              <a16:creationId xmlns:a16="http://schemas.microsoft.com/office/drawing/2014/main" xmlns="" id="{3623D0E2-6FCA-4B13-9568-1B4AC66A4451}"/>
            </a:ext>
          </a:extLst>
        </xdr:cNvPr>
        <xdr:cNvSpPr/>
      </xdr:nvSpPr>
      <xdr:spPr bwMode="auto">
        <a:xfrm>
          <a:off x="5600700" y="317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13103</xdr:rowOff>
    </xdr:from>
    <xdr:ext cx="762000" cy="259045"/>
    <xdr:sp macro="" textlink="">
      <xdr:nvSpPr>
        <xdr:cNvPr id="68" name="人口1人当たり決算額の推移該当値テキスト130">
          <a:extLst>
            <a:ext uri="{FF2B5EF4-FFF2-40B4-BE49-F238E27FC236}">
              <a16:creationId xmlns:a16="http://schemas.microsoft.com/office/drawing/2014/main" xmlns="" id="{B4DF1B37-47FB-4449-982F-963622FF635C}"/>
            </a:ext>
          </a:extLst>
        </xdr:cNvPr>
        <xdr:cNvSpPr txBox="1"/>
      </xdr:nvSpPr>
      <xdr:spPr>
        <a:xfrm>
          <a:off x="5740400" y="314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91400</xdr:rowOff>
    </xdr:from>
    <xdr:to>
      <xdr:col>26</xdr:col>
      <xdr:colOff>101600</xdr:colOff>
      <xdr:row>19</xdr:row>
      <xdr:rowOff>21551</xdr:rowOff>
    </xdr:to>
    <xdr:sp macro="" textlink="">
      <xdr:nvSpPr>
        <xdr:cNvPr id="69" name="楕円 68">
          <a:extLst>
            <a:ext uri="{FF2B5EF4-FFF2-40B4-BE49-F238E27FC236}">
              <a16:creationId xmlns:a16="http://schemas.microsoft.com/office/drawing/2014/main" xmlns="" id="{C7E9337D-F206-47CB-B231-D83AE71FFAA1}"/>
            </a:ext>
          </a:extLst>
        </xdr:cNvPr>
        <xdr:cNvSpPr/>
      </xdr:nvSpPr>
      <xdr:spPr bwMode="auto">
        <a:xfrm>
          <a:off x="4953000" y="32251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6327</xdr:rowOff>
    </xdr:from>
    <xdr:ext cx="736600" cy="259045"/>
    <xdr:sp macro="" textlink="">
      <xdr:nvSpPr>
        <xdr:cNvPr id="70" name="テキスト ボックス 69">
          <a:extLst>
            <a:ext uri="{FF2B5EF4-FFF2-40B4-BE49-F238E27FC236}">
              <a16:creationId xmlns:a16="http://schemas.microsoft.com/office/drawing/2014/main" xmlns="" id="{B5CDED4D-B61C-4061-9047-870A5B6F51F1}"/>
            </a:ext>
          </a:extLst>
        </xdr:cNvPr>
        <xdr:cNvSpPr txBox="1"/>
      </xdr:nvSpPr>
      <xdr:spPr>
        <a:xfrm>
          <a:off x="4622800" y="331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106643</xdr:rowOff>
    </xdr:from>
    <xdr:to>
      <xdr:col>22</xdr:col>
      <xdr:colOff>165100</xdr:colOff>
      <xdr:row>19</xdr:row>
      <xdr:rowOff>36793</xdr:rowOff>
    </xdr:to>
    <xdr:sp macro="" textlink="">
      <xdr:nvSpPr>
        <xdr:cNvPr id="71" name="楕円 70">
          <a:extLst>
            <a:ext uri="{FF2B5EF4-FFF2-40B4-BE49-F238E27FC236}">
              <a16:creationId xmlns:a16="http://schemas.microsoft.com/office/drawing/2014/main" xmlns="" id="{8383D546-A30A-4ED3-9FB1-4A574311C3D4}"/>
            </a:ext>
          </a:extLst>
        </xdr:cNvPr>
        <xdr:cNvSpPr/>
      </xdr:nvSpPr>
      <xdr:spPr bwMode="auto">
        <a:xfrm>
          <a:off x="4254500" y="324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21570</xdr:rowOff>
    </xdr:from>
    <xdr:ext cx="762000" cy="259045"/>
    <xdr:sp macro="" textlink="">
      <xdr:nvSpPr>
        <xdr:cNvPr id="72" name="テキスト ボックス 71">
          <a:extLst>
            <a:ext uri="{FF2B5EF4-FFF2-40B4-BE49-F238E27FC236}">
              <a16:creationId xmlns:a16="http://schemas.microsoft.com/office/drawing/2014/main" xmlns="" id="{D88CBA6E-8B5C-47F0-B4A0-4313B13CF953}"/>
            </a:ext>
          </a:extLst>
        </xdr:cNvPr>
        <xdr:cNvSpPr txBox="1"/>
      </xdr:nvSpPr>
      <xdr:spPr>
        <a:xfrm>
          <a:off x="3924300" y="332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125160</xdr:rowOff>
    </xdr:from>
    <xdr:to>
      <xdr:col>19</xdr:col>
      <xdr:colOff>38100</xdr:colOff>
      <xdr:row>19</xdr:row>
      <xdr:rowOff>55310</xdr:rowOff>
    </xdr:to>
    <xdr:sp macro="" textlink="">
      <xdr:nvSpPr>
        <xdr:cNvPr id="73" name="楕円 72">
          <a:extLst>
            <a:ext uri="{FF2B5EF4-FFF2-40B4-BE49-F238E27FC236}">
              <a16:creationId xmlns:a16="http://schemas.microsoft.com/office/drawing/2014/main" xmlns="" id="{B3C08AB6-A6B8-459C-BF6E-ED87363017C9}"/>
            </a:ext>
          </a:extLst>
        </xdr:cNvPr>
        <xdr:cNvSpPr/>
      </xdr:nvSpPr>
      <xdr:spPr bwMode="auto">
        <a:xfrm>
          <a:off x="3556000" y="325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40087</xdr:rowOff>
    </xdr:from>
    <xdr:ext cx="762000" cy="259045"/>
    <xdr:sp macro="" textlink="">
      <xdr:nvSpPr>
        <xdr:cNvPr id="74" name="テキスト ボックス 73">
          <a:extLst>
            <a:ext uri="{FF2B5EF4-FFF2-40B4-BE49-F238E27FC236}">
              <a16:creationId xmlns:a16="http://schemas.microsoft.com/office/drawing/2014/main" xmlns="" id="{C46CD3F0-EA06-4DA7-B1EC-3559C66F0860}"/>
            </a:ext>
          </a:extLst>
        </xdr:cNvPr>
        <xdr:cNvSpPr txBox="1"/>
      </xdr:nvSpPr>
      <xdr:spPr>
        <a:xfrm>
          <a:off x="3225800" y="334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40285</xdr:rowOff>
    </xdr:from>
    <xdr:to>
      <xdr:col>15</xdr:col>
      <xdr:colOff>101600</xdr:colOff>
      <xdr:row>18</xdr:row>
      <xdr:rowOff>141885</xdr:rowOff>
    </xdr:to>
    <xdr:sp macro="" textlink="">
      <xdr:nvSpPr>
        <xdr:cNvPr id="75" name="楕円 74">
          <a:extLst>
            <a:ext uri="{FF2B5EF4-FFF2-40B4-BE49-F238E27FC236}">
              <a16:creationId xmlns:a16="http://schemas.microsoft.com/office/drawing/2014/main" xmlns="" id="{2BD2429A-77A3-4202-909E-0A1BF90C7B9B}"/>
            </a:ext>
          </a:extLst>
        </xdr:cNvPr>
        <xdr:cNvSpPr/>
      </xdr:nvSpPr>
      <xdr:spPr bwMode="auto">
        <a:xfrm>
          <a:off x="2857500" y="31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126663</xdr:rowOff>
    </xdr:from>
    <xdr:ext cx="762000" cy="259045"/>
    <xdr:sp macro="" textlink="">
      <xdr:nvSpPr>
        <xdr:cNvPr id="76" name="テキスト ボックス 75">
          <a:extLst>
            <a:ext uri="{FF2B5EF4-FFF2-40B4-BE49-F238E27FC236}">
              <a16:creationId xmlns:a16="http://schemas.microsoft.com/office/drawing/2014/main" xmlns="" id="{53CE113E-6424-4F76-9F48-EB8C6836E896}"/>
            </a:ext>
          </a:extLst>
        </xdr:cNvPr>
        <xdr:cNvSpPr txBox="1"/>
      </xdr:nvSpPr>
      <xdr:spPr>
        <a:xfrm>
          <a:off x="2527300" y="326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D70338F2-B5BC-4A1F-90B7-F19919E6A591}"/>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80928130-DD95-402D-8146-7C05F9857046}"/>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FD6F38FD-FD80-4513-A1FE-2B78D7948143}"/>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A440236E-8A2A-476E-BED0-5767BD67F3E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AD9F0E2D-25CA-460F-81F7-3981F41AC6AF}"/>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5BDC06BB-2CF5-4FDA-8B4F-3CCA43ED14D5}"/>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1C5069F7-DA84-4748-8A5D-E184984E1ECC}"/>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6B42FE97-5E9F-4C6D-B004-AAE02A17BBC7}"/>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FC591B33-9C8D-46DF-9D11-0E25F9BD29B5}"/>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3908CAD0-29B3-437F-B6D7-02130C81414A}"/>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52C140A6-EE47-4F71-9D17-4658C9D897BB}"/>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E59D052A-BA86-45B4-9745-C24C5A4CE9E4}"/>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35B0760F-78FC-46D6-BAA8-17FE5E2CE0F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78467360-2C55-4AC1-AD11-849A0981E4CA}"/>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35CF463C-37AF-48E1-AD50-7065E77CEB8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46185348-132F-44B5-83E7-C9BE9E4B3051}"/>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xmlns="" id="{AC2D66CA-243B-4DA4-AC6A-59A7CBCA7EB8}"/>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xmlns="" id="{E43231B4-5635-45BA-AA96-0F2CB0667FC5}"/>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xmlns="" id="{2F003348-80F5-4AD4-BBA4-16A8E800DE1F}"/>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xmlns="" id="{B31D1946-E752-43C3-90D1-C80251FA9F03}"/>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xmlns="" id="{D7AB9045-904A-475F-AC07-FB47F44E473A}"/>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xmlns="" id="{82AE105D-A43C-4B1C-9058-062D827265F5}"/>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xmlns="" id="{4EC9B6C1-C1D5-499A-B9CC-1C258AB0A2A8}"/>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xmlns="" id="{BC2D1E85-FC38-442B-AF96-9A2E2FC6027B}"/>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xmlns="" id="{ABA4E528-3272-4CA9-B632-D934B9E80CE6}"/>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xmlns="" id="{18EF3814-3326-4895-8EDC-30CFC7E2A342}"/>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xmlns="" id="{F54E79E4-E0BD-4270-A2B6-DC7BB14E4F29}"/>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8DFFAD6A-D480-41CF-A450-732EC7F253C4}"/>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749F75E9-FBCD-497F-8575-05C49C61292B}"/>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29301A6D-9294-47EA-9FC8-FFC06EA539AE}"/>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xmlns="" id="{6A6BFA3A-1527-45E9-82C2-B0FDE8ED389D}"/>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E4E9E55B-969C-4364-819C-84BD8B5FC4CE}"/>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xmlns="" id="{6A661A57-E612-41BD-ABB6-41F0C77BF45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8DADD3D9-5216-48FC-928D-A8ACE507C2EF}"/>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xmlns="" id="{60D726DC-0CD0-402E-A292-0B018F7CC6F3}"/>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41455</xdr:rowOff>
    </xdr:from>
    <xdr:to>
      <xdr:col>29</xdr:col>
      <xdr:colOff>127000</xdr:colOff>
      <xdr:row>37</xdr:row>
      <xdr:rowOff>57832</xdr:rowOff>
    </xdr:to>
    <xdr:cxnSp macro="">
      <xdr:nvCxnSpPr>
        <xdr:cNvPr id="112" name="直線コネクタ 111">
          <a:extLst>
            <a:ext uri="{FF2B5EF4-FFF2-40B4-BE49-F238E27FC236}">
              <a16:creationId xmlns:a16="http://schemas.microsoft.com/office/drawing/2014/main" xmlns="" id="{7C4A5E9A-EB64-44FD-9E5F-5DE18F59A4F5}"/>
            </a:ext>
          </a:extLst>
        </xdr:cNvPr>
        <xdr:cNvCxnSpPr/>
      </xdr:nvCxnSpPr>
      <xdr:spPr bwMode="auto">
        <a:xfrm>
          <a:off x="5003800" y="7166155"/>
          <a:ext cx="6477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7E7A0E57-93D9-4ECC-AEBE-C990B2D86292}"/>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xmlns="" id="{532CC8B2-02CA-4544-ACC3-8CCB74334E8F}"/>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2299</xdr:rowOff>
    </xdr:from>
    <xdr:to>
      <xdr:col>26</xdr:col>
      <xdr:colOff>50800</xdr:colOff>
      <xdr:row>37</xdr:row>
      <xdr:rowOff>41455</xdr:rowOff>
    </xdr:to>
    <xdr:cxnSp macro="">
      <xdr:nvCxnSpPr>
        <xdr:cNvPr id="115" name="直線コネクタ 114">
          <a:extLst>
            <a:ext uri="{FF2B5EF4-FFF2-40B4-BE49-F238E27FC236}">
              <a16:creationId xmlns:a16="http://schemas.microsoft.com/office/drawing/2014/main" xmlns="" id="{8F7FB42F-05CB-4C20-B2BC-204C06D26808}"/>
            </a:ext>
          </a:extLst>
        </xdr:cNvPr>
        <xdr:cNvCxnSpPr/>
      </xdr:nvCxnSpPr>
      <xdr:spPr bwMode="auto">
        <a:xfrm>
          <a:off x="4305300" y="7126999"/>
          <a:ext cx="698500" cy="3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xmlns="" id="{B2C11C1E-2624-463E-B504-EC840A574FF3}"/>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xmlns="" id="{2279D679-7EDC-4C87-A33A-757E1AF61D25}"/>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121301</xdr:rowOff>
    </xdr:from>
    <xdr:to>
      <xdr:col>22</xdr:col>
      <xdr:colOff>114300</xdr:colOff>
      <xdr:row>37</xdr:row>
      <xdr:rowOff>2299</xdr:rowOff>
    </xdr:to>
    <xdr:cxnSp macro="">
      <xdr:nvCxnSpPr>
        <xdr:cNvPr id="118" name="直線コネクタ 117">
          <a:extLst>
            <a:ext uri="{FF2B5EF4-FFF2-40B4-BE49-F238E27FC236}">
              <a16:creationId xmlns:a16="http://schemas.microsoft.com/office/drawing/2014/main" xmlns="" id="{422AEF7D-4C2D-46F6-95FE-360B7FF3DE5F}"/>
            </a:ext>
          </a:extLst>
        </xdr:cNvPr>
        <xdr:cNvCxnSpPr/>
      </xdr:nvCxnSpPr>
      <xdr:spPr bwMode="auto">
        <a:xfrm>
          <a:off x="3606800" y="7074551"/>
          <a:ext cx="698500" cy="5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xmlns="" id="{D6A50267-9466-4D80-9596-B1C8B2708588}"/>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xmlns="" id="{7817806B-0F60-4A54-9023-7A594F2F2E9A}"/>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46353</xdr:rowOff>
    </xdr:from>
    <xdr:to>
      <xdr:col>18</xdr:col>
      <xdr:colOff>177800</xdr:colOff>
      <xdr:row>36</xdr:row>
      <xdr:rowOff>121301</xdr:rowOff>
    </xdr:to>
    <xdr:cxnSp macro="">
      <xdr:nvCxnSpPr>
        <xdr:cNvPr id="121" name="直線コネクタ 120">
          <a:extLst>
            <a:ext uri="{FF2B5EF4-FFF2-40B4-BE49-F238E27FC236}">
              <a16:creationId xmlns:a16="http://schemas.microsoft.com/office/drawing/2014/main" xmlns="" id="{ECEAE049-A868-48F2-93F9-1CA817FC210B}"/>
            </a:ext>
          </a:extLst>
        </xdr:cNvPr>
        <xdr:cNvCxnSpPr/>
      </xdr:nvCxnSpPr>
      <xdr:spPr bwMode="auto">
        <a:xfrm>
          <a:off x="2908300" y="6999603"/>
          <a:ext cx="698500" cy="7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xmlns="" id="{DC4495CD-030D-4C35-B79D-E13A6317C8A6}"/>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xmlns="" id="{2F4A670A-A5EA-4403-B86A-315FA7751E95}"/>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xmlns="" id="{B6CDB8CB-7348-4098-B04D-C08F3D3BF614}"/>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xmlns="" id="{24329256-922B-4AB4-A37A-322E08D720D5}"/>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E8553642-24A0-4929-97CC-875527A1F5C8}"/>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1FF7D8DF-BFF8-4D9C-9E2A-F9FF85CD21C3}"/>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1DE55E98-E965-4B0A-AA35-A018B74EBB4E}"/>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9F9A09C5-E5E9-4AF9-8FBA-79144697317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2337504B-A30A-4529-9FBA-1E3721A7CFA7}"/>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7032</xdr:rowOff>
    </xdr:from>
    <xdr:to>
      <xdr:col>29</xdr:col>
      <xdr:colOff>177800</xdr:colOff>
      <xdr:row>37</xdr:row>
      <xdr:rowOff>108632</xdr:rowOff>
    </xdr:to>
    <xdr:sp macro="" textlink="">
      <xdr:nvSpPr>
        <xdr:cNvPr id="131" name="楕円 130">
          <a:extLst>
            <a:ext uri="{FF2B5EF4-FFF2-40B4-BE49-F238E27FC236}">
              <a16:creationId xmlns:a16="http://schemas.microsoft.com/office/drawing/2014/main" xmlns="" id="{9DE4C3A4-42C4-4E75-9FB1-99C23EF8E8C3}"/>
            </a:ext>
          </a:extLst>
        </xdr:cNvPr>
        <xdr:cNvSpPr/>
      </xdr:nvSpPr>
      <xdr:spPr bwMode="auto">
        <a:xfrm>
          <a:off x="5600700" y="713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150559</xdr:rowOff>
    </xdr:from>
    <xdr:ext cx="762000" cy="259045"/>
    <xdr:sp macro="" textlink="">
      <xdr:nvSpPr>
        <xdr:cNvPr id="132" name="人口1人当たり決算額の推移該当値テキスト445">
          <a:extLst>
            <a:ext uri="{FF2B5EF4-FFF2-40B4-BE49-F238E27FC236}">
              <a16:creationId xmlns:a16="http://schemas.microsoft.com/office/drawing/2014/main" xmlns="" id="{C5780E03-3227-4680-BF28-7F6ADDB3A732}"/>
            </a:ext>
          </a:extLst>
        </xdr:cNvPr>
        <xdr:cNvSpPr txBox="1"/>
      </xdr:nvSpPr>
      <xdr:spPr>
        <a:xfrm>
          <a:off x="5740400" y="710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162105</xdr:rowOff>
    </xdr:from>
    <xdr:to>
      <xdr:col>26</xdr:col>
      <xdr:colOff>101600</xdr:colOff>
      <xdr:row>37</xdr:row>
      <xdr:rowOff>92255</xdr:rowOff>
    </xdr:to>
    <xdr:sp macro="" textlink="">
      <xdr:nvSpPr>
        <xdr:cNvPr id="133" name="楕円 132">
          <a:extLst>
            <a:ext uri="{FF2B5EF4-FFF2-40B4-BE49-F238E27FC236}">
              <a16:creationId xmlns:a16="http://schemas.microsoft.com/office/drawing/2014/main" xmlns="" id="{9978578D-7860-40A5-A87E-EF964495E7E5}"/>
            </a:ext>
          </a:extLst>
        </xdr:cNvPr>
        <xdr:cNvSpPr/>
      </xdr:nvSpPr>
      <xdr:spPr bwMode="auto">
        <a:xfrm>
          <a:off x="4953000" y="711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77032</xdr:rowOff>
    </xdr:from>
    <xdr:ext cx="736600" cy="259045"/>
    <xdr:sp macro="" textlink="">
      <xdr:nvSpPr>
        <xdr:cNvPr id="134" name="テキスト ボックス 133">
          <a:extLst>
            <a:ext uri="{FF2B5EF4-FFF2-40B4-BE49-F238E27FC236}">
              <a16:creationId xmlns:a16="http://schemas.microsoft.com/office/drawing/2014/main" xmlns="" id="{864E6EB3-0031-4330-893D-078BF2190842}"/>
            </a:ext>
          </a:extLst>
        </xdr:cNvPr>
        <xdr:cNvSpPr txBox="1"/>
      </xdr:nvSpPr>
      <xdr:spPr>
        <a:xfrm>
          <a:off x="4622800" y="720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122949</xdr:rowOff>
    </xdr:from>
    <xdr:to>
      <xdr:col>22</xdr:col>
      <xdr:colOff>165100</xdr:colOff>
      <xdr:row>37</xdr:row>
      <xdr:rowOff>53099</xdr:rowOff>
    </xdr:to>
    <xdr:sp macro="" textlink="">
      <xdr:nvSpPr>
        <xdr:cNvPr id="135" name="楕円 134">
          <a:extLst>
            <a:ext uri="{FF2B5EF4-FFF2-40B4-BE49-F238E27FC236}">
              <a16:creationId xmlns:a16="http://schemas.microsoft.com/office/drawing/2014/main" xmlns="" id="{972841A1-0C6D-4F8B-9104-7CB31E2990EC}"/>
            </a:ext>
          </a:extLst>
        </xdr:cNvPr>
        <xdr:cNvSpPr/>
      </xdr:nvSpPr>
      <xdr:spPr bwMode="auto">
        <a:xfrm>
          <a:off x="4254500" y="707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37876</xdr:rowOff>
    </xdr:from>
    <xdr:ext cx="762000" cy="259045"/>
    <xdr:sp macro="" textlink="">
      <xdr:nvSpPr>
        <xdr:cNvPr id="136" name="テキスト ボックス 135">
          <a:extLst>
            <a:ext uri="{FF2B5EF4-FFF2-40B4-BE49-F238E27FC236}">
              <a16:creationId xmlns:a16="http://schemas.microsoft.com/office/drawing/2014/main" xmlns="" id="{5FF5F5F3-2ABE-457C-A0DD-E4B7E21824D5}"/>
            </a:ext>
          </a:extLst>
        </xdr:cNvPr>
        <xdr:cNvSpPr txBox="1"/>
      </xdr:nvSpPr>
      <xdr:spPr>
        <a:xfrm>
          <a:off x="3924300" y="716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70501</xdr:rowOff>
    </xdr:from>
    <xdr:to>
      <xdr:col>19</xdr:col>
      <xdr:colOff>38100</xdr:colOff>
      <xdr:row>37</xdr:row>
      <xdr:rowOff>651</xdr:rowOff>
    </xdr:to>
    <xdr:sp macro="" textlink="">
      <xdr:nvSpPr>
        <xdr:cNvPr id="137" name="楕円 136">
          <a:extLst>
            <a:ext uri="{FF2B5EF4-FFF2-40B4-BE49-F238E27FC236}">
              <a16:creationId xmlns:a16="http://schemas.microsoft.com/office/drawing/2014/main" xmlns="" id="{E447001B-AC07-419F-93FF-3383D90139CD}"/>
            </a:ext>
          </a:extLst>
        </xdr:cNvPr>
        <xdr:cNvSpPr/>
      </xdr:nvSpPr>
      <xdr:spPr bwMode="auto">
        <a:xfrm>
          <a:off x="3556000" y="702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182278</xdr:rowOff>
    </xdr:from>
    <xdr:ext cx="762000" cy="259045"/>
    <xdr:sp macro="" textlink="">
      <xdr:nvSpPr>
        <xdr:cNvPr id="138" name="テキスト ボックス 137">
          <a:extLst>
            <a:ext uri="{FF2B5EF4-FFF2-40B4-BE49-F238E27FC236}">
              <a16:creationId xmlns:a16="http://schemas.microsoft.com/office/drawing/2014/main" xmlns="" id="{A6A7A6EF-3813-4F67-8B2E-16A3FEFD13E6}"/>
            </a:ext>
          </a:extLst>
        </xdr:cNvPr>
        <xdr:cNvSpPr txBox="1"/>
      </xdr:nvSpPr>
      <xdr:spPr>
        <a:xfrm>
          <a:off x="3225800" y="679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338453</xdr:rowOff>
    </xdr:from>
    <xdr:to>
      <xdr:col>15</xdr:col>
      <xdr:colOff>101600</xdr:colOff>
      <xdr:row>36</xdr:row>
      <xdr:rowOff>97153</xdr:rowOff>
    </xdr:to>
    <xdr:sp macro="" textlink="">
      <xdr:nvSpPr>
        <xdr:cNvPr id="139" name="楕円 138">
          <a:extLst>
            <a:ext uri="{FF2B5EF4-FFF2-40B4-BE49-F238E27FC236}">
              <a16:creationId xmlns:a16="http://schemas.microsoft.com/office/drawing/2014/main" xmlns="" id="{D189D4F6-98C9-4594-B6D4-7211D16FAEBD}"/>
            </a:ext>
          </a:extLst>
        </xdr:cNvPr>
        <xdr:cNvSpPr/>
      </xdr:nvSpPr>
      <xdr:spPr bwMode="auto">
        <a:xfrm>
          <a:off x="2857500" y="694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107330</xdr:rowOff>
    </xdr:from>
    <xdr:ext cx="762000" cy="259045"/>
    <xdr:sp macro="" textlink="">
      <xdr:nvSpPr>
        <xdr:cNvPr id="140" name="テキスト ボックス 139">
          <a:extLst>
            <a:ext uri="{FF2B5EF4-FFF2-40B4-BE49-F238E27FC236}">
              <a16:creationId xmlns:a16="http://schemas.microsoft.com/office/drawing/2014/main" xmlns="" id="{EEF7A994-684B-40B6-B68C-213CD84EA2C2}"/>
            </a:ext>
          </a:extLst>
        </xdr:cNvPr>
        <xdr:cNvSpPr txBox="1"/>
      </xdr:nvSpPr>
      <xdr:spPr>
        <a:xfrm>
          <a:off x="2527300" y="671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FB95B89-9BBC-4580-9375-951C4D7655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6837E781-FFC6-40C6-8069-F637038B999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6315496F-43C8-4AE0-8B6C-8C6E11645AF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C83AE9D8-339C-405C-8590-FFC462496A6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C968698-004D-4CEE-896A-3B2E5D08687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95CE733-9628-431A-8E28-F108BFD337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951767E-4594-422C-BA3F-55A2CC428A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1836585-E120-49A6-B81A-140CD22ABA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D8A11A5-9934-499A-8B34-798D45A7DD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FCCCE664-F37C-4ABF-A0DF-39038FB3DC5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AA0584D-D2B6-41B4-B005-1277B19EFE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78DDB35-3E09-4013-9287-F445CBF960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01FBB2B-A771-4219-BE4E-DC64E057E4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F34D0DB-FDD1-418B-8EEC-F54B7BA0E4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61104ED-85EC-44F1-B581-6F98BA260A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D6A5C965-3854-44AC-AAFF-A89A6EF7D19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6D512E96-DCF2-47A8-94B7-4A51FFEB1DA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FB5F141C-6741-48EC-907B-B71FA113169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CE6EC29D-055A-4FCE-884D-BAECEB5DDDD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5346B82-C10A-47F8-8C8A-8B81045C89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EE5A510E-BD20-451A-9E5D-FDA0D15D6AE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FA16F0DA-5B3A-44A5-A65B-0D8BE41B13DC}"/>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5ECAFC9E-F69A-43E4-A61D-2743FA2DAFF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42893975-FE0B-4B47-9260-E2640E9A93B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E58ED2A-9430-4779-BDB9-9D7EDD417F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23332A86-AB1E-4E25-BD63-178F7528E7C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515E1B1-5CFB-4528-B65D-89141C8BF8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AEA23D7-CAD2-435F-AB30-FA33CBD33E4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96C77B3B-B54D-4E86-B759-6E4F7F925AC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E9B667E5-7DDD-4033-9DF4-DD2C5834E33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EE33C892-BBD8-42AB-BF7D-7754E86792B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86D69A53-B110-4242-B911-C5CDE6B993D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9244B272-A9AE-4701-A914-7FE12A1D8AA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B9324DD-1F41-4F95-856D-160F8C634A2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8B683A0-C5CD-473E-BC4E-571593F368E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8BDFD0A3-7F6B-4EBE-8B88-0833E89A053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3A59E3E6-1D49-4BAF-A364-9905D618AAA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E7A9BC04-2B52-4D0C-BD75-35314DA87D4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709F4E98-9FAB-4581-ABF0-0ED18F39EAB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53C9E6B0-E81F-49B4-927A-A1011057DF4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AAB166A3-7EAD-47E4-8F02-F4A42B39E8EA}"/>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20AF53FA-CC23-4F3A-B721-D5362662FF3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7075DEFC-1EED-4EFB-9962-546BA87E4234}"/>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2800A43A-1555-485A-88E7-E064B6D2B3C3}"/>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C8F35273-EB1C-435C-B32C-A6066CB08849}"/>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1AFA4831-E62C-4279-A37A-B3D2AF16690E}"/>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C408F917-ECB5-44CE-B93D-23A4084E9499}"/>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9FB4ED3B-BBE1-4F45-987E-CC41620C7E48}"/>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E6CB3CC9-F220-4FA5-B475-6B4BAEEC45BB}"/>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155E3C9C-22A8-4EC5-B6AB-290395FC525F}"/>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5A372ECE-E501-47F9-8D43-03D4F85FAACD}"/>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B07DB614-10F8-4A52-A60F-5DA577258BEB}"/>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DCC6258B-082C-4EFC-9DD2-3B25EEEA5EE9}"/>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BD8D0E18-26D3-4656-92C0-1819CD4B227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5BD9B79F-65D3-4566-B94D-E48665E06994}"/>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4483EC97-AF67-4372-8C3B-040B8A5984D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xmlns="" id="{BFEEC36B-1A5B-44C6-8241-D743E200C9C8}"/>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xmlns="" id="{5BA3FB41-B523-445B-B1B8-E01E58493FB6}"/>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xmlns="" id="{2F235DFE-239D-4328-82CD-2C6E11FCA148}"/>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xmlns="" id="{BBFDC869-C91B-4B63-9EE6-6E28CE6E72C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xmlns="" id="{8985E12A-56F6-4061-AEEE-898ACE439B2D}"/>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26042</xdr:rowOff>
    </xdr:from>
    <xdr:to>
      <xdr:col>24</xdr:col>
      <xdr:colOff>63500</xdr:colOff>
      <xdr:row>36</xdr:row>
      <xdr:rowOff>115664</xdr:rowOff>
    </xdr:to>
    <xdr:cxnSp macro="">
      <xdr:nvCxnSpPr>
        <xdr:cNvPr id="63" name="直線コネクタ 62">
          <a:extLst>
            <a:ext uri="{FF2B5EF4-FFF2-40B4-BE49-F238E27FC236}">
              <a16:creationId xmlns:a16="http://schemas.microsoft.com/office/drawing/2014/main" xmlns="" id="{6CE6303E-C0D3-4EBF-B5ED-0EB0E1E8C379}"/>
            </a:ext>
          </a:extLst>
        </xdr:cNvPr>
        <xdr:cNvCxnSpPr/>
      </xdr:nvCxnSpPr>
      <xdr:spPr>
        <a:xfrm flipV="1">
          <a:off x="3797300" y="6198242"/>
          <a:ext cx="838200" cy="8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xmlns="" id="{CB93EB74-C899-4D4C-A3BF-0F334BFF95D5}"/>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xmlns="" id="{9DEB11D0-ED08-456C-BADA-3EC3256422AF}"/>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115664</xdr:rowOff>
    </xdr:from>
    <xdr:to>
      <xdr:col>19</xdr:col>
      <xdr:colOff>177800</xdr:colOff>
      <xdr:row>37</xdr:row>
      <xdr:rowOff>49588</xdr:rowOff>
    </xdr:to>
    <xdr:cxnSp macro="">
      <xdr:nvCxnSpPr>
        <xdr:cNvPr id="66" name="直線コネクタ 65">
          <a:extLst>
            <a:ext uri="{FF2B5EF4-FFF2-40B4-BE49-F238E27FC236}">
              <a16:creationId xmlns:a16="http://schemas.microsoft.com/office/drawing/2014/main" xmlns="" id="{22949660-CF26-47CC-A7AF-7BB0E95B2986}"/>
            </a:ext>
          </a:extLst>
        </xdr:cNvPr>
        <xdr:cNvCxnSpPr/>
      </xdr:nvCxnSpPr>
      <xdr:spPr>
        <a:xfrm flipV="1">
          <a:off x="2908300" y="6287864"/>
          <a:ext cx="889000" cy="10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xmlns="" id="{0718B040-0236-4DFD-9DD1-3DA7494142EF}"/>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xmlns="" id="{F6810CE2-74FB-4358-BA58-B99735405B8F}"/>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49588</xdr:rowOff>
    </xdr:from>
    <xdr:to>
      <xdr:col>15</xdr:col>
      <xdr:colOff>50800</xdr:colOff>
      <xdr:row>37</xdr:row>
      <xdr:rowOff>98781</xdr:rowOff>
    </xdr:to>
    <xdr:cxnSp macro="">
      <xdr:nvCxnSpPr>
        <xdr:cNvPr id="69" name="直線コネクタ 68">
          <a:extLst>
            <a:ext uri="{FF2B5EF4-FFF2-40B4-BE49-F238E27FC236}">
              <a16:creationId xmlns:a16="http://schemas.microsoft.com/office/drawing/2014/main" xmlns="" id="{26771A88-C59E-46F3-9C56-67C9098FAFB1}"/>
            </a:ext>
          </a:extLst>
        </xdr:cNvPr>
        <xdr:cNvCxnSpPr/>
      </xdr:nvCxnSpPr>
      <xdr:spPr>
        <a:xfrm flipV="1">
          <a:off x="2019300" y="6393238"/>
          <a:ext cx="889000" cy="4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xmlns="" id="{0284F8AD-8596-4216-9A43-588A79746094}"/>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xmlns="" id="{F598B604-1B7A-44A5-89C7-83A412FA7602}"/>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29156</xdr:rowOff>
    </xdr:from>
    <xdr:to>
      <xdr:col>10</xdr:col>
      <xdr:colOff>114300</xdr:colOff>
      <xdr:row>37</xdr:row>
      <xdr:rowOff>98781</xdr:rowOff>
    </xdr:to>
    <xdr:cxnSp macro="">
      <xdr:nvCxnSpPr>
        <xdr:cNvPr id="72" name="直線コネクタ 71">
          <a:extLst>
            <a:ext uri="{FF2B5EF4-FFF2-40B4-BE49-F238E27FC236}">
              <a16:creationId xmlns:a16="http://schemas.microsoft.com/office/drawing/2014/main" xmlns="" id="{805C26CF-01C8-4842-8CFC-D9777D3BE2C3}"/>
            </a:ext>
          </a:extLst>
        </xdr:cNvPr>
        <xdr:cNvCxnSpPr/>
      </xdr:nvCxnSpPr>
      <xdr:spPr>
        <a:xfrm>
          <a:off x="1130300" y="6372806"/>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xmlns="" id="{F0448B3E-BEF0-45A9-9943-81D2A52342DF}"/>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xmlns="" id="{4A552298-B066-4791-BC29-A7570298A84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xmlns="" id="{2264565B-5C45-4521-B237-323E7BA9F947}"/>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xmlns="" id="{29532449-D42D-4DF3-908D-E795B02AA60F}"/>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E618D229-EBC4-4A8C-9886-5BAE98C0CA9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87F41350-C034-4184-B02D-821705B79EF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175C335E-DE50-4AE7-8BDA-F1CC6B3C447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49B1A38D-48F0-47F6-9DED-E2977BA803E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3001BEB9-CBA1-4B38-AEAF-A8E193D1B8A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146692</xdr:rowOff>
    </xdr:from>
    <xdr:to>
      <xdr:col>24</xdr:col>
      <xdr:colOff>114300</xdr:colOff>
      <xdr:row>36</xdr:row>
      <xdr:rowOff>76842</xdr:rowOff>
    </xdr:to>
    <xdr:sp macro="" textlink="">
      <xdr:nvSpPr>
        <xdr:cNvPr id="82" name="楕円 81">
          <a:extLst>
            <a:ext uri="{FF2B5EF4-FFF2-40B4-BE49-F238E27FC236}">
              <a16:creationId xmlns:a16="http://schemas.microsoft.com/office/drawing/2014/main" xmlns="" id="{6D0FB9E6-C241-4155-9D4B-34F3A3D1C1AE}"/>
            </a:ext>
          </a:extLst>
        </xdr:cNvPr>
        <xdr:cNvSpPr/>
      </xdr:nvSpPr>
      <xdr:spPr>
        <a:xfrm>
          <a:off x="4584700" y="61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125119</xdr:rowOff>
    </xdr:from>
    <xdr:ext cx="599010" cy="259045"/>
    <xdr:sp macro="" textlink="">
      <xdr:nvSpPr>
        <xdr:cNvPr id="83" name="人件費該当値テキスト">
          <a:extLst>
            <a:ext uri="{FF2B5EF4-FFF2-40B4-BE49-F238E27FC236}">
              <a16:creationId xmlns:a16="http://schemas.microsoft.com/office/drawing/2014/main" xmlns="" id="{A18299C9-B5DD-460A-BBD7-007130F7A32E}"/>
            </a:ext>
          </a:extLst>
        </xdr:cNvPr>
        <xdr:cNvSpPr txBox="1"/>
      </xdr:nvSpPr>
      <xdr:spPr>
        <a:xfrm>
          <a:off x="4686300" y="612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64864</xdr:rowOff>
    </xdr:from>
    <xdr:to>
      <xdr:col>20</xdr:col>
      <xdr:colOff>38100</xdr:colOff>
      <xdr:row>36</xdr:row>
      <xdr:rowOff>166464</xdr:rowOff>
    </xdr:to>
    <xdr:sp macro="" textlink="">
      <xdr:nvSpPr>
        <xdr:cNvPr id="84" name="楕円 83">
          <a:extLst>
            <a:ext uri="{FF2B5EF4-FFF2-40B4-BE49-F238E27FC236}">
              <a16:creationId xmlns:a16="http://schemas.microsoft.com/office/drawing/2014/main" xmlns="" id="{11F226EE-D3C3-4655-BBA8-7EE339D3BE15}"/>
            </a:ext>
          </a:extLst>
        </xdr:cNvPr>
        <xdr:cNvSpPr/>
      </xdr:nvSpPr>
      <xdr:spPr>
        <a:xfrm>
          <a:off x="3746500" y="62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157591</xdr:rowOff>
    </xdr:from>
    <xdr:ext cx="599010" cy="259045"/>
    <xdr:sp macro="" textlink="">
      <xdr:nvSpPr>
        <xdr:cNvPr id="85" name="テキスト ボックス 84">
          <a:extLst>
            <a:ext uri="{FF2B5EF4-FFF2-40B4-BE49-F238E27FC236}">
              <a16:creationId xmlns:a16="http://schemas.microsoft.com/office/drawing/2014/main" xmlns="" id="{5542760E-985D-4753-B3FE-35FBA087D0EF}"/>
            </a:ext>
          </a:extLst>
        </xdr:cNvPr>
        <xdr:cNvSpPr txBox="1"/>
      </xdr:nvSpPr>
      <xdr:spPr>
        <a:xfrm>
          <a:off x="3497795" y="632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170238</xdr:rowOff>
    </xdr:from>
    <xdr:to>
      <xdr:col>15</xdr:col>
      <xdr:colOff>101600</xdr:colOff>
      <xdr:row>37</xdr:row>
      <xdr:rowOff>100388</xdr:rowOff>
    </xdr:to>
    <xdr:sp macro="" textlink="">
      <xdr:nvSpPr>
        <xdr:cNvPr id="86" name="楕円 85">
          <a:extLst>
            <a:ext uri="{FF2B5EF4-FFF2-40B4-BE49-F238E27FC236}">
              <a16:creationId xmlns:a16="http://schemas.microsoft.com/office/drawing/2014/main" xmlns="" id="{3C67E02D-7CC6-404C-9973-F7B0F4182EA9}"/>
            </a:ext>
          </a:extLst>
        </xdr:cNvPr>
        <xdr:cNvSpPr/>
      </xdr:nvSpPr>
      <xdr:spPr>
        <a:xfrm>
          <a:off x="2857500" y="63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91515</xdr:rowOff>
    </xdr:from>
    <xdr:ext cx="534377" cy="259045"/>
    <xdr:sp macro="" textlink="">
      <xdr:nvSpPr>
        <xdr:cNvPr id="87" name="テキスト ボックス 86">
          <a:extLst>
            <a:ext uri="{FF2B5EF4-FFF2-40B4-BE49-F238E27FC236}">
              <a16:creationId xmlns:a16="http://schemas.microsoft.com/office/drawing/2014/main" xmlns="" id="{1D20A3FD-5982-4B70-B801-510079838E17}"/>
            </a:ext>
          </a:extLst>
        </xdr:cNvPr>
        <xdr:cNvSpPr txBox="1"/>
      </xdr:nvSpPr>
      <xdr:spPr>
        <a:xfrm>
          <a:off x="2641111" y="64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47981</xdr:rowOff>
    </xdr:from>
    <xdr:to>
      <xdr:col>10</xdr:col>
      <xdr:colOff>165100</xdr:colOff>
      <xdr:row>37</xdr:row>
      <xdr:rowOff>149581</xdr:rowOff>
    </xdr:to>
    <xdr:sp macro="" textlink="">
      <xdr:nvSpPr>
        <xdr:cNvPr id="88" name="楕円 87">
          <a:extLst>
            <a:ext uri="{FF2B5EF4-FFF2-40B4-BE49-F238E27FC236}">
              <a16:creationId xmlns:a16="http://schemas.microsoft.com/office/drawing/2014/main" xmlns="" id="{48798469-9AC7-4A6F-89BD-4BE912747490}"/>
            </a:ext>
          </a:extLst>
        </xdr:cNvPr>
        <xdr:cNvSpPr/>
      </xdr:nvSpPr>
      <xdr:spPr>
        <a:xfrm>
          <a:off x="19685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140708</xdr:rowOff>
    </xdr:from>
    <xdr:ext cx="534377" cy="259045"/>
    <xdr:sp macro="" textlink="">
      <xdr:nvSpPr>
        <xdr:cNvPr id="89" name="テキスト ボックス 88">
          <a:extLst>
            <a:ext uri="{FF2B5EF4-FFF2-40B4-BE49-F238E27FC236}">
              <a16:creationId xmlns:a16="http://schemas.microsoft.com/office/drawing/2014/main" xmlns="" id="{393BD69C-492A-463C-A5D2-B19CA920F037}"/>
            </a:ext>
          </a:extLst>
        </xdr:cNvPr>
        <xdr:cNvSpPr txBox="1"/>
      </xdr:nvSpPr>
      <xdr:spPr>
        <a:xfrm>
          <a:off x="1752111" y="64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149806</xdr:rowOff>
    </xdr:from>
    <xdr:to>
      <xdr:col>6</xdr:col>
      <xdr:colOff>38100</xdr:colOff>
      <xdr:row>37</xdr:row>
      <xdr:rowOff>79956</xdr:rowOff>
    </xdr:to>
    <xdr:sp macro="" textlink="">
      <xdr:nvSpPr>
        <xdr:cNvPr id="90" name="楕円 89">
          <a:extLst>
            <a:ext uri="{FF2B5EF4-FFF2-40B4-BE49-F238E27FC236}">
              <a16:creationId xmlns:a16="http://schemas.microsoft.com/office/drawing/2014/main" xmlns="" id="{131C3CFA-7D39-4AFC-9732-A2C325E79D6F}"/>
            </a:ext>
          </a:extLst>
        </xdr:cNvPr>
        <xdr:cNvSpPr/>
      </xdr:nvSpPr>
      <xdr:spPr>
        <a:xfrm>
          <a:off x="1079500" y="63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71083</xdr:rowOff>
    </xdr:from>
    <xdr:ext cx="534377" cy="259045"/>
    <xdr:sp macro="" textlink="">
      <xdr:nvSpPr>
        <xdr:cNvPr id="91" name="テキスト ボックス 90">
          <a:extLst>
            <a:ext uri="{FF2B5EF4-FFF2-40B4-BE49-F238E27FC236}">
              <a16:creationId xmlns:a16="http://schemas.microsoft.com/office/drawing/2014/main" xmlns="" id="{A915A471-07F8-43A3-A442-CC2420DBA9A6}"/>
            </a:ext>
          </a:extLst>
        </xdr:cNvPr>
        <xdr:cNvSpPr txBox="1"/>
      </xdr:nvSpPr>
      <xdr:spPr>
        <a:xfrm>
          <a:off x="863111" y="641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517DF1D5-618F-4F75-878A-9023449A4F1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37AE013F-708F-4C1E-9800-97885F97717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5A6B120B-8415-4AEC-8161-F7011AD2B53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C0229AE9-F43E-460A-AA1E-CD21AC54FCE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E2C1CE64-0153-4046-AE92-5EDB525DCA4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2147B71E-44AC-4209-B79C-DC47C39EA69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922CC52F-BB1C-45A9-B850-6CD7168EC93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6DD3BE83-A37D-4684-8910-E9B5AC83F08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AE473625-D264-45D9-8C2A-FBCC05B2270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5D0168E0-5E8F-4E9C-A03B-9CD61EA4A47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F85FF84C-7BC3-4457-81FF-E7241EE7FF13}"/>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CC04F72C-2080-46D3-A230-9C097BDDDBCE}"/>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B85670CB-E588-42BD-9813-6E2BD51B59CF}"/>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6DEFCDDF-F861-4BF1-B807-CB8225C03B9C}"/>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DC279F0A-F00C-4079-82EF-5A9EC9BFBB7C}"/>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B4A46BAE-3E99-45CE-B4F7-A881848ED66F}"/>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E60321-DA31-4314-A75B-2C5946FACCB6}"/>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3DDB202D-9A8C-4FE2-8861-1E742C4612C3}"/>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5ECB6460-E824-4DCB-B81D-4B9B79F48D8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A884E2E7-7002-4C49-AA9E-8C4664F86519}"/>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E976F81-9FB6-4DE9-9092-3A5AE6B1524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xmlns="" id="{72FEAA69-BF65-4617-8881-63319074865F}"/>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xmlns="" id="{E7920C84-14E7-4395-9CBA-BCAA46144E6B}"/>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xmlns="" id="{5F352E05-8EED-46A9-A385-9568BECF1ED7}"/>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xmlns="" id="{3EBE506E-DB35-4188-9D4C-83B88687B5BD}"/>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xmlns="" id="{E2745232-4476-4BA7-847A-C94C1E9D6EED}"/>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137254</xdr:rowOff>
    </xdr:from>
    <xdr:to>
      <xdr:col>24</xdr:col>
      <xdr:colOff>63500</xdr:colOff>
      <xdr:row>56</xdr:row>
      <xdr:rowOff>169244</xdr:rowOff>
    </xdr:to>
    <xdr:cxnSp macro="">
      <xdr:nvCxnSpPr>
        <xdr:cNvPr id="118" name="直線コネクタ 117">
          <a:extLst>
            <a:ext uri="{FF2B5EF4-FFF2-40B4-BE49-F238E27FC236}">
              <a16:creationId xmlns:a16="http://schemas.microsoft.com/office/drawing/2014/main" xmlns="" id="{E37CA83A-BE5A-48BF-8758-52654AD6655A}"/>
            </a:ext>
          </a:extLst>
        </xdr:cNvPr>
        <xdr:cNvCxnSpPr/>
      </xdr:nvCxnSpPr>
      <xdr:spPr>
        <a:xfrm flipV="1">
          <a:off x="3797300" y="9738454"/>
          <a:ext cx="8382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xmlns="" id="{455FCBE5-E5FE-45C9-BE8F-2E6E2E2F7A17}"/>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xmlns="" id="{5747BEED-59AA-4431-94AE-3E2908474E98}"/>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151871</xdr:rowOff>
    </xdr:from>
    <xdr:to>
      <xdr:col>19</xdr:col>
      <xdr:colOff>177800</xdr:colOff>
      <xdr:row>56</xdr:row>
      <xdr:rowOff>169244</xdr:rowOff>
    </xdr:to>
    <xdr:cxnSp macro="">
      <xdr:nvCxnSpPr>
        <xdr:cNvPr id="121" name="直線コネクタ 120">
          <a:extLst>
            <a:ext uri="{FF2B5EF4-FFF2-40B4-BE49-F238E27FC236}">
              <a16:creationId xmlns:a16="http://schemas.microsoft.com/office/drawing/2014/main" xmlns="" id="{3325BE7F-EA39-4B15-BC90-B27920D615F4}"/>
            </a:ext>
          </a:extLst>
        </xdr:cNvPr>
        <xdr:cNvCxnSpPr/>
      </xdr:nvCxnSpPr>
      <xdr:spPr>
        <a:xfrm>
          <a:off x="2908300" y="975307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xmlns="" id="{8897B43E-93E6-4A8A-BC18-CCDBCD68A592}"/>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xmlns="" id="{076E0701-5079-44F5-B046-F9FF22B59F36}"/>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134817</xdr:rowOff>
    </xdr:from>
    <xdr:to>
      <xdr:col>15</xdr:col>
      <xdr:colOff>50800</xdr:colOff>
      <xdr:row>56</xdr:row>
      <xdr:rowOff>151871</xdr:rowOff>
    </xdr:to>
    <xdr:cxnSp macro="">
      <xdr:nvCxnSpPr>
        <xdr:cNvPr id="124" name="直線コネクタ 123">
          <a:extLst>
            <a:ext uri="{FF2B5EF4-FFF2-40B4-BE49-F238E27FC236}">
              <a16:creationId xmlns:a16="http://schemas.microsoft.com/office/drawing/2014/main" xmlns="" id="{D5FF93E7-B285-4AEC-A6C8-F88648190F68}"/>
            </a:ext>
          </a:extLst>
        </xdr:cNvPr>
        <xdr:cNvCxnSpPr/>
      </xdr:nvCxnSpPr>
      <xdr:spPr>
        <a:xfrm>
          <a:off x="2019300" y="9736017"/>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xmlns="" id="{3FD72340-64E1-4059-A13D-F8A58B6A1854}"/>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xmlns="" id="{EB83F217-12E0-41A3-BD5C-B671665D1F19}"/>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102452</xdr:rowOff>
    </xdr:from>
    <xdr:to>
      <xdr:col>10</xdr:col>
      <xdr:colOff>114300</xdr:colOff>
      <xdr:row>56</xdr:row>
      <xdr:rowOff>134817</xdr:rowOff>
    </xdr:to>
    <xdr:cxnSp macro="">
      <xdr:nvCxnSpPr>
        <xdr:cNvPr id="127" name="直線コネクタ 126">
          <a:extLst>
            <a:ext uri="{FF2B5EF4-FFF2-40B4-BE49-F238E27FC236}">
              <a16:creationId xmlns:a16="http://schemas.microsoft.com/office/drawing/2014/main" xmlns="" id="{A35F95D9-FA13-458C-AC57-5FB8C52073F2}"/>
            </a:ext>
          </a:extLst>
        </xdr:cNvPr>
        <xdr:cNvCxnSpPr/>
      </xdr:nvCxnSpPr>
      <xdr:spPr>
        <a:xfrm>
          <a:off x="1130300" y="9703652"/>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xmlns="" id="{9437ABFF-D826-421A-AB5E-3143323DEF2E}"/>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xmlns="" id="{4CE53B30-ED43-4900-96F5-FFB46737B151}"/>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xmlns="" id="{0AE16C30-ACAF-4905-9DAA-B701A6F29C7E}"/>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xmlns="" id="{7F065613-4517-45EB-BF44-8B4169125BC1}"/>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A2B0441A-FD25-4BFD-83A5-B1871D35A84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F102FBBD-0A4D-4A63-A553-80C74F13D66C}"/>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2397307A-C5ED-4A47-A60A-37417E131FD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4F652919-4CC8-416F-8FE3-1D33F14C1CE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FAE47125-737F-4FF0-BEBD-A688E3C4696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86454</xdr:rowOff>
    </xdr:from>
    <xdr:to>
      <xdr:col>24</xdr:col>
      <xdr:colOff>114300</xdr:colOff>
      <xdr:row>57</xdr:row>
      <xdr:rowOff>16604</xdr:rowOff>
    </xdr:to>
    <xdr:sp macro="" textlink="">
      <xdr:nvSpPr>
        <xdr:cNvPr id="137" name="楕円 136">
          <a:extLst>
            <a:ext uri="{FF2B5EF4-FFF2-40B4-BE49-F238E27FC236}">
              <a16:creationId xmlns:a16="http://schemas.microsoft.com/office/drawing/2014/main" xmlns="" id="{706F54E8-7C7F-4CCE-8778-583333DF5F0E}"/>
            </a:ext>
          </a:extLst>
        </xdr:cNvPr>
        <xdr:cNvSpPr/>
      </xdr:nvSpPr>
      <xdr:spPr>
        <a:xfrm>
          <a:off x="4584700" y="96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1381</xdr:rowOff>
    </xdr:from>
    <xdr:ext cx="534377" cy="259045"/>
    <xdr:sp macro="" textlink="">
      <xdr:nvSpPr>
        <xdr:cNvPr id="138" name="物件費該当値テキスト">
          <a:extLst>
            <a:ext uri="{FF2B5EF4-FFF2-40B4-BE49-F238E27FC236}">
              <a16:creationId xmlns:a16="http://schemas.microsoft.com/office/drawing/2014/main" xmlns="" id="{9673E209-6844-4A93-8C62-80C638D7BFB7}"/>
            </a:ext>
          </a:extLst>
        </xdr:cNvPr>
        <xdr:cNvSpPr txBox="1"/>
      </xdr:nvSpPr>
      <xdr:spPr>
        <a:xfrm>
          <a:off x="4686300" y="96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118444</xdr:rowOff>
    </xdr:from>
    <xdr:to>
      <xdr:col>20</xdr:col>
      <xdr:colOff>38100</xdr:colOff>
      <xdr:row>57</xdr:row>
      <xdr:rowOff>48594</xdr:rowOff>
    </xdr:to>
    <xdr:sp macro="" textlink="">
      <xdr:nvSpPr>
        <xdr:cNvPr id="139" name="楕円 138">
          <a:extLst>
            <a:ext uri="{FF2B5EF4-FFF2-40B4-BE49-F238E27FC236}">
              <a16:creationId xmlns:a16="http://schemas.microsoft.com/office/drawing/2014/main" xmlns="" id="{D0775503-1C6E-4CAB-B827-7736DD6042D1}"/>
            </a:ext>
          </a:extLst>
        </xdr:cNvPr>
        <xdr:cNvSpPr/>
      </xdr:nvSpPr>
      <xdr:spPr>
        <a:xfrm>
          <a:off x="3746500" y="97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39721</xdr:rowOff>
    </xdr:from>
    <xdr:ext cx="534377" cy="259045"/>
    <xdr:sp macro="" textlink="">
      <xdr:nvSpPr>
        <xdr:cNvPr id="140" name="テキスト ボックス 139">
          <a:extLst>
            <a:ext uri="{FF2B5EF4-FFF2-40B4-BE49-F238E27FC236}">
              <a16:creationId xmlns:a16="http://schemas.microsoft.com/office/drawing/2014/main" xmlns="" id="{62BC410C-7B39-4196-93F0-E9876706C156}"/>
            </a:ext>
          </a:extLst>
        </xdr:cNvPr>
        <xdr:cNvSpPr txBox="1"/>
      </xdr:nvSpPr>
      <xdr:spPr>
        <a:xfrm>
          <a:off x="3530111" y="981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101071</xdr:rowOff>
    </xdr:from>
    <xdr:to>
      <xdr:col>15</xdr:col>
      <xdr:colOff>101600</xdr:colOff>
      <xdr:row>57</xdr:row>
      <xdr:rowOff>31221</xdr:rowOff>
    </xdr:to>
    <xdr:sp macro="" textlink="">
      <xdr:nvSpPr>
        <xdr:cNvPr id="141" name="楕円 140">
          <a:extLst>
            <a:ext uri="{FF2B5EF4-FFF2-40B4-BE49-F238E27FC236}">
              <a16:creationId xmlns:a16="http://schemas.microsoft.com/office/drawing/2014/main" xmlns="" id="{6B2F3BEC-3053-4D68-8E25-5CC47A1FA585}"/>
            </a:ext>
          </a:extLst>
        </xdr:cNvPr>
        <xdr:cNvSpPr/>
      </xdr:nvSpPr>
      <xdr:spPr>
        <a:xfrm>
          <a:off x="2857500" y="97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22348</xdr:rowOff>
    </xdr:from>
    <xdr:ext cx="534377" cy="259045"/>
    <xdr:sp macro="" textlink="">
      <xdr:nvSpPr>
        <xdr:cNvPr id="142" name="テキスト ボックス 141">
          <a:extLst>
            <a:ext uri="{FF2B5EF4-FFF2-40B4-BE49-F238E27FC236}">
              <a16:creationId xmlns:a16="http://schemas.microsoft.com/office/drawing/2014/main" xmlns="" id="{87E7101A-9951-4CB6-9847-517CF277B38C}"/>
            </a:ext>
          </a:extLst>
        </xdr:cNvPr>
        <xdr:cNvSpPr txBox="1"/>
      </xdr:nvSpPr>
      <xdr:spPr>
        <a:xfrm>
          <a:off x="2641111" y="97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84017</xdr:rowOff>
    </xdr:from>
    <xdr:to>
      <xdr:col>10</xdr:col>
      <xdr:colOff>165100</xdr:colOff>
      <xdr:row>57</xdr:row>
      <xdr:rowOff>14167</xdr:rowOff>
    </xdr:to>
    <xdr:sp macro="" textlink="">
      <xdr:nvSpPr>
        <xdr:cNvPr id="143" name="楕円 142">
          <a:extLst>
            <a:ext uri="{FF2B5EF4-FFF2-40B4-BE49-F238E27FC236}">
              <a16:creationId xmlns:a16="http://schemas.microsoft.com/office/drawing/2014/main" xmlns="" id="{AC6A8E6B-A26B-4A80-8D58-39694E88F28B}"/>
            </a:ext>
          </a:extLst>
        </xdr:cNvPr>
        <xdr:cNvSpPr/>
      </xdr:nvSpPr>
      <xdr:spPr>
        <a:xfrm>
          <a:off x="1968500" y="96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5294</xdr:rowOff>
    </xdr:from>
    <xdr:ext cx="534377" cy="259045"/>
    <xdr:sp macro="" textlink="">
      <xdr:nvSpPr>
        <xdr:cNvPr id="144" name="テキスト ボックス 143">
          <a:extLst>
            <a:ext uri="{FF2B5EF4-FFF2-40B4-BE49-F238E27FC236}">
              <a16:creationId xmlns:a16="http://schemas.microsoft.com/office/drawing/2014/main" xmlns="" id="{78A4472B-3275-42DE-A810-E1FC271DB78F}"/>
            </a:ext>
          </a:extLst>
        </xdr:cNvPr>
        <xdr:cNvSpPr txBox="1"/>
      </xdr:nvSpPr>
      <xdr:spPr>
        <a:xfrm>
          <a:off x="1752111" y="97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51652</xdr:rowOff>
    </xdr:from>
    <xdr:to>
      <xdr:col>6</xdr:col>
      <xdr:colOff>38100</xdr:colOff>
      <xdr:row>56</xdr:row>
      <xdr:rowOff>153252</xdr:rowOff>
    </xdr:to>
    <xdr:sp macro="" textlink="">
      <xdr:nvSpPr>
        <xdr:cNvPr id="145" name="楕円 144">
          <a:extLst>
            <a:ext uri="{FF2B5EF4-FFF2-40B4-BE49-F238E27FC236}">
              <a16:creationId xmlns:a16="http://schemas.microsoft.com/office/drawing/2014/main" xmlns="" id="{BD36D72D-1CC6-44B0-94BD-F444A2565690}"/>
            </a:ext>
          </a:extLst>
        </xdr:cNvPr>
        <xdr:cNvSpPr/>
      </xdr:nvSpPr>
      <xdr:spPr>
        <a:xfrm>
          <a:off x="1079500" y="96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144379</xdr:rowOff>
    </xdr:from>
    <xdr:ext cx="534377" cy="259045"/>
    <xdr:sp macro="" textlink="">
      <xdr:nvSpPr>
        <xdr:cNvPr id="146" name="テキスト ボックス 145">
          <a:extLst>
            <a:ext uri="{FF2B5EF4-FFF2-40B4-BE49-F238E27FC236}">
              <a16:creationId xmlns:a16="http://schemas.microsoft.com/office/drawing/2014/main" xmlns="" id="{7DDA3302-BF83-4116-BB62-0A557C843042}"/>
            </a:ext>
          </a:extLst>
        </xdr:cNvPr>
        <xdr:cNvSpPr txBox="1"/>
      </xdr:nvSpPr>
      <xdr:spPr>
        <a:xfrm>
          <a:off x="863111" y="97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AE882A91-7C7C-4ED8-BD79-CBEF25558CC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1CAFCF92-12F2-444D-86C1-F91AB52EC9E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6B3D8A67-6C31-4424-8649-32EBC6EA406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E22E0A04-3391-4170-8206-F68F2A3CF17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8E5F4F8E-B1DC-485A-B5CA-70D4C97714F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741B8218-9C9D-450D-86FA-5D859C250C4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FD3BDD2C-1B21-4A43-9E62-9196EF42D5A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AE91F059-2C37-4BE8-8BBC-8C716948FC6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383D6D27-B087-4D40-98E3-BD2465E706D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145F08F5-BB23-4B64-922E-BAB234E2812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B65CE36B-A678-4D4C-8995-FB5CD6BF0C1D}"/>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96EC7FDC-BF9A-4638-B041-34BE29830242}"/>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C3A8213C-C704-4176-A409-F5D5E74E84C1}"/>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6A47FA2-D7B9-4EC3-9326-B918A256AB96}"/>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74421485-B4FA-41FE-865D-95A9D8F0C43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9C2B359E-F4EF-4770-B46C-3F5211DFE65C}"/>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BA7EB2F9-A4C3-4E94-99C9-E0D1863B860C}"/>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D4267AE3-18C2-4B95-9CD3-B7B3EEA429CA}"/>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345D54AD-2BF0-47C3-87B3-644A8E98F42F}"/>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xmlns="" id="{862F59B4-89ED-471C-85CC-AF70C5008137}"/>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B4601DF0-BE46-448F-B9BB-D61523F9EA8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BA167428-10D9-4AD2-B27A-BB9D4848A39F}"/>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FAF24D96-995A-4C2A-8E87-831052DC916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xmlns="" id="{B8165AE9-2ECF-4F17-87A5-05FF8E4EDC83}"/>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xmlns="" id="{BA972E35-7FC1-4427-ADD3-0C71D777047A}"/>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xmlns="" id="{1C1759B0-E3EC-49F0-AE3F-8DAA6EA20BD1}"/>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xmlns="" id="{021A46EB-EA86-4F86-9C1B-8F00459CBCF8}"/>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xmlns="" id="{17C13B44-89DA-441E-9BDB-033A67F480A1}"/>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158865</xdr:rowOff>
    </xdr:from>
    <xdr:to>
      <xdr:col>24</xdr:col>
      <xdr:colOff>63500</xdr:colOff>
      <xdr:row>78</xdr:row>
      <xdr:rowOff>7531</xdr:rowOff>
    </xdr:to>
    <xdr:cxnSp macro="">
      <xdr:nvCxnSpPr>
        <xdr:cNvPr id="175" name="直線コネクタ 174">
          <a:extLst>
            <a:ext uri="{FF2B5EF4-FFF2-40B4-BE49-F238E27FC236}">
              <a16:creationId xmlns:a16="http://schemas.microsoft.com/office/drawing/2014/main" xmlns="" id="{5A6CC431-3F3E-48EB-B74C-679B67E16712}"/>
            </a:ext>
          </a:extLst>
        </xdr:cNvPr>
        <xdr:cNvCxnSpPr/>
      </xdr:nvCxnSpPr>
      <xdr:spPr>
        <a:xfrm>
          <a:off x="3797300" y="13360515"/>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xmlns="" id="{765561F9-DC8F-4D42-8650-7C8FE9A84B1B}"/>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xmlns="" id="{31B8CBCA-8ED0-420E-910D-2A9628F40548}"/>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158865</xdr:rowOff>
    </xdr:from>
    <xdr:to>
      <xdr:col>19</xdr:col>
      <xdr:colOff>177800</xdr:colOff>
      <xdr:row>78</xdr:row>
      <xdr:rowOff>54166</xdr:rowOff>
    </xdr:to>
    <xdr:cxnSp macro="">
      <xdr:nvCxnSpPr>
        <xdr:cNvPr id="178" name="直線コネクタ 177">
          <a:extLst>
            <a:ext uri="{FF2B5EF4-FFF2-40B4-BE49-F238E27FC236}">
              <a16:creationId xmlns:a16="http://schemas.microsoft.com/office/drawing/2014/main" xmlns="" id="{28B4F2AA-02DA-4F94-9089-7BCB3FA7916C}"/>
            </a:ext>
          </a:extLst>
        </xdr:cNvPr>
        <xdr:cNvCxnSpPr/>
      </xdr:nvCxnSpPr>
      <xdr:spPr>
        <a:xfrm flipV="1">
          <a:off x="2908300" y="1336051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xmlns="" id="{47C9DA5C-93F6-475D-A793-DC65EAA40456}"/>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xmlns="" id="{047CF610-D71A-4AF3-AE58-FFE83AF773FC}"/>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54166</xdr:rowOff>
    </xdr:from>
    <xdr:to>
      <xdr:col>15</xdr:col>
      <xdr:colOff>50800</xdr:colOff>
      <xdr:row>78</xdr:row>
      <xdr:rowOff>93827</xdr:rowOff>
    </xdr:to>
    <xdr:cxnSp macro="">
      <xdr:nvCxnSpPr>
        <xdr:cNvPr id="181" name="直線コネクタ 180">
          <a:extLst>
            <a:ext uri="{FF2B5EF4-FFF2-40B4-BE49-F238E27FC236}">
              <a16:creationId xmlns:a16="http://schemas.microsoft.com/office/drawing/2014/main" xmlns="" id="{01E92592-3400-4C43-AF36-EF829585F8A5}"/>
            </a:ext>
          </a:extLst>
        </xdr:cNvPr>
        <xdr:cNvCxnSpPr/>
      </xdr:nvCxnSpPr>
      <xdr:spPr>
        <a:xfrm flipV="1">
          <a:off x="2019300" y="13427266"/>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xmlns="" id="{6D9AA353-29C0-4E02-9E1A-CE432E1653FC}"/>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xmlns="" id="{430172FD-467D-4EC2-9800-B139389D5A01}"/>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93827</xdr:rowOff>
    </xdr:from>
    <xdr:to>
      <xdr:col>10</xdr:col>
      <xdr:colOff>114300</xdr:colOff>
      <xdr:row>78</xdr:row>
      <xdr:rowOff>99504</xdr:rowOff>
    </xdr:to>
    <xdr:cxnSp macro="">
      <xdr:nvCxnSpPr>
        <xdr:cNvPr id="184" name="直線コネクタ 183">
          <a:extLst>
            <a:ext uri="{FF2B5EF4-FFF2-40B4-BE49-F238E27FC236}">
              <a16:creationId xmlns:a16="http://schemas.microsoft.com/office/drawing/2014/main" xmlns="" id="{DD6C0F1A-2C91-407A-ACC5-FAEA2F4AA1B9}"/>
            </a:ext>
          </a:extLst>
        </xdr:cNvPr>
        <xdr:cNvCxnSpPr/>
      </xdr:nvCxnSpPr>
      <xdr:spPr>
        <a:xfrm flipV="1">
          <a:off x="1130300" y="13466927"/>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xmlns="" id="{EC9283A7-737E-449D-B49C-F84DEB2D01BC}"/>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xmlns="" id="{D3A065A2-F4A5-4934-A283-209D56D5E75B}"/>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xmlns="" id="{C128E34A-2596-43CE-AC41-81FCB4A1841F}"/>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xmlns="" id="{A39E3BBA-5FA8-40EE-96D2-5603B69CABDE}"/>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528DB136-D4D8-4ACE-B2F3-438D8873AFA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538A8856-AA41-42EC-96D5-1804571F063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826FC79C-42EB-44EF-A427-17EBA84304D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56FE9EE-2650-40F8-A6B7-0BFF84EFF1C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8EA311B9-668E-4401-92A0-E6FFAE77165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128181</xdr:rowOff>
    </xdr:from>
    <xdr:to>
      <xdr:col>24</xdr:col>
      <xdr:colOff>114300</xdr:colOff>
      <xdr:row>78</xdr:row>
      <xdr:rowOff>58331</xdr:rowOff>
    </xdr:to>
    <xdr:sp macro="" textlink="">
      <xdr:nvSpPr>
        <xdr:cNvPr id="194" name="楕円 193">
          <a:extLst>
            <a:ext uri="{FF2B5EF4-FFF2-40B4-BE49-F238E27FC236}">
              <a16:creationId xmlns:a16="http://schemas.microsoft.com/office/drawing/2014/main" xmlns="" id="{DB05EC3A-82FA-4EA9-8C5D-3C18F4E8C0A4}"/>
            </a:ext>
          </a:extLst>
        </xdr:cNvPr>
        <xdr:cNvSpPr/>
      </xdr:nvSpPr>
      <xdr:spPr>
        <a:xfrm>
          <a:off x="4584700" y="133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106608</xdr:rowOff>
    </xdr:from>
    <xdr:ext cx="469744" cy="259045"/>
    <xdr:sp macro="" textlink="">
      <xdr:nvSpPr>
        <xdr:cNvPr id="195" name="維持補修費該当値テキスト">
          <a:extLst>
            <a:ext uri="{FF2B5EF4-FFF2-40B4-BE49-F238E27FC236}">
              <a16:creationId xmlns:a16="http://schemas.microsoft.com/office/drawing/2014/main" xmlns="" id="{1BEE7B4D-24DA-498E-A44D-843F6E4EB476}"/>
            </a:ext>
          </a:extLst>
        </xdr:cNvPr>
        <xdr:cNvSpPr txBox="1"/>
      </xdr:nvSpPr>
      <xdr:spPr>
        <a:xfrm>
          <a:off x="4686300" y="1330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108065</xdr:rowOff>
    </xdr:from>
    <xdr:to>
      <xdr:col>20</xdr:col>
      <xdr:colOff>38100</xdr:colOff>
      <xdr:row>78</xdr:row>
      <xdr:rowOff>38215</xdr:rowOff>
    </xdr:to>
    <xdr:sp macro="" textlink="">
      <xdr:nvSpPr>
        <xdr:cNvPr id="196" name="楕円 195">
          <a:extLst>
            <a:ext uri="{FF2B5EF4-FFF2-40B4-BE49-F238E27FC236}">
              <a16:creationId xmlns:a16="http://schemas.microsoft.com/office/drawing/2014/main" xmlns="" id="{7208BBB4-0D92-43D6-9480-DAECBD0F6255}"/>
            </a:ext>
          </a:extLst>
        </xdr:cNvPr>
        <xdr:cNvSpPr/>
      </xdr:nvSpPr>
      <xdr:spPr>
        <a:xfrm>
          <a:off x="3746500" y="133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29342</xdr:rowOff>
    </xdr:from>
    <xdr:ext cx="469744" cy="259045"/>
    <xdr:sp macro="" textlink="">
      <xdr:nvSpPr>
        <xdr:cNvPr id="197" name="テキスト ボックス 196">
          <a:extLst>
            <a:ext uri="{FF2B5EF4-FFF2-40B4-BE49-F238E27FC236}">
              <a16:creationId xmlns:a16="http://schemas.microsoft.com/office/drawing/2014/main" xmlns="" id="{0AC4BCC9-CEAF-46D7-A917-D21F81D4D034}"/>
            </a:ext>
          </a:extLst>
        </xdr:cNvPr>
        <xdr:cNvSpPr txBox="1"/>
      </xdr:nvSpPr>
      <xdr:spPr>
        <a:xfrm>
          <a:off x="3562428" y="1340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3366</xdr:rowOff>
    </xdr:from>
    <xdr:to>
      <xdr:col>15</xdr:col>
      <xdr:colOff>101600</xdr:colOff>
      <xdr:row>78</xdr:row>
      <xdr:rowOff>104966</xdr:rowOff>
    </xdr:to>
    <xdr:sp macro="" textlink="">
      <xdr:nvSpPr>
        <xdr:cNvPr id="198" name="楕円 197">
          <a:extLst>
            <a:ext uri="{FF2B5EF4-FFF2-40B4-BE49-F238E27FC236}">
              <a16:creationId xmlns:a16="http://schemas.microsoft.com/office/drawing/2014/main" xmlns="" id="{A1104847-535F-4BC1-9D4A-4636287FFFCE}"/>
            </a:ext>
          </a:extLst>
        </xdr:cNvPr>
        <xdr:cNvSpPr/>
      </xdr:nvSpPr>
      <xdr:spPr>
        <a:xfrm>
          <a:off x="2857500" y="133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96093</xdr:rowOff>
    </xdr:from>
    <xdr:ext cx="469744" cy="259045"/>
    <xdr:sp macro="" textlink="">
      <xdr:nvSpPr>
        <xdr:cNvPr id="199" name="テキスト ボックス 198">
          <a:extLst>
            <a:ext uri="{FF2B5EF4-FFF2-40B4-BE49-F238E27FC236}">
              <a16:creationId xmlns:a16="http://schemas.microsoft.com/office/drawing/2014/main" xmlns="" id="{0DA59FB7-9040-494D-B2A8-965F4F1EB186}"/>
            </a:ext>
          </a:extLst>
        </xdr:cNvPr>
        <xdr:cNvSpPr txBox="1"/>
      </xdr:nvSpPr>
      <xdr:spPr>
        <a:xfrm>
          <a:off x="2673428" y="1346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43027</xdr:rowOff>
    </xdr:from>
    <xdr:to>
      <xdr:col>10</xdr:col>
      <xdr:colOff>165100</xdr:colOff>
      <xdr:row>78</xdr:row>
      <xdr:rowOff>144627</xdr:rowOff>
    </xdr:to>
    <xdr:sp macro="" textlink="">
      <xdr:nvSpPr>
        <xdr:cNvPr id="200" name="楕円 199">
          <a:extLst>
            <a:ext uri="{FF2B5EF4-FFF2-40B4-BE49-F238E27FC236}">
              <a16:creationId xmlns:a16="http://schemas.microsoft.com/office/drawing/2014/main" xmlns="" id="{937B6686-B8B7-4FCF-8F97-255F4D984318}"/>
            </a:ext>
          </a:extLst>
        </xdr:cNvPr>
        <xdr:cNvSpPr/>
      </xdr:nvSpPr>
      <xdr:spPr>
        <a:xfrm>
          <a:off x="1968500" y="134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135754</xdr:rowOff>
    </xdr:from>
    <xdr:ext cx="469744" cy="259045"/>
    <xdr:sp macro="" textlink="">
      <xdr:nvSpPr>
        <xdr:cNvPr id="201" name="テキスト ボックス 200">
          <a:extLst>
            <a:ext uri="{FF2B5EF4-FFF2-40B4-BE49-F238E27FC236}">
              <a16:creationId xmlns:a16="http://schemas.microsoft.com/office/drawing/2014/main" xmlns="" id="{1B20FF33-3A04-44BD-9F90-ABB27D3F32F0}"/>
            </a:ext>
          </a:extLst>
        </xdr:cNvPr>
        <xdr:cNvSpPr txBox="1"/>
      </xdr:nvSpPr>
      <xdr:spPr>
        <a:xfrm>
          <a:off x="1784428" y="135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48704</xdr:rowOff>
    </xdr:from>
    <xdr:to>
      <xdr:col>6</xdr:col>
      <xdr:colOff>38100</xdr:colOff>
      <xdr:row>78</xdr:row>
      <xdr:rowOff>150304</xdr:rowOff>
    </xdr:to>
    <xdr:sp macro="" textlink="">
      <xdr:nvSpPr>
        <xdr:cNvPr id="202" name="楕円 201">
          <a:extLst>
            <a:ext uri="{FF2B5EF4-FFF2-40B4-BE49-F238E27FC236}">
              <a16:creationId xmlns:a16="http://schemas.microsoft.com/office/drawing/2014/main" xmlns="" id="{52640123-0A8D-4147-BB9A-87873185E4CC}"/>
            </a:ext>
          </a:extLst>
        </xdr:cNvPr>
        <xdr:cNvSpPr/>
      </xdr:nvSpPr>
      <xdr:spPr>
        <a:xfrm>
          <a:off x="1079500" y="13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141431</xdr:rowOff>
    </xdr:from>
    <xdr:ext cx="469744" cy="259045"/>
    <xdr:sp macro="" textlink="">
      <xdr:nvSpPr>
        <xdr:cNvPr id="203" name="テキスト ボックス 202">
          <a:extLst>
            <a:ext uri="{FF2B5EF4-FFF2-40B4-BE49-F238E27FC236}">
              <a16:creationId xmlns:a16="http://schemas.microsoft.com/office/drawing/2014/main" xmlns="" id="{51472C11-2143-4BE8-9AAC-1C1B4B145320}"/>
            </a:ext>
          </a:extLst>
        </xdr:cNvPr>
        <xdr:cNvSpPr txBox="1"/>
      </xdr:nvSpPr>
      <xdr:spPr>
        <a:xfrm>
          <a:off x="895428" y="1351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D5CDBC1D-B7B9-4C4C-8702-7793B933699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E9A02F98-078A-4A11-9E3B-9CA116F09D3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22829566-692C-4EF1-8153-39059C85A52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B5D4DCB5-C4B8-45C1-B89D-556893B5ED8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50E28342-81F7-47ED-8BA1-73F83E8E884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8C1A5035-216E-4071-8870-2EB8BAC8803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2CE05166-07A6-4A83-BF4D-B45D614C3D7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67EB2300-121B-44BA-9037-F54AAB4D975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774CF7DB-D2DA-4141-A900-56F123C9C6A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90114475-4F8D-403B-B43A-D4D2AFDD3A1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C4C46F05-DC4B-4670-8E0D-EFDA66F89907}"/>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EFD0F613-C926-4F5A-B82A-92D033382886}"/>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51D8D88C-A775-4C27-AA4C-0350D11DA16D}"/>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F915B05C-DD73-4900-A52C-78D13F79C13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34DD7A39-7577-41BD-B600-647F5A0A665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55A90269-285E-4157-B4BA-7D217B39CAA6}"/>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31B22846-D467-443F-B192-0DE095C8F5F6}"/>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A05484DE-A641-477D-9F64-7DF289FC7C22}"/>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4031798F-1F40-4591-A4E9-094CD1430A2E}"/>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A95EEB35-2A26-4DEA-9A15-DF501D3A6BD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2E33F51F-DF43-4BC3-95C3-5CDE4D97E2DB}"/>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4A37CCD3-8029-4527-AAE4-5783F69A124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D53190CE-900C-43F2-8728-048D628C98C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96E52111-50E4-48A4-B5C3-E0B0F296543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xmlns="" id="{D319031B-3F8A-4271-8319-8CEFE260CD8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xmlns="" id="{CA03FC11-51D3-4685-9EE6-66F1FC18BF6D}"/>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xmlns="" id="{25453DFC-CBD4-447D-9FFF-1A78836244D4}"/>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xmlns="" id="{0FABB051-EAA8-4406-A99C-CB4013D9B4BC}"/>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xmlns="" id="{8097F25C-B437-46B8-AD26-6D20F200381D}"/>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89497</xdr:rowOff>
    </xdr:from>
    <xdr:to>
      <xdr:col>24</xdr:col>
      <xdr:colOff>63500</xdr:colOff>
      <xdr:row>95</xdr:row>
      <xdr:rowOff>142596</xdr:rowOff>
    </xdr:to>
    <xdr:cxnSp macro="">
      <xdr:nvCxnSpPr>
        <xdr:cNvPr id="233" name="直線コネクタ 232">
          <a:extLst>
            <a:ext uri="{FF2B5EF4-FFF2-40B4-BE49-F238E27FC236}">
              <a16:creationId xmlns:a16="http://schemas.microsoft.com/office/drawing/2014/main" xmlns="" id="{44B69BB1-CCA7-4E07-ACF5-852D4C9D031A}"/>
            </a:ext>
          </a:extLst>
        </xdr:cNvPr>
        <xdr:cNvCxnSpPr/>
      </xdr:nvCxnSpPr>
      <xdr:spPr>
        <a:xfrm flipV="1">
          <a:off x="3797300" y="16377247"/>
          <a:ext cx="8382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xmlns="" id="{76576DD8-3519-4998-9F3D-B00201799492}"/>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xmlns="" id="{89862CE4-7E98-4975-819D-A5646FB8A672}"/>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127433</xdr:rowOff>
    </xdr:from>
    <xdr:to>
      <xdr:col>19</xdr:col>
      <xdr:colOff>177800</xdr:colOff>
      <xdr:row>95</xdr:row>
      <xdr:rowOff>142596</xdr:rowOff>
    </xdr:to>
    <xdr:cxnSp macro="">
      <xdr:nvCxnSpPr>
        <xdr:cNvPr id="236" name="直線コネクタ 235">
          <a:extLst>
            <a:ext uri="{FF2B5EF4-FFF2-40B4-BE49-F238E27FC236}">
              <a16:creationId xmlns:a16="http://schemas.microsoft.com/office/drawing/2014/main" xmlns="" id="{AE6988BE-2B2F-4258-8374-D7F2AB2CB0C6}"/>
            </a:ext>
          </a:extLst>
        </xdr:cNvPr>
        <xdr:cNvCxnSpPr/>
      </xdr:nvCxnSpPr>
      <xdr:spPr>
        <a:xfrm>
          <a:off x="2908300" y="16415183"/>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xmlns="" id="{EF623C85-95C5-411D-A11B-69818B4B7C7B}"/>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xmlns="" id="{D7BE0972-8E12-4CB1-9862-642C330A147F}"/>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127433</xdr:rowOff>
    </xdr:from>
    <xdr:to>
      <xdr:col>15</xdr:col>
      <xdr:colOff>50800</xdr:colOff>
      <xdr:row>96</xdr:row>
      <xdr:rowOff>16053</xdr:rowOff>
    </xdr:to>
    <xdr:cxnSp macro="">
      <xdr:nvCxnSpPr>
        <xdr:cNvPr id="239" name="直線コネクタ 238">
          <a:extLst>
            <a:ext uri="{FF2B5EF4-FFF2-40B4-BE49-F238E27FC236}">
              <a16:creationId xmlns:a16="http://schemas.microsoft.com/office/drawing/2014/main" xmlns="" id="{F750CB45-EB04-4DF2-903F-88906AEE7ADB}"/>
            </a:ext>
          </a:extLst>
        </xdr:cNvPr>
        <xdr:cNvCxnSpPr/>
      </xdr:nvCxnSpPr>
      <xdr:spPr>
        <a:xfrm flipV="1">
          <a:off x="2019300" y="16415183"/>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xmlns="" id="{550CA35F-311F-43BF-8882-0BA75C75B579}"/>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xmlns="" id="{6336F79B-6DD0-4A1B-A809-C1CCB9946AA5}"/>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16053</xdr:rowOff>
    </xdr:from>
    <xdr:to>
      <xdr:col>10</xdr:col>
      <xdr:colOff>114300</xdr:colOff>
      <xdr:row>96</xdr:row>
      <xdr:rowOff>155930</xdr:rowOff>
    </xdr:to>
    <xdr:cxnSp macro="">
      <xdr:nvCxnSpPr>
        <xdr:cNvPr id="242" name="直線コネクタ 241">
          <a:extLst>
            <a:ext uri="{FF2B5EF4-FFF2-40B4-BE49-F238E27FC236}">
              <a16:creationId xmlns:a16="http://schemas.microsoft.com/office/drawing/2014/main" xmlns="" id="{0F8DF5C8-F1CA-4B3F-A100-A83A04344FCC}"/>
            </a:ext>
          </a:extLst>
        </xdr:cNvPr>
        <xdr:cNvCxnSpPr/>
      </xdr:nvCxnSpPr>
      <xdr:spPr>
        <a:xfrm flipV="1">
          <a:off x="1130300" y="16475253"/>
          <a:ext cx="889000" cy="1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xmlns="" id="{96FABC87-BB57-48A9-9832-4F36004EE371}"/>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xmlns="" id="{AE13083C-94BB-4D60-AE97-48CE28261DD1}"/>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xmlns="" id="{7B6FD553-1623-481F-8D3E-23F7C8CCB216}"/>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xmlns="" id="{83DAF7DD-8351-48C7-967F-D564EECE3C31}"/>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B223D2CB-98B0-4767-B738-56F906A90E5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55BA2B6-C1D8-4DAC-90CF-09A88FBA604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8E8069D6-F2DF-4081-9673-E7AEE3D1F92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4A915CB6-D09D-4BFC-9E1E-723BBA13564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C8227A9E-34D5-49E6-A9A2-9B017088FAE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38697</xdr:rowOff>
    </xdr:from>
    <xdr:to>
      <xdr:col>24</xdr:col>
      <xdr:colOff>114300</xdr:colOff>
      <xdr:row>95</xdr:row>
      <xdr:rowOff>140297</xdr:rowOff>
    </xdr:to>
    <xdr:sp macro="" textlink="">
      <xdr:nvSpPr>
        <xdr:cNvPr id="252" name="楕円 251">
          <a:extLst>
            <a:ext uri="{FF2B5EF4-FFF2-40B4-BE49-F238E27FC236}">
              <a16:creationId xmlns:a16="http://schemas.microsoft.com/office/drawing/2014/main" xmlns="" id="{E7349BDF-23C5-4330-9BD3-796FA338F941}"/>
            </a:ext>
          </a:extLst>
        </xdr:cNvPr>
        <xdr:cNvSpPr/>
      </xdr:nvSpPr>
      <xdr:spPr>
        <a:xfrm>
          <a:off x="4584700" y="163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61574</xdr:rowOff>
    </xdr:from>
    <xdr:ext cx="534377" cy="259045"/>
    <xdr:sp macro="" textlink="">
      <xdr:nvSpPr>
        <xdr:cNvPr id="253" name="扶助費該当値テキスト">
          <a:extLst>
            <a:ext uri="{FF2B5EF4-FFF2-40B4-BE49-F238E27FC236}">
              <a16:creationId xmlns:a16="http://schemas.microsoft.com/office/drawing/2014/main" xmlns="" id="{92122B0F-28F4-4CCC-B0CB-441C3974AAC3}"/>
            </a:ext>
          </a:extLst>
        </xdr:cNvPr>
        <xdr:cNvSpPr txBox="1"/>
      </xdr:nvSpPr>
      <xdr:spPr>
        <a:xfrm>
          <a:off x="4686300" y="161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91796</xdr:rowOff>
    </xdr:from>
    <xdr:to>
      <xdr:col>20</xdr:col>
      <xdr:colOff>38100</xdr:colOff>
      <xdr:row>96</xdr:row>
      <xdr:rowOff>21946</xdr:rowOff>
    </xdr:to>
    <xdr:sp macro="" textlink="">
      <xdr:nvSpPr>
        <xdr:cNvPr id="254" name="楕円 253">
          <a:extLst>
            <a:ext uri="{FF2B5EF4-FFF2-40B4-BE49-F238E27FC236}">
              <a16:creationId xmlns:a16="http://schemas.microsoft.com/office/drawing/2014/main" xmlns="" id="{B50D25FF-B5F6-44A2-A24A-485C7B9731A6}"/>
            </a:ext>
          </a:extLst>
        </xdr:cNvPr>
        <xdr:cNvSpPr/>
      </xdr:nvSpPr>
      <xdr:spPr>
        <a:xfrm>
          <a:off x="3746500" y="163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38473</xdr:rowOff>
    </xdr:from>
    <xdr:ext cx="534377" cy="259045"/>
    <xdr:sp macro="" textlink="">
      <xdr:nvSpPr>
        <xdr:cNvPr id="255" name="テキスト ボックス 254">
          <a:extLst>
            <a:ext uri="{FF2B5EF4-FFF2-40B4-BE49-F238E27FC236}">
              <a16:creationId xmlns:a16="http://schemas.microsoft.com/office/drawing/2014/main" xmlns="" id="{7659A3B8-27C3-494D-8BE8-C4391FC2595E}"/>
            </a:ext>
          </a:extLst>
        </xdr:cNvPr>
        <xdr:cNvSpPr txBox="1"/>
      </xdr:nvSpPr>
      <xdr:spPr>
        <a:xfrm>
          <a:off x="3530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76633</xdr:rowOff>
    </xdr:from>
    <xdr:to>
      <xdr:col>15</xdr:col>
      <xdr:colOff>101600</xdr:colOff>
      <xdr:row>96</xdr:row>
      <xdr:rowOff>6783</xdr:rowOff>
    </xdr:to>
    <xdr:sp macro="" textlink="">
      <xdr:nvSpPr>
        <xdr:cNvPr id="256" name="楕円 255">
          <a:extLst>
            <a:ext uri="{FF2B5EF4-FFF2-40B4-BE49-F238E27FC236}">
              <a16:creationId xmlns:a16="http://schemas.microsoft.com/office/drawing/2014/main" xmlns="" id="{239EC6ED-BC99-47CA-9D9C-20DE707CDE50}"/>
            </a:ext>
          </a:extLst>
        </xdr:cNvPr>
        <xdr:cNvSpPr/>
      </xdr:nvSpPr>
      <xdr:spPr>
        <a:xfrm>
          <a:off x="2857500" y="163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23310</xdr:rowOff>
    </xdr:from>
    <xdr:ext cx="534377" cy="259045"/>
    <xdr:sp macro="" textlink="">
      <xdr:nvSpPr>
        <xdr:cNvPr id="257" name="テキスト ボックス 256">
          <a:extLst>
            <a:ext uri="{FF2B5EF4-FFF2-40B4-BE49-F238E27FC236}">
              <a16:creationId xmlns:a16="http://schemas.microsoft.com/office/drawing/2014/main" xmlns="" id="{8994AFBF-1AC0-4F9B-8178-346A60CA5DA0}"/>
            </a:ext>
          </a:extLst>
        </xdr:cNvPr>
        <xdr:cNvSpPr txBox="1"/>
      </xdr:nvSpPr>
      <xdr:spPr>
        <a:xfrm>
          <a:off x="2641111" y="161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136703</xdr:rowOff>
    </xdr:from>
    <xdr:to>
      <xdr:col>10</xdr:col>
      <xdr:colOff>165100</xdr:colOff>
      <xdr:row>96</xdr:row>
      <xdr:rowOff>66853</xdr:rowOff>
    </xdr:to>
    <xdr:sp macro="" textlink="">
      <xdr:nvSpPr>
        <xdr:cNvPr id="258" name="楕円 257">
          <a:extLst>
            <a:ext uri="{FF2B5EF4-FFF2-40B4-BE49-F238E27FC236}">
              <a16:creationId xmlns:a16="http://schemas.microsoft.com/office/drawing/2014/main" xmlns="" id="{A52993DC-59FE-4462-B431-61BC00E4A797}"/>
            </a:ext>
          </a:extLst>
        </xdr:cNvPr>
        <xdr:cNvSpPr/>
      </xdr:nvSpPr>
      <xdr:spPr>
        <a:xfrm>
          <a:off x="1968500" y="164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83380</xdr:rowOff>
    </xdr:from>
    <xdr:ext cx="534377" cy="259045"/>
    <xdr:sp macro="" textlink="">
      <xdr:nvSpPr>
        <xdr:cNvPr id="259" name="テキスト ボックス 258">
          <a:extLst>
            <a:ext uri="{FF2B5EF4-FFF2-40B4-BE49-F238E27FC236}">
              <a16:creationId xmlns:a16="http://schemas.microsoft.com/office/drawing/2014/main" xmlns="" id="{4D7188F0-B612-4E44-9871-88AD1AE84CDB}"/>
            </a:ext>
          </a:extLst>
        </xdr:cNvPr>
        <xdr:cNvSpPr txBox="1"/>
      </xdr:nvSpPr>
      <xdr:spPr>
        <a:xfrm>
          <a:off x="1752111" y="161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60" name="楕円 259">
          <a:extLst>
            <a:ext uri="{FF2B5EF4-FFF2-40B4-BE49-F238E27FC236}">
              <a16:creationId xmlns:a16="http://schemas.microsoft.com/office/drawing/2014/main" xmlns="" id="{37C71FB7-72FA-4665-9A19-1F432AB72B76}"/>
            </a:ext>
          </a:extLst>
        </xdr:cNvPr>
        <xdr:cNvSpPr/>
      </xdr:nvSpPr>
      <xdr:spPr>
        <a:xfrm>
          <a:off x="1079500" y="165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61" name="テキスト ボックス 260">
          <a:extLst>
            <a:ext uri="{FF2B5EF4-FFF2-40B4-BE49-F238E27FC236}">
              <a16:creationId xmlns:a16="http://schemas.microsoft.com/office/drawing/2014/main" xmlns="" id="{869AC1D6-4CA1-4720-B867-977D8D1AE943}"/>
            </a:ext>
          </a:extLst>
        </xdr:cNvPr>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A48B4EF8-AD28-4EFC-9F28-563B9A8AF4E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B58BBECE-A2AF-487F-93B1-E5B932A3650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D2F411B9-98ED-4009-BBC0-4F5ACA076EF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2F3BA18C-D3FA-4113-A935-F083FB2935E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27B9844F-7BDB-4234-A168-A539B0AA3A9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87EB3C95-A840-47B1-B07D-2C063079E1C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39B78BEB-880B-440A-A875-6DD8BC9C47D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620F56FD-4AD6-4F1F-A787-781ECACC217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22EF2B84-B89A-404E-8BFD-7A189AEC171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2CD96476-E9D7-48C3-B1CE-D18834CE005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83BF89AE-9711-4331-8AB8-9A88A2A2B429}"/>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31C1A808-65B9-4FB6-A0BB-05348D0158D3}"/>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17AAD22D-6BA0-4D1D-ABE9-AED6FFF6C6AE}"/>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xmlns="" id="{A253646C-5FF8-47E4-A880-9883A52259DA}"/>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D96D1659-DDE4-4648-AE18-914CCA3FD514}"/>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xmlns="" id="{C9CBFA65-F844-4487-AA89-80C5A0D28225}"/>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B8E9A34C-D859-4A55-A617-B478C9D173F9}"/>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xmlns="" id="{E454D6C4-A0D3-4F57-A811-F9E0183CA27E}"/>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CD88BE4E-4B55-4D2B-A31C-8BD817094C6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E924A7CD-5D94-4252-B9E0-F04A19F72967}"/>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939B0191-38BA-433D-A701-FB97C410C63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xmlns="" id="{5096D42E-D790-4A90-B6B6-3E1564242853}"/>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xmlns="" id="{26085D92-C781-45D8-B803-6A19EA622887}"/>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xmlns="" id="{562323BD-83A1-42E9-A608-DDE1B39FE018}"/>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xmlns="" id="{13D0C126-6E7D-4582-87F3-BDEDCEE9795F}"/>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xmlns="" id="{342193FE-9BAB-4DE1-BD47-1481F5D6CB6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122381</xdr:rowOff>
    </xdr:from>
    <xdr:to>
      <xdr:col>55</xdr:col>
      <xdr:colOff>0</xdr:colOff>
      <xdr:row>36</xdr:row>
      <xdr:rowOff>125088</xdr:rowOff>
    </xdr:to>
    <xdr:cxnSp macro="">
      <xdr:nvCxnSpPr>
        <xdr:cNvPr id="288" name="直線コネクタ 287">
          <a:extLst>
            <a:ext uri="{FF2B5EF4-FFF2-40B4-BE49-F238E27FC236}">
              <a16:creationId xmlns:a16="http://schemas.microsoft.com/office/drawing/2014/main" xmlns="" id="{E02AD901-558D-4A64-9F59-4CBAE9A8116A}"/>
            </a:ext>
          </a:extLst>
        </xdr:cNvPr>
        <xdr:cNvCxnSpPr/>
      </xdr:nvCxnSpPr>
      <xdr:spPr>
        <a:xfrm>
          <a:off x="9639300" y="6294581"/>
          <a:ext cx="8382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xmlns="" id="{ED03A9DD-8E3D-49B8-A94E-559CAEFC75B5}"/>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xmlns="" id="{E4E1C53A-BB82-4D80-AECC-9B2A80755812}"/>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109977</xdr:rowOff>
    </xdr:from>
    <xdr:to>
      <xdr:col>50</xdr:col>
      <xdr:colOff>114300</xdr:colOff>
      <xdr:row>36</xdr:row>
      <xdr:rowOff>122381</xdr:rowOff>
    </xdr:to>
    <xdr:cxnSp macro="">
      <xdr:nvCxnSpPr>
        <xdr:cNvPr id="291" name="直線コネクタ 290">
          <a:extLst>
            <a:ext uri="{FF2B5EF4-FFF2-40B4-BE49-F238E27FC236}">
              <a16:creationId xmlns:a16="http://schemas.microsoft.com/office/drawing/2014/main" xmlns="" id="{055E1D00-67D5-49C2-BD38-B5B967051FD9}"/>
            </a:ext>
          </a:extLst>
        </xdr:cNvPr>
        <xdr:cNvCxnSpPr/>
      </xdr:nvCxnSpPr>
      <xdr:spPr>
        <a:xfrm>
          <a:off x="8750300" y="6282177"/>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xmlns="" id="{B461C8A9-257D-4051-A8D2-12BC1195F4D9}"/>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xmlns="" id="{BF385D30-F3E1-4442-97DD-F87AD2663251}"/>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103984</xdr:rowOff>
    </xdr:from>
    <xdr:to>
      <xdr:col>45</xdr:col>
      <xdr:colOff>177800</xdr:colOff>
      <xdr:row>36</xdr:row>
      <xdr:rowOff>109977</xdr:rowOff>
    </xdr:to>
    <xdr:cxnSp macro="">
      <xdr:nvCxnSpPr>
        <xdr:cNvPr id="294" name="直線コネクタ 293">
          <a:extLst>
            <a:ext uri="{FF2B5EF4-FFF2-40B4-BE49-F238E27FC236}">
              <a16:creationId xmlns:a16="http://schemas.microsoft.com/office/drawing/2014/main" xmlns="" id="{41FDED61-CB4D-4F1A-8C34-E21151558EC5}"/>
            </a:ext>
          </a:extLst>
        </xdr:cNvPr>
        <xdr:cNvCxnSpPr/>
      </xdr:nvCxnSpPr>
      <xdr:spPr>
        <a:xfrm>
          <a:off x="7861300" y="6276184"/>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xmlns="" id="{1EC988B3-4FA4-4E4B-A842-7EE35667CC49}"/>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xmlns="" id="{E2EE239B-0C70-451D-A5E9-868D899188A6}"/>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79866</xdr:rowOff>
    </xdr:from>
    <xdr:to>
      <xdr:col>41</xdr:col>
      <xdr:colOff>50800</xdr:colOff>
      <xdr:row>36</xdr:row>
      <xdr:rowOff>103984</xdr:rowOff>
    </xdr:to>
    <xdr:cxnSp macro="">
      <xdr:nvCxnSpPr>
        <xdr:cNvPr id="297" name="直線コネクタ 296">
          <a:extLst>
            <a:ext uri="{FF2B5EF4-FFF2-40B4-BE49-F238E27FC236}">
              <a16:creationId xmlns:a16="http://schemas.microsoft.com/office/drawing/2014/main" xmlns="" id="{96F1314D-FA26-4E70-AEBC-26ACD3AE14A5}"/>
            </a:ext>
          </a:extLst>
        </xdr:cNvPr>
        <xdr:cNvCxnSpPr/>
      </xdr:nvCxnSpPr>
      <xdr:spPr>
        <a:xfrm>
          <a:off x="6972300" y="6252066"/>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xmlns="" id="{E42A111D-3D65-4A76-A80E-43CEFCF554E2}"/>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xmlns="" id="{2D353E26-2051-4C9D-B753-FFA334860FB9}"/>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xmlns="" id="{C667F960-DC7B-4F1E-9DD4-6EB5093081A3}"/>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xmlns="" id="{4C829C0C-0918-4DCA-8D24-C9E796E6834F}"/>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3C24C4F8-C8D1-4660-9344-3261BE37337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9FE02724-E0F6-448E-913F-F1795930FFA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B3A6A991-A9A2-490D-BB1F-DD67F93E515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62612AC7-B298-4BFA-BFF4-EF33DCE2AF3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D37154A5-AA6D-4628-AE05-05B01F753AA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74288</xdr:rowOff>
    </xdr:from>
    <xdr:to>
      <xdr:col>55</xdr:col>
      <xdr:colOff>50800</xdr:colOff>
      <xdr:row>37</xdr:row>
      <xdr:rowOff>4438</xdr:rowOff>
    </xdr:to>
    <xdr:sp macro="" textlink="">
      <xdr:nvSpPr>
        <xdr:cNvPr id="307" name="楕円 306">
          <a:extLst>
            <a:ext uri="{FF2B5EF4-FFF2-40B4-BE49-F238E27FC236}">
              <a16:creationId xmlns:a16="http://schemas.microsoft.com/office/drawing/2014/main" xmlns="" id="{E638FAF9-EBCB-4025-A041-FB3E8F604BC7}"/>
            </a:ext>
          </a:extLst>
        </xdr:cNvPr>
        <xdr:cNvSpPr/>
      </xdr:nvSpPr>
      <xdr:spPr>
        <a:xfrm>
          <a:off x="10426700" y="62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52715</xdr:rowOff>
    </xdr:from>
    <xdr:ext cx="534377" cy="259045"/>
    <xdr:sp macro="" textlink="">
      <xdr:nvSpPr>
        <xdr:cNvPr id="308" name="補助費等該当値テキスト">
          <a:extLst>
            <a:ext uri="{FF2B5EF4-FFF2-40B4-BE49-F238E27FC236}">
              <a16:creationId xmlns:a16="http://schemas.microsoft.com/office/drawing/2014/main" xmlns="" id="{7FDE3B4B-513D-49F3-9C9C-55D53C5576B1}"/>
            </a:ext>
          </a:extLst>
        </xdr:cNvPr>
        <xdr:cNvSpPr txBox="1"/>
      </xdr:nvSpPr>
      <xdr:spPr>
        <a:xfrm>
          <a:off x="10528300" y="62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71581</xdr:rowOff>
    </xdr:from>
    <xdr:to>
      <xdr:col>50</xdr:col>
      <xdr:colOff>165100</xdr:colOff>
      <xdr:row>37</xdr:row>
      <xdr:rowOff>1731</xdr:rowOff>
    </xdr:to>
    <xdr:sp macro="" textlink="">
      <xdr:nvSpPr>
        <xdr:cNvPr id="309" name="楕円 308">
          <a:extLst>
            <a:ext uri="{FF2B5EF4-FFF2-40B4-BE49-F238E27FC236}">
              <a16:creationId xmlns:a16="http://schemas.microsoft.com/office/drawing/2014/main" xmlns="" id="{F87082F9-8501-43D4-9313-B36DAD676F8B}"/>
            </a:ext>
          </a:extLst>
        </xdr:cNvPr>
        <xdr:cNvSpPr/>
      </xdr:nvSpPr>
      <xdr:spPr>
        <a:xfrm>
          <a:off x="9588500" y="62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164308</xdr:rowOff>
    </xdr:from>
    <xdr:ext cx="534377" cy="259045"/>
    <xdr:sp macro="" textlink="">
      <xdr:nvSpPr>
        <xdr:cNvPr id="310" name="テキスト ボックス 309">
          <a:extLst>
            <a:ext uri="{FF2B5EF4-FFF2-40B4-BE49-F238E27FC236}">
              <a16:creationId xmlns:a16="http://schemas.microsoft.com/office/drawing/2014/main" xmlns="" id="{3F74C81A-78DB-4627-86F3-067E5281D4C9}"/>
            </a:ext>
          </a:extLst>
        </xdr:cNvPr>
        <xdr:cNvSpPr txBox="1"/>
      </xdr:nvSpPr>
      <xdr:spPr>
        <a:xfrm>
          <a:off x="9372111" y="633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59177</xdr:rowOff>
    </xdr:from>
    <xdr:to>
      <xdr:col>46</xdr:col>
      <xdr:colOff>38100</xdr:colOff>
      <xdr:row>36</xdr:row>
      <xdr:rowOff>160777</xdr:rowOff>
    </xdr:to>
    <xdr:sp macro="" textlink="">
      <xdr:nvSpPr>
        <xdr:cNvPr id="311" name="楕円 310">
          <a:extLst>
            <a:ext uri="{FF2B5EF4-FFF2-40B4-BE49-F238E27FC236}">
              <a16:creationId xmlns:a16="http://schemas.microsoft.com/office/drawing/2014/main" xmlns="" id="{FBC54EB3-E8B5-4A4A-8C41-26409DEBEFE9}"/>
            </a:ext>
          </a:extLst>
        </xdr:cNvPr>
        <xdr:cNvSpPr/>
      </xdr:nvSpPr>
      <xdr:spPr>
        <a:xfrm>
          <a:off x="8699500" y="62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151904</xdr:rowOff>
    </xdr:from>
    <xdr:ext cx="534377" cy="259045"/>
    <xdr:sp macro="" textlink="">
      <xdr:nvSpPr>
        <xdr:cNvPr id="312" name="テキスト ボックス 311">
          <a:extLst>
            <a:ext uri="{FF2B5EF4-FFF2-40B4-BE49-F238E27FC236}">
              <a16:creationId xmlns:a16="http://schemas.microsoft.com/office/drawing/2014/main" xmlns="" id="{75FEA143-5BA1-4B24-868B-C18CEBB29F8D}"/>
            </a:ext>
          </a:extLst>
        </xdr:cNvPr>
        <xdr:cNvSpPr txBox="1"/>
      </xdr:nvSpPr>
      <xdr:spPr>
        <a:xfrm>
          <a:off x="8483111" y="63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53184</xdr:rowOff>
    </xdr:from>
    <xdr:to>
      <xdr:col>41</xdr:col>
      <xdr:colOff>101600</xdr:colOff>
      <xdr:row>36</xdr:row>
      <xdr:rowOff>154784</xdr:rowOff>
    </xdr:to>
    <xdr:sp macro="" textlink="">
      <xdr:nvSpPr>
        <xdr:cNvPr id="313" name="楕円 312">
          <a:extLst>
            <a:ext uri="{FF2B5EF4-FFF2-40B4-BE49-F238E27FC236}">
              <a16:creationId xmlns:a16="http://schemas.microsoft.com/office/drawing/2014/main" xmlns="" id="{8C02D8D2-A78A-4286-B052-5132A5D02A5D}"/>
            </a:ext>
          </a:extLst>
        </xdr:cNvPr>
        <xdr:cNvSpPr/>
      </xdr:nvSpPr>
      <xdr:spPr>
        <a:xfrm>
          <a:off x="7810500" y="62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145911</xdr:rowOff>
    </xdr:from>
    <xdr:ext cx="534377" cy="259045"/>
    <xdr:sp macro="" textlink="">
      <xdr:nvSpPr>
        <xdr:cNvPr id="314" name="テキスト ボックス 313">
          <a:extLst>
            <a:ext uri="{FF2B5EF4-FFF2-40B4-BE49-F238E27FC236}">
              <a16:creationId xmlns:a16="http://schemas.microsoft.com/office/drawing/2014/main" xmlns="" id="{A816741C-864D-4CDE-907F-A27B4F7B4353}"/>
            </a:ext>
          </a:extLst>
        </xdr:cNvPr>
        <xdr:cNvSpPr txBox="1"/>
      </xdr:nvSpPr>
      <xdr:spPr>
        <a:xfrm>
          <a:off x="7594111" y="631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29066</xdr:rowOff>
    </xdr:from>
    <xdr:to>
      <xdr:col>36</xdr:col>
      <xdr:colOff>165100</xdr:colOff>
      <xdr:row>36</xdr:row>
      <xdr:rowOff>130666</xdr:rowOff>
    </xdr:to>
    <xdr:sp macro="" textlink="">
      <xdr:nvSpPr>
        <xdr:cNvPr id="315" name="楕円 314">
          <a:extLst>
            <a:ext uri="{FF2B5EF4-FFF2-40B4-BE49-F238E27FC236}">
              <a16:creationId xmlns:a16="http://schemas.microsoft.com/office/drawing/2014/main" xmlns="" id="{4EC339BE-D689-4091-B6BF-E4181AB7D98C}"/>
            </a:ext>
          </a:extLst>
        </xdr:cNvPr>
        <xdr:cNvSpPr/>
      </xdr:nvSpPr>
      <xdr:spPr>
        <a:xfrm>
          <a:off x="6921500" y="62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121793</xdr:rowOff>
    </xdr:from>
    <xdr:ext cx="534377" cy="259045"/>
    <xdr:sp macro="" textlink="">
      <xdr:nvSpPr>
        <xdr:cNvPr id="316" name="テキスト ボックス 315">
          <a:extLst>
            <a:ext uri="{FF2B5EF4-FFF2-40B4-BE49-F238E27FC236}">
              <a16:creationId xmlns:a16="http://schemas.microsoft.com/office/drawing/2014/main" xmlns="" id="{3AB942FB-4128-4F11-B00E-5EC21B59D737}"/>
            </a:ext>
          </a:extLst>
        </xdr:cNvPr>
        <xdr:cNvSpPr txBox="1"/>
      </xdr:nvSpPr>
      <xdr:spPr>
        <a:xfrm>
          <a:off x="6705111" y="62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92123A03-A187-4B26-909C-C89BDBC2573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C8CF8A00-CD11-4BA3-9D10-3EF789F3729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5CD00C58-8EF0-4C00-A819-4DF0894357B8}"/>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E7285CFB-CDD1-4B21-B1DD-A4332F00C01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69ADCD16-805E-4D33-98F1-7D2EF160DAF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A7D2D170-4E19-4D3A-BBBD-DC14B4A690F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D7C24BE5-D89F-435E-9B70-966D6661B95E}"/>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E9E92BF1-1266-4ED8-AB74-BA93169FC4E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8E47E9E2-DA73-4A1E-ABDD-EF74E6AC6DF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399FF9F2-AB7F-4479-BF19-552CF6329C2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C52CC40A-63F3-4C09-9E1C-4E8CC6E36E3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6BD27DD3-4DE1-49F9-99A5-8AB12EC18314}"/>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DF8F75CE-0568-4D1F-A5E7-A9C990CF5F4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AD8BBE22-9B58-4538-B8D5-CDDE2F7F67CE}"/>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307608EC-C592-4231-B420-94899605B00A}"/>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736AF6B3-6976-43ED-BC87-DB33CD1749DE}"/>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AAE040B1-DA62-4BFC-AEA0-6AC23416750B}"/>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xmlns="" id="{68BB3BA9-3E01-4CEB-8CA4-C767B655F3D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6DB5B2D8-72F9-4329-9CD2-04BB463EAE5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35CAD6FE-5799-44BB-ABE8-82B71486ADAF}"/>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7CE28746-8A92-4555-929F-AE9744C14E9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8358DA08-1201-4C04-9A34-2C8AF3954362}"/>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1AD06EB0-2B94-4B03-B24D-E59170141B5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xmlns="" id="{EB377E76-2FC4-4350-A0E2-72F57FA446F6}"/>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xmlns="" id="{6CBDEA08-C405-4E91-9B44-5D6E7DB781EB}"/>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xmlns="" id="{DE3C7A15-6522-4ECC-9C95-76BFF098C5EF}"/>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xmlns="" id="{4EFD2E4D-FB3A-4849-8EAB-02E2F3F34474}"/>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xmlns="" id="{C3480A0D-E7B6-40A9-936A-0DE4972A68F2}"/>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51584</xdr:rowOff>
    </xdr:from>
    <xdr:to>
      <xdr:col>55</xdr:col>
      <xdr:colOff>0</xdr:colOff>
      <xdr:row>58</xdr:row>
      <xdr:rowOff>161107</xdr:rowOff>
    </xdr:to>
    <xdr:cxnSp macro="">
      <xdr:nvCxnSpPr>
        <xdr:cNvPr id="345" name="直線コネクタ 344">
          <a:extLst>
            <a:ext uri="{FF2B5EF4-FFF2-40B4-BE49-F238E27FC236}">
              <a16:creationId xmlns:a16="http://schemas.microsoft.com/office/drawing/2014/main" xmlns="" id="{5A67EAFB-D64C-4755-B4EF-433E7D4D201C}"/>
            </a:ext>
          </a:extLst>
        </xdr:cNvPr>
        <xdr:cNvCxnSpPr/>
      </xdr:nvCxnSpPr>
      <xdr:spPr>
        <a:xfrm flipV="1">
          <a:off x="9639300" y="9995684"/>
          <a:ext cx="838200" cy="10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xmlns="" id="{FAD5E494-9467-40A7-A0DD-68D6E8186D7B}"/>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xmlns="" id="{4BD27ACD-7C84-4195-A84C-8755F375A609}"/>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150497</xdr:rowOff>
    </xdr:from>
    <xdr:to>
      <xdr:col>50</xdr:col>
      <xdr:colOff>114300</xdr:colOff>
      <xdr:row>58</xdr:row>
      <xdr:rowOff>161107</xdr:rowOff>
    </xdr:to>
    <xdr:cxnSp macro="">
      <xdr:nvCxnSpPr>
        <xdr:cNvPr id="348" name="直線コネクタ 347">
          <a:extLst>
            <a:ext uri="{FF2B5EF4-FFF2-40B4-BE49-F238E27FC236}">
              <a16:creationId xmlns:a16="http://schemas.microsoft.com/office/drawing/2014/main" xmlns="" id="{47F0F384-2026-4135-927F-E003CB0A93C2}"/>
            </a:ext>
          </a:extLst>
        </xdr:cNvPr>
        <xdr:cNvCxnSpPr/>
      </xdr:nvCxnSpPr>
      <xdr:spPr>
        <a:xfrm>
          <a:off x="8750300" y="10094597"/>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xmlns="" id="{AC2B3444-5BD9-4062-8EAE-8BE6F8FA5C9C}"/>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xmlns="" id="{7DA26B27-3CE5-48B7-A706-7768C6A3FA86}"/>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150497</xdr:rowOff>
    </xdr:from>
    <xdr:to>
      <xdr:col>45</xdr:col>
      <xdr:colOff>177800</xdr:colOff>
      <xdr:row>58</xdr:row>
      <xdr:rowOff>155601</xdr:rowOff>
    </xdr:to>
    <xdr:cxnSp macro="">
      <xdr:nvCxnSpPr>
        <xdr:cNvPr id="351" name="直線コネクタ 350">
          <a:extLst>
            <a:ext uri="{FF2B5EF4-FFF2-40B4-BE49-F238E27FC236}">
              <a16:creationId xmlns:a16="http://schemas.microsoft.com/office/drawing/2014/main" xmlns="" id="{6CC1C9F2-9D03-4E78-B178-DB64CAAD4C85}"/>
            </a:ext>
          </a:extLst>
        </xdr:cNvPr>
        <xdr:cNvCxnSpPr/>
      </xdr:nvCxnSpPr>
      <xdr:spPr>
        <a:xfrm flipV="1">
          <a:off x="7861300" y="10094597"/>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xmlns="" id="{6C5FE2D1-C794-4826-B750-6A7B34CF6BF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xmlns="" id="{A32953D9-1F7F-45F1-B21E-88424E21E07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104078</xdr:rowOff>
    </xdr:from>
    <xdr:to>
      <xdr:col>41</xdr:col>
      <xdr:colOff>50800</xdr:colOff>
      <xdr:row>58</xdr:row>
      <xdr:rowOff>155601</xdr:rowOff>
    </xdr:to>
    <xdr:cxnSp macro="">
      <xdr:nvCxnSpPr>
        <xdr:cNvPr id="354" name="直線コネクタ 353">
          <a:extLst>
            <a:ext uri="{FF2B5EF4-FFF2-40B4-BE49-F238E27FC236}">
              <a16:creationId xmlns:a16="http://schemas.microsoft.com/office/drawing/2014/main" xmlns="" id="{F8047731-D9A1-46E4-A7AA-5612942D7437}"/>
            </a:ext>
          </a:extLst>
        </xdr:cNvPr>
        <xdr:cNvCxnSpPr/>
      </xdr:nvCxnSpPr>
      <xdr:spPr>
        <a:xfrm>
          <a:off x="6972300" y="10048178"/>
          <a:ext cx="889000" cy="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xmlns="" id="{61A2706E-848D-4137-A775-4E949C2C2D5E}"/>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xmlns="" id="{F2E15226-8F78-4A10-B8B3-5819114BF2BA}"/>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xmlns="" id="{68DF3462-B5C8-4029-9D5A-5B7E5C7912FE}"/>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xmlns="" id="{1F4E03B9-81E9-44A3-AA2D-61F9B1235D48}"/>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A60D5CF5-134D-43D0-9AB1-E4F00EAAB4D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A11533DD-AB39-469F-BFD6-85663A3261A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F7B2A38A-8F0A-4D45-A9ED-35BCF8F97E9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6DA2ADBC-79F0-432F-AA2A-1B578037542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7BEE22FB-14D5-40E0-9D7D-9AEF3E27D5D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784</xdr:rowOff>
    </xdr:from>
    <xdr:to>
      <xdr:col>55</xdr:col>
      <xdr:colOff>50800</xdr:colOff>
      <xdr:row>58</xdr:row>
      <xdr:rowOff>102384</xdr:rowOff>
    </xdr:to>
    <xdr:sp macro="" textlink="">
      <xdr:nvSpPr>
        <xdr:cNvPr id="364" name="楕円 363">
          <a:extLst>
            <a:ext uri="{FF2B5EF4-FFF2-40B4-BE49-F238E27FC236}">
              <a16:creationId xmlns:a16="http://schemas.microsoft.com/office/drawing/2014/main" xmlns="" id="{0CA87515-2935-4F42-8D1A-2250C175C647}"/>
            </a:ext>
          </a:extLst>
        </xdr:cNvPr>
        <xdr:cNvSpPr/>
      </xdr:nvSpPr>
      <xdr:spPr>
        <a:xfrm>
          <a:off x="10426700" y="99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23661</xdr:rowOff>
    </xdr:from>
    <xdr:ext cx="599010" cy="259045"/>
    <xdr:sp macro="" textlink="">
      <xdr:nvSpPr>
        <xdr:cNvPr id="365" name="普通建設事業費該当値テキスト">
          <a:extLst>
            <a:ext uri="{FF2B5EF4-FFF2-40B4-BE49-F238E27FC236}">
              <a16:creationId xmlns:a16="http://schemas.microsoft.com/office/drawing/2014/main" xmlns="" id="{BD0D1D6D-E836-440A-A7AB-581D3167EB26}"/>
            </a:ext>
          </a:extLst>
        </xdr:cNvPr>
        <xdr:cNvSpPr txBox="1"/>
      </xdr:nvSpPr>
      <xdr:spPr>
        <a:xfrm>
          <a:off x="10528300" y="97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110307</xdr:rowOff>
    </xdr:from>
    <xdr:to>
      <xdr:col>50</xdr:col>
      <xdr:colOff>165100</xdr:colOff>
      <xdr:row>59</xdr:row>
      <xdr:rowOff>40457</xdr:rowOff>
    </xdr:to>
    <xdr:sp macro="" textlink="">
      <xdr:nvSpPr>
        <xdr:cNvPr id="366" name="楕円 365">
          <a:extLst>
            <a:ext uri="{FF2B5EF4-FFF2-40B4-BE49-F238E27FC236}">
              <a16:creationId xmlns:a16="http://schemas.microsoft.com/office/drawing/2014/main" xmlns="" id="{F18DBB80-75D5-40F2-9E48-1654A3245264}"/>
            </a:ext>
          </a:extLst>
        </xdr:cNvPr>
        <xdr:cNvSpPr/>
      </xdr:nvSpPr>
      <xdr:spPr>
        <a:xfrm>
          <a:off x="9588500" y="100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31584</xdr:rowOff>
    </xdr:from>
    <xdr:ext cx="534377" cy="259045"/>
    <xdr:sp macro="" textlink="">
      <xdr:nvSpPr>
        <xdr:cNvPr id="367" name="テキスト ボックス 366">
          <a:extLst>
            <a:ext uri="{FF2B5EF4-FFF2-40B4-BE49-F238E27FC236}">
              <a16:creationId xmlns:a16="http://schemas.microsoft.com/office/drawing/2014/main" xmlns="" id="{CD01216B-2D08-4BFC-8586-6CCF7074112F}"/>
            </a:ext>
          </a:extLst>
        </xdr:cNvPr>
        <xdr:cNvSpPr txBox="1"/>
      </xdr:nvSpPr>
      <xdr:spPr>
        <a:xfrm>
          <a:off x="9372111" y="101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99697</xdr:rowOff>
    </xdr:from>
    <xdr:to>
      <xdr:col>46</xdr:col>
      <xdr:colOff>38100</xdr:colOff>
      <xdr:row>59</xdr:row>
      <xdr:rowOff>29847</xdr:rowOff>
    </xdr:to>
    <xdr:sp macro="" textlink="">
      <xdr:nvSpPr>
        <xdr:cNvPr id="368" name="楕円 367">
          <a:extLst>
            <a:ext uri="{FF2B5EF4-FFF2-40B4-BE49-F238E27FC236}">
              <a16:creationId xmlns:a16="http://schemas.microsoft.com/office/drawing/2014/main" xmlns="" id="{18B04F46-7FAB-4CD6-9BB1-9DE92E241533}"/>
            </a:ext>
          </a:extLst>
        </xdr:cNvPr>
        <xdr:cNvSpPr/>
      </xdr:nvSpPr>
      <xdr:spPr>
        <a:xfrm>
          <a:off x="8699500" y="100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20974</xdr:rowOff>
    </xdr:from>
    <xdr:ext cx="534377" cy="259045"/>
    <xdr:sp macro="" textlink="">
      <xdr:nvSpPr>
        <xdr:cNvPr id="369" name="テキスト ボックス 368">
          <a:extLst>
            <a:ext uri="{FF2B5EF4-FFF2-40B4-BE49-F238E27FC236}">
              <a16:creationId xmlns:a16="http://schemas.microsoft.com/office/drawing/2014/main" xmlns="" id="{5C1AE9D7-2ADF-4BCB-AA01-BB167E31D090}"/>
            </a:ext>
          </a:extLst>
        </xdr:cNvPr>
        <xdr:cNvSpPr txBox="1"/>
      </xdr:nvSpPr>
      <xdr:spPr>
        <a:xfrm>
          <a:off x="8483111" y="101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104801</xdr:rowOff>
    </xdr:from>
    <xdr:to>
      <xdr:col>41</xdr:col>
      <xdr:colOff>101600</xdr:colOff>
      <xdr:row>59</xdr:row>
      <xdr:rowOff>34951</xdr:rowOff>
    </xdr:to>
    <xdr:sp macro="" textlink="">
      <xdr:nvSpPr>
        <xdr:cNvPr id="370" name="楕円 369">
          <a:extLst>
            <a:ext uri="{FF2B5EF4-FFF2-40B4-BE49-F238E27FC236}">
              <a16:creationId xmlns:a16="http://schemas.microsoft.com/office/drawing/2014/main" xmlns="" id="{77AB2F92-3D5F-46BC-89B0-6686103C18CB}"/>
            </a:ext>
          </a:extLst>
        </xdr:cNvPr>
        <xdr:cNvSpPr/>
      </xdr:nvSpPr>
      <xdr:spPr>
        <a:xfrm>
          <a:off x="7810500" y="100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26078</xdr:rowOff>
    </xdr:from>
    <xdr:ext cx="534377" cy="259045"/>
    <xdr:sp macro="" textlink="">
      <xdr:nvSpPr>
        <xdr:cNvPr id="371" name="テキスト ボックス 370">
          <a:extLst>
            <a:ext uri="{FF2B5EF4-FFF2-40B4-BE49-F238E27FC236}">
              <a16:creationId xmlns:a16="http://schemas.microsoft.com/office/drawing/2014/main" xmlns="" id="{1DB34572-ED57-46A5-B636-C5DE14C0D8C4}"/>
            </a:ext>
          </a:extLst>
        </xdr:cNvPr>
        <xdr:cNvSpPr txBox="1"/>
      </xdr:nvSpPr>
      <xdr:spPr>
        <a:xfrm>
          <a:off x="7594111" y="1014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53278</xdr:rowOff>
    </xdr:from>
    <xdr:to>
      <xdr:col>36</xdr:col>
      <xdr:colOff>165100</xdr:colOff>
      <xdr:row>58</xdr:row>
      <xdr:rowOff>154878</xdr:rowOff>
    </xdr:to>
    <xdr:sp macro="" textlink="">
      <xdr:nvSpPr>
        <xdr:cNvPr id="372" name="楕円 371">
          <a:extLst>
            <a:ext uri="{FF2B5EF4-FFF2-40B4-BE49-F238E27FC236}">
              <a16:creationId xmlns:a16="http://schemas.microsoft.com/office/drawing/2014/main" xmlns="" id="{7212C4CE-C2C2-49FB-8243-AFEABE7232F2}"/>
            </a:ext>
          </a:extLst>
        </xdr:cNvPr>
        <xdr:cNvSpPr/>
      </xdr:nvSpPr>
      <xdr:spPr>
        <a:xfrm>
          <a:off x="6921500" y="99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171405</xdr:rowOff>
    </xdr:from>
    <xdr:ext cx="599010" cy="259045"/>
    <xdr:sp macro="" textlink="">
      <xdr:nvSpPr>
        <xdr:cNvPr id="373" name="テキスト ボックス 372">
          <a:extLst>
            <a:ext uri="{FF2B5EF4-FFF2-40B4-BE49-F238E27FC236}">
              <a16:creationId xmlns:a16="http://schemas.microsoft.com/office/drawing/2014/main" xmlns="" id="{4B9D3F7E-1DEF-45F1-9F5D-932572E30B4B}"/>
            </a:ext>
          </a:extLst>
        </xdr:cNvPr>
        <xdr:cNvSpPr txBox="1"/>
      </xdr:nvSpPr>
      <xdr:spPr>
        <a:xfrm>
          <a:off x="6672795" y="977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AB4FBCCF-1AFF-4AEB-877D-6E55865E228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934DFFE1-AD2D-4F3C-A606-C58B4E6620E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84B36B2B-B82A-4414-913D-5EE7E2B2E77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4D51DA59-DDD5-4BDB-8FFA-C9EA02681CB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EC9F5166-A2BD-48D0-B1D1-736823B6A7D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4B8AAB45-0CAF-4048-B540-7F803DE99A7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6A6C1BC4-0186-4F58-B4FA-343464E6E19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CB07DEC-7885-42AB-90F8-E18C0070445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1610ACBC-01FA-490C-93E7-EFC5BCD3583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91705815-3C85-4C1A-BA1D-B54081A15D4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26836570-8C39-4301-BCF7-CB1681CDCBB8}"/>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9CA2C549-A016-4AEA-AC01-E8A021036512}"/>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CF199A11-874B-4FC9-8947-550C0C2B3C8F}"/>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EE12FC8B-30D5-4C31-B9B0-A4F90586117A}"/>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93D186F6-B565-41E5-9072-58FE3B7D0CDB}"/>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16652D47-8068-4B48-A1AD-25547093D905}"/>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E1375F74-2E71-4358-A481-9EC15415879D}"/>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D6607C9A-D5A2-4AA1-9766-F8EE726E1361}"/>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35E06596-C825-4FD2-9114-6FCC2838AB72}"/>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xmlns="" id="{D04E9EDA-B404-432F-8B77-56DE7DF86575}"/>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E40CEA2B-2B4B-4C0B-9E1E-2772E6FF6097}"/>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B6A05B3D-B3C1-49F7-98E9-D4A247ABFC99}"/>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4DBA9F91-3501-43A1-8AE1-624A1A5BDED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25D34044-3470-4C60-BAC9-9850284889B1}"/>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B251A90C-129E-465E-9936-FFE5D724347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2C457057-B0A7-4885-B634-E025C7EC3E89}"/>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7529A7E-DBFE-4D9C-B091-F1199C02E86D}"/>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620CB245-E671-4E65-A9F3-E56868CD1093}"/>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8A63003E-0880-4663-9B5C-39FF56A94A0C}"/>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xmlns="" id="{AC3D0BC2-DDB1-4D6E-8938-BABD765FB433}"/>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98377</xdr:rowOff>
    </xdr:from>
    <xdr:to>
      <xdr:col>55</xdr:col>
      <xdr:colOff>0</xdr:colOff>
      <xdr:row>79</xdr:row>
      <xdr:rowOff>98879</xdr:rowOff>
    </xdr:to>
    <xdr:cxnSp macro="">
      <xdr:nvCxnSpPr>
        <xdr:cNvPr id="404" name="直線コネクタ 403">
          <a:extLst>
            <a:ext uri="{FF2B5EF4-FFF2-40B4-BE49-F238E27FC236}">
              <a16:creationId xmlns:a16="http://schemas.microsoft.com/office/drawing/2014/main" xmlns="" id="{5D668AD3-0F77-4B45-87E4-E8E723934CAD}"/>
            </a:ext>
          </a:extLst>
        </xdr:cNvPr>
        <xdr:cNvCxnSpPr/>
      </xdr:nvCxnSpPr>
      <xdr:spPr>
        <a:xfrm>
          <a:off x="9639300" y="13642927"/>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9FD6DE62-01E2-4B03-9A07-B6523A71B362}"/>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xmlns="" id="{8B24E5AD-4F4B-4C5E-B3E2-832ED3FCE227}"/>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98377</xdr:rowOff>
    </xdr:from>
    <xdr:to>
      <xdr:col>50</xdr:col>
      <xdr:colOff>114300</xdr:colOff>
      <xdr:row>79</xdr:row>
      <xdr:rowOff>98609</xdr:rowOff>
    </xdr:to>
    <xdr:cxnSp macro="">
      <xdr:nvCxnSpPr>
        <xdr:cNvPr id="407" name="直線コネクタ 406">
          <a:extLst>
            <a:ext uri="{FF2B5EF4-FFF2-40B4-BE49-F238E27FC236}">
              <a16:creationId xmlns:a16="http://schemas.microsoft.com/office/drawing/2014/main" xmlns="" id="{49BB6AF4-6195-43FF-802C-14544DAADCA6}"/>
            </a:ext>
          </a:extLst>
        </xdr:cNvPr>
        <xdr:cNvCxnSpPr/>
      </xdr:nvCxnSpPr>
      <xdr:spPr>
        <a:xfrm flipV="1">
          <a:off x="8750300" y="13642927"/>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xmlns="" id="{57105FCD-9BB9-431E-A0EE-9D886591F0BF}"/>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xmlns="" id="{005943C1-170C-44E8-99C3-9447C10E08B3}"/>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96803</xdr:rowOff>
    </xdr:from>
    <xdr:to>
      <xdr:col>45</xdr:col>
      <xdr:colOff>177800</xdr:colOff>
      <xdr:row>79</xdr:row>
      <xdr:rowOff>98609</xdr:rowOff>
    </xdr:to>
    <xdr:cxnSp macro="">
      <xdr:nvCxnSpPr>
        <xdr:cNvPr id="410" name="直線コネクタ 409">
          <a:extLst>
            <a:ext uri="{FF2B5EF4-FFF2-40B4-BE49-F238E27FC236}">
              <a16:creationId xmlns:a16="http://schemas.microsoft.com/office/drawing/2014/main" xmlns="" id="{C5EAF595-C9A0-4D48-9C93-3544488E202A}"/>
            </a:ext>
          </a:extLst>
        </xdr:cNvPr>
        <xdr:cNvCxnSpPr/>
      </xdr:nvCxnSpPr>
      <xdr:spPr>
        <a:xfrm>
          <a:off x="7861300" y="13641353"/>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xmlns="" id="{97E27FED-FFE4-43F0-A729-D77DD7E19B42}"/>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xmlns="" id="{8211FAC8-D554-4FE9-9D84-7443E4AAA939}"/>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17670</xdr:rowOff>
    </xdr:from>
    <xdr:to>
      <xdr:col>41</xdr:col>
      <xdr:colOff>50800</xdr:colOff>
      <xdr:row>79</xdr:row>
      <xdr:rowOff>96803</xdr:rowOff>
    </xdr:to>
    <xdr:cxnSp macro="">
      <xdr:nvCxnSpPr>
        <xdr:cNvPr id="413" name="直線コネクタ 412">
          <a:extLst>
            <a:ext uri="{FF2B5EF4-FFF2-40B4-BE49-F238E27FC236}">
              <a16:creationId xmlns:a16="http://schemas.microsoft.com/office/drawing/2014/main" xmlns="" id="{9EBCBB86-E8A7-418D-93CE-EA55C82D6F91}"/>
            </a:ext>
          </a:extLst>
        </xdr:cNvPr>
        <xdr:cNvCxnSpPr/>
      </xdr:nvCxnSpPr>
      <xdr:spPr>
        <a:xfrm>
          <a:off x="6972300" y="13562220"/>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xmlns="" id="{2C847A8B-0430-463E-B624-19A4071B7A4D}"/>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xmlns="" id="{B8FFF8A3-BD6F-44DE-838F-93CB4FF4E95A}"/>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xmlns="" id="{A7D24450-F15B-438F-815B-790A0DC1C0B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xmlns="" id="{AB6AA587-7461-4B22-8352-74B16F63AF4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ED4E0EC3-1915-4570-A8AC-7EFD603EE22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964D3D29-8AD0-4F88-BC5F-8086505D3BB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BC27D1D1-8C00-41F0-8F2A-2A7B016DB8F8}"/>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E6ACE585-375E-4351-9216-8A003840D7D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FD57D892-EDE1-49C1-85F8-D5D489264864}"/>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3" name="楕円 422">
          <a:extLst>
            <a:ext uri="{FF2B5EF4-FFF2-40B4-BE49-F238E27FC236}">
              <a16:creationId xmlns:a16="http://schemas.microsoft.com/office/drawing/2014/main" xmlns="" id="{0CA4B74B-5FCE-4776-AEEA-0805F779B674}"/>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249299" cy="259045"/>
    <xdr:sp macro="" textlink="">
      <xdr:nvSpPr>
        <xdr:cNvPr id="424" name="普通建設事業費 （ うち新規整備　）該当値テキスト">
          <a:extLst>
            <a:ext uri="{FF2B5EF4-FFF2-40B4-BE49-F238E27FC236}">
              <a16:creationId xmlns:a16="http://schemas.microsoft.com/office/drawing/2014/main" xmlns="" id="{233F4E37-ED91-43FC-8129-602BC6A4C406}"/>
            </a:ext>
          </a:extLst>
        </xdr:cNvPr>
        <xdr:cNvSpPr txBox="1"/>
      </xdr:nvSpPr>
      <xdr:spPr>
        <a:xfrm>
          <a:off x="10528300" y="13515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47577</xdr:rowOff>
    </xdr:from>
    <xdr:to>
      <xdr:col>50</xdr:col>
      <xdr:colOff>165100</xdr:colOff>
      <xdr:row>79</xdr:row>
      <xdr:rowOff>149177</xdr:rowOff>
    </xdr:to>
    <xdr:sp macro="" textlink="">
      <xdr:nvSpPr>
        <xdr:cNvPr id="425" name="楕円 424">
          <a:extLst>
            <a:ext uri="{FF2B5EF4-FFF2-40B4-BE49-F238E27FC236}">
              <a16:creationId xmlns:a16="http://schemas.microsoft.com/office/drawing/2014/main" xmlns="" id="{9300DA12-8209-4F41-9D31-CD14B7CBCA49}"/>
            </a:ext>
          </a:extLst>
        </xdr:cNvPr>
        <xdr:cNvSpPr/>
      </xdr:nvSpPr>
      <xdr:spPr>
        <a:xfrm>
          <a:off x="9588500" y="135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140304</xdr:rowOff>
    </xdr:from>
    <xdr:ext cx="378565" cy="259045"/>
    <xdr:sp macro="" textlink="">
      <xdr:nvSpPr>
        <xdr:cNvPr id="426" name="テキスト ボックス 425">
          <a:extLst>
            <a:ext uri="{FF2B5EF4-FFF2-40B4-BE49-F238E27FC236}">
              <a16:creationId xmlns:a16="http://schemas.microsoft.com/office/drawing/2014/main" xmlns="" id="{121D6594-91FF-4E43-B2B9-3BD19471685F}"/>
            </a:ext>
          </a:extLst>
        </xdr:cNvPr>
        <xdr:cNvSpPr txBox="1"/>
      </xdr:nvSpPr>
      <xdr:spPr>
        <a:xfrm>
          <a:off x="9450017" y="13684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47809</xdr:rowOff>
    </xdr:from>
    <xdr:to>
      <xdr:col>46</xdr:col>
      <xdr:colOff>38100</xdr:colOff>
      <xdr:row>79</xdr:row>
      <xdr:rowOff>149409</xdr:rowOff>
    </xdr:to>
    <xdr:sp macro="" textlink="">
      <xdr:nvSpPr>
        <xdr:cNvPr id="427" name="楕円 426">
          <a:extLst>
            <a:ext uri="{FF2B5EF4-FFF2-40B4-BE49-F238E27FC236}">
              <a16:creationId xmlns:a16="http://schemas.microsoft.com/office/drawing/2014/main" xmlns="" id="{E3441DF4-9D00-4BF4-9B8B-FCA679FDB5D3}"/>
            </a:ext>
          </a:extLst>
        </xdr:cNvPr>
        <xdr:cNvSpPr/>
      </xdr:nvSpPr>
      <xdr:spPr>
        <a:xfrm>
          <a:off x="8699500" y="135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140536</xdr:rowOff>
    </xdr:from>
    <xdr:ext cx="378565" cy="259045"/>
    <xdr:sp macro="" textlink="">
      <xdr:nvSpPr>
        <xdr:cNvPr id="428" name="テキスト ボックス 427">
          <a:extLst>
            <a:ext uri="{FF2B5EF4-FFF2-40B4-BE49-F238E27FC236}">
              <a16:creationId xmlns:a16="http://schemas.microsoft.com/office/drawing/2014/main" xmlns="" id="{8F7F1263-B95D-4939-B4C1-66B48267422D}"/>
            </a:ext>
          </a:extLst>
        </xdr:cNvPr>
        <xdr:cNvSpPr txBox="1"/>
      </xdr:nvSpPr>
      <xdr:spPr>
        <a:xfrm>
          <a:off x="8561017" y="1368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46003</xdr:rowOff>
    </xdr:from>
    <xdr:to>
      <xdr:col>41</xdr:col>
      <xdr:colOff>101600</xdr:colOff>
      <xdr:row>79</xdr:row>
      <xdr:rowOff>147603</xdr:rowOff>
    </xdr:to>
    <xdr:sp macro="" textlink="">
      <xdr:nvSpPr>
        <xdr:cNvPr id="429" name="楕円 428">
          <a:extLst>
            <a:ext uri="{FF2B5EF4-FFF2-40B4-BE49-F238E27FC236}">
              <a16:creationId xmlns:a16="http://schemas.microsoft.com/office/drawing/2014/main" xmlns="" id="{E88C3641-4BF7-4DB2-92A4-AAA26F24BE5E}"/>
            </a:ext>
          </a:extLst>
        </xdr:cNvPr>
        <xdr:cNvSpPr/>
      </xdr:nvSpPr>
      <xdr:spPr>
        <a:xfrm>
          <a:off x="7810500" y="1359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138730</xdr:rowOff>
    </xdr:from>
    <xdr:ext cx="469744" cy="259045"/>
    <xdr:sp macro="" textlink="">
      <xdr:nvSpPr>
        <xdr:cNvPr id="430" name="テキスト ボックス 429">
          <a:extLst>
            <a:ext uri="{FF2B5EF4-FFF2-40B4-BE49-F238E27FC236}">
              <a16:creationId xmlns:a16="http://schemas.microsoft.com/office/drawing/2014/main" xmlns="" id="{60816AA9-FEA6-4B3D-B13D-BE508E211CD3}"/>
            </a:ext>
          </a:extLst>
        </xdr:cNvPr>
        <xdr:cNvSpPr txBox="1"/>
      </xdr:nvSpPr>
      <xdr:spPr>
        <a:xfrm>
          <a:off x="7626428" y="1368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138320</xdr:rowOff>
    </xdr:from>
    <xdr:to>
      <xdr:col>36</xdr:col>
      <xdr:colOff>165100</xdr:colOff>
      <xdr:row>79</xdr:row>
      <xdr:rowOff>68470</xdr:rowOff>
    </xdr:to>
    <xdr:sp macro="" textlink="">
      <xdr:nvSpPr>
        <xdr:cNvPr id="431" name="楕円 430">
          <a:extLst>
            <a:ext uri="{FF2B5EF4-FFF2-40B4-BE49-F238E27FC236}">
              <a16:creationId xmlns:a16="http://schemas.microsoft.com/office/drawing/2014/main" xmlns="" id="{27FCC50B-1217-43C7-9FBC-0D79B8E3C3B2}"/>
            </a:ext>
          </a:extLst>
        </xdr:cNvPr>
        <xdr:cNvSpPr/>
      </xdr:nvSpPr>
      <xdr:spPr>
        <a:xfrm>
          <a:off x="6921500" y="135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84997</xdr:rowOff>
    </xdr:from>
    <xdr:ext cx="534377" cy="259045"/>
    <xdr:sp macro="" textlink="">
      <xdr:nvSpPr>
        <xdr:cNvPr id="432" name="テキスト ボックス 431">
          <a:extLst>
            <a:ext uri="{FF2B5EF4-FFF2-40B4-BE49-F238E27FC236}">
              <a16:creationId xmlns:a16="http://schemas.microsoft.com/office/drawing/2014/main" xmlns="" id="{371DB806-E8CA-4EB1-8949-C01535E63156}"/>
            </a:ext>
          </a:extLst>
        </xdr:cNvPr>
        <xdr:cNvSpPr txBox="1"/>
      </xdr:nvSpPr>
      <xdr:spPr>
        <a:xfrm>
          <a:off x="6705111" y="1328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9FB31A98-1BB8-4DED-BEF6-1B74B7AFF6D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9F7986D1-070B-45E6-9B42-1716CDB65E7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FB9C6555-2C63-4E86-87DA-5B7C5C04CA0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5C8628CC-5612-4E15-9FF7-3C6F49F9213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70BC0D32-6D19-44E7-9BFC-7BE203B17C2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9A12D54D-021C-4426-BA88-E04716E9079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D9449D0E-00A6-4275-AA50-4381BC3EF2B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C7E076EC-E71D-4C7E-9D0D-91473AFB502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467348F3-F394-4C80-9358-82EF8536214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6F8A6E91-A614-48BF-A46A-C235B78DBEB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28F9333D-5209-474C-8E14-451944DCB9F5}"/>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C35C94C9-6965-4CA6-B0FC-DEE7DD403884}"/>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13049B54-B084-419E-A668-3E46AD4E0F19}"/>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1BFFBCB9-3002-49B2-BC36-2BF3AF0C25A8}"/>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4C0D6B70-608F-4061-8AEA-B6189FA82591}"/>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E8E96C30-2EE0-48B3-ACEC-B838C0410976}"/>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57238F93-44A5-43C7-8FFE-B817DEA265A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1D0FEDBC-EE6F-4498-90F6-7FD4B74418D4}"/>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643D24D4-C1F8-4E53-BE5A-2DA96650CA7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2578B555-BF72-4850-8903-8FF5EAC449C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D15EC502-835A-4C40-9CDD-12957EF9E23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xmlns="" id="{DE2FBF73-F04F-4561-991D-07ABD4667322}"/>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4C00D713-7294-4B86-A297-66DB2462503A}"/>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xmlns="" id="{182990C3-C248-48B0-BB38-DCF9C019DB88}"/>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E2ECCF0E-296A-4EF5-8EAC-15A3D1AB009A}"/>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xmlns="" id="{4C6DB06E-18B6-40E1-948B-1E527A2E35DD}"/>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22661</xdr:rowOff>
    </xdr:from>
    <xdr:to>
      <xdr:col>55</xdr:col>
      <xdr:colOff>0</xdr:colOff>
      <xdr:row>97</xdr:row>
      <xdr:rowOff>31828</xdr:rowOff>
    </xdr:to>
    <xdr:cxnSp macro="">
      <xdr:nvCxnSpPr>
        <xdr:cNvPr id="459" name="直線コネクタ 458">
          <a:extLst>
            <a:ext uri="{FF2B5EF4-FFF2-40B4-BE49-F238E27FC236}">
              <a16:creationId xmlns:a16="http://schemas.microsoft.com/office/drawing/2014/main" xmlns="" id="{EBDC6CFF-5CBD-48A4-8E75-A9945DDF68B8}"/>
            </a:ext>
          </a:extLst>
        </xdr:cNvPr>
        <xdr:cNvCxnSpPr/>
      </xdr:nvCxnSpPr>
      <xdr:spPr>
        <a:xfrm flipV="1">
          <a:off x="9639300" y="15967511"/>
          <a:ext cx="838200" cy="6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13F79732-71F4-468D-BA90-8EFB3B894A6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xmlns="" id="{8F823EF5-36FD-4197-879E-49D3F02F8727}"/>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100623</xdr:rowOff>
    </xdr:from>
    <xdr:to>
      <xdr:col>50</xdr:col>
      <xdr:colOff>114300</xdr:colOff>
      <xdr:row>97</xdr:row>
      <xdr:rowOff>31828</xdr:rowOff>
    </xdr:to>
    <xdr:cxnSp macro="">
      <xdr:nvCxnSpPr>
        <xdr:cNvPr id="462" name="直線コネクタ 461">
          <a:extLst>
            <a:ext uri="{FF2B5EF4-FFF2-40B4-BE49-F238E27FC236}">
              <a16:creationId xmlns:a16="http://schemas.microsoft.com/office/drawing/2014/main" xmlns="" id="{EAFCF7D9-27D1-4C3F-AA68-401B4080462C}"/>
            </a:ext>
          </a:extLst>
        </xdr:cNvPr>
        <xdr:cNvCxnSpPr/>
      </xdr:nvCxnSpPr>
      <xdr:spPr>
        <a:xfrm>
          <a:off x="8750300" y="16559823"/>
          <a:ext cx="889000" cy="10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xmlns="" id="{49762567-7BD9-4ADE-9942-304601B9C172}"/>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xmlns="" id="{AB0B3B33-0EA9-4A54-AB24-FE285B407566}"/>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100623</xdr:rowOff>
    </xdr:from>
    <xdr:to>
      <xdr:col>45</xdr:col>
      <xdr:colOff>177800</xdr:colOff>
      <xdr:row>96</xdr:row>
      <xdr:rowOff>153059</xdr:rowOff>
    </xdr:to>
    <xdr:cxnSp macro="">
      <xdr:nvCxnSpPr>
        <xdr:cNvPr id="465" name="直線コネクタ 464">
          <a:extLst>
            <a:ext uri="{FF2B5EF4-FFF2-40B4-BE49-F238E27FC236}">
              <a16:creationId xmlns:a16="http://schemas.microsoft.com/office/drawing/2014/main" xmlns="" id="{B9947E07-EF82-4C22-AB4F-3D6DFF52BDAD}"/>
            </a:ext>
          </a:extLst>
        </xdr:cNvPr>
        <xdr:cNvCxnSpPr/>
      </xdr:nvCxnSpPr>
      <xdr:spPr>
        <a:xfrm flipV="1">
          <a:off x="7861300" y="16559823"/>
          <a:ext cx="889000" cy="5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xmlns="" id="{E3A9FF70-3E6B-45B5-8EA9-CFDFA977AF62}"/>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xmlns="" id="{C8C7F8D9-60E1-4C0E-9DCB-3FE57A0D77A1}"/>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153059</xdr:rowOff>
    </xdr:from>
    <xdr:to>
      <xdr:col>41</xdr:col>
      <xdr:colOff>50800</xdr:colOff>
      <xdr:row>97</xdr:row>
      <xdr:rowOff>5087</xdr:rowOff>
    </xdr:to>
    <xdr:cxnSp macro="">
      <xdr:nvCxnSpPr>
        <xdr:cNvPr id="468" name="直線コネクタ 467">
          <a:extLst>
            <a:ext uri="{FF2B5EF4-FFF2-40B4-BE49-F238E27FC236}">
              <a16:creationId xmlns:a16="http://schemas.microsoft.com/office/drawing/2014/main" xmlns="" id="{3B4F2AC6-62AD-43CD-8B48-EA205F203767}"/>
            </a:ext>
          </a:extLst>
        </xdr:cNvPr>
        <xdr:cNvCxnSpPr/>
      </xdr:nvCxnSpPr>
      <xdr:spPr>
        <a:xfrm flipV="1">
          <a:off x="6972300" y="16612259"/>
          <a:ext cx="8890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xmlns="" id="{57BB192C-E46A-41FB-8AA6-71DB52544B67}"/>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xmlns="" id="{0E13AF8B-20CA-4B29-95CC-FFCAFC63188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xmlns="" id="{FF678603-0B85-41FF-BE2B-4487638DAB8C}"/>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xmlns="" id="{8A23A45E-BA82-4017-98F8-478CE7CF9506}"/>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FFC5EBBF-A5E8-47AB-833E-6FD5D8F6305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AC55E139-6DCD-410A-A50E-CBF19DC1D68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F717A81A-8F9F-4488-BEF5-39D8D999557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8D90C02E-4B87-4D7C-B1F5-E5BC610257A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DA7FEEA6-2F25-4788-A4B4-2168CD642E9D}"/>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143311</xdr:rowOff>
    </xdr:from>
    <xdr:to>
      <xdr:col>55</xdr:col>
      <xdr:colOff>50800</xdr:colOff>
      <xdr:row>93</xdr:row>
      <xdr:rowOff>73461</xdr:rowOff>
    </xdr:to>
    <xdr:sp macro="" textlink="">
      <xdr:nvSpPr>
        <xdr:cNvPr id="478" name="楕円 477">
          <a:extLst>
            <a:ext uri="{FF2B5EF4-FFF2-40B4-BE49-F238E27FC236}">
              <a16:creationId xmlns:a16="http://schemas.microsoft.com/office/drawing/2014/main" xmlns="" id="{13471EFA-89C8-482D-8D76-DB8A2A1EC9D7}"/>
            </a:ext>
          </a:extLst>
        </xdr:cNvPr>
        <xdr:cNvSpPr/>
      </xdr:nvSpPr>
      <xdr:spPr>
        <a:xfrm>
          <a:off x="10426700" y="159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166188</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D053E41A-7B9E-431A-830D-0B40116A11B1}"/>
            </a:ext>
          </a:extLst>
        </xdr:cNvPr>
        <xdr:cNvSpPr txBox="1"/>
      </xdr:nvSpPr>
      <xdr:spPr>
        <a:xfrm>
          <a:off x="10528300" y="1576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152478</xdr:rowOff>
    </xdr:from>
    <xdr:to>
      <xdr:col>50</xdr:col>
      <xdr:colOff>165100</xdr:colOff>
      <xdr:row>97</xdr:row>
      <xdr:rowOff>82628</xdr:rowOff>
    </xdr:to>
    <xdr:sp macro="" textlink="">
      <xdr:nvSpPr>
        <xdr:cNvPr id="480" name="楕円 479">
          <a:extLst>
            <a:ext uri="{FF2B5EF4-FFF2-40B4-BE49-F238E27FC236}">
              <a16:creationId xmlns:a16="http://schemas.microsoft.com/office/drawing/2014/main" xmlns="" id="{EF47669F-5890-417B-B0AE-87441472EF66}"/>
            </a:ext>
          </a:extLst>
        </xdr:cNvPr>
        <xdr:cNvSpPr/>
      </xdr:nvSpPr>
      <xdr:spPr>
        <a:xfrm>
          <a:off x="9588500" y="166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73755</xdr:rowOff>
    </xdr:from>
    <xdr:ext cx="534377" cy="259045"/>
    <xdr:sp macro="" textlink="">
      <xdr:nvSpPr>
        <xdr:cNvPr id="481" name="テキスト ボックス 480">
          <a:extLst>
            <a:ext uri="{FF2B5EF4-FFF2-40B4-BE49-F238E27FC236}">
              <a16:creationId xmlns:a16="http://schemas.microsoft.com/office/drawing/2014/main" xmlns="" id="{5DD7D55E-04A6-4877-9F93-F77034E13F74}"/>
            </a:ext>
          </a:extLst>
        </xdr:cNvPr>
        <xdr:cNvSpPr txBox="1"/>
      </xdr:nvSpPr>
      <xdr:spPr>
        <a:xfrm>
          <a:off x="9372111" y="167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49823</xdr:rowOff>
    </xdr:from>
    <xdr:to>
      <xdr:col>46</xdr:col>
      <xdr:colOff>38100</xdr:colOff>
      <xdr:row>96</xdr:row>
      <xdr:rowOff>151423</xdr:rowOff>
    </xdr:to>
    <xdr:sp macro="" textlink="">
      <xdr:nvSpPr>
        <xdr:cNvPr id="482" name="楕円 481">
          <a:extLst>
            <a:ext uri="{FF2B5EF4-FFF2-40B4-BE49-F238E27FC236}">
              <a16:creationId xmlns:a16="http://schemas.microsoft.com/office/drawing/2014/main" xmlns="" id="{109E3AE1-BB82-495F-88D6-C6C13B3F52CA}"/>
            </a:ext>
          </a:extLst>
        </xdr:cNvPr>
        <xdr:cNvSpPr/>
      </xdr:nvSpPr>
      <xdr:spPr>
        <a:xfrm>
          <a:off x="8699500" y="165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167950</xdr:rowOff>
    </xdr:from>
    <xdr:ext cx="534377" cy="259045"/>
    <xdr:sp macro="" textlink="">
      <xdr:nvSpPr>
        <xdr:cNvPr id="483" name="テキスト ボックス 482">
          <a:extLst>
            <a:ext uri="{FF2B5EF4-FFF2-40B4-BE49-F238E27FC236}">
              <a16:creationId xmlns:a16="http://schemas.microsoft.com/office/drawing/2014/main" xmlns="" id="{05EB2F5F-2A7A-4636-8022-F7DEC28E99B1}"/>
            </a:ext>
          </a:extLst>
        </xdr:cNvPr>
        <xdr:cNvSpPr txBox="1"/>
      </xdr:nvSpPr>
      <xdr:spPr>
        <a:xfrm>
          <a:off x="8483111" y="162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102259</xdr:rowOff>
    </xdr:from>
    <xdr:to>
      <xdr:col>41</xdr:col>
      <xdr:colOff>101600</xdr:colOff>
      <xdr:row>97</xdr:row>
      <xdr:rowOff>32409</xdr:rowOff>
    </xdr:to>
    <xdr:sp macro="" textlink="">
      <xdr:nvSpPr>
        <xdr:cNvPr id="484" name="楕円 483">
          <a:extLst>
            <a:ext uri="{FF2B5EF4-FFF2-40B4-BE49-F238E27FC236}">
              <a16:creationId xmlns:a16="http://schemas.microsoft.com/office/drawing/2014/main" xmlns="" id="{C93E5B5F-9668-4EF9-9BAE-1C5AC0596C0D}"/>
            </a:ext>
          </a:extLst>
        </xdr:cNvPr>
        <xdr:cNvSpPr/>
      </xdr:nvSpPr>
      <xdr:spPr>
        <a:xfrm>
          <a:off x="7810500" y="165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48936</xdr:rowOff>
    </xdr:from>
    <xdr:ext cx="534377" cy="259045"/>
    <xdr:sp macro="" textlink="">
      <xdr:nvSpPr>
        <xdr:cNvPr id="485" name="テキスト ボックス 484">
          <a:extLst>
            <a:ext uri="{FF2B5EF4-FFF2-40B4-BE49-F238E27FC236}">
              <a16:creationId xmlns:a16="http://schemas.microsoft.com/office/drawing/2014/main" xmlns="" id="{A3298377-6655-49DD-B9B2-A9B176CC9A17}"/>
            </a:ext>
          </a:extLst>
        </xdr:cNvPr>
        <xdr:cNvSpPr txBox="1"/>
      </xdr:nvSpPr>
      <xdr:spPr>
        <a:xfrm>
          <a:off x="7594111" y="163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125737</xdr:rowOff>
    </xdr:from>
    <xdr:to>
      <xdr:col>36</xdr:col>
      <xdr:colOff>165100</xdr:colOff>
      <xdr:row>97</xdr:row>
      <xdr:rowOff>55887</xdr:rowOff>
    </xdr:to>
    <xdr:sp macro="" textlink="">
      <xdr:nvSpPr>
        <xdr:cNvPr id="486" name="楕円 485">
          <a:extLst>
            <a:ext uri="{FF2B5EF4-FFF2-40B4-BE49-F238E27FC236}">
              <a16:creationId xmlns:a16="http://schemas.microsoft.com/office/drawing/2014/main" xmlns="" id="{7D96003C-F73A-4F55-97CA-118DEE00A095}"/>
            </a:ext>
          </a:extLst>
        </xdr:cNvPr>
        <xdr:cNvSpPr/>
      </xdr:nvSpPr>
      <xdr:spPr>
        <a:xfrm>
          <a:off x="6921500" y="165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72414</xdr:rowOff>
    </xdr:from>
    <xdr:ext cx="534377" cy="259045"/>
    <xdr:sp macro="" textlink="">
      <xdr:nvSpPr>
        <xdr:cNvPr id="487" name="テキスト ボックス 486">
          <a:extLst>
            <a:ext uri="{FF2B5EF4-FFF2-40B4-BE49-F238E27FC236}">
              <a16:creationId xmlns:a16="http://schemas.microsoft.com/office/drawing/2014/main" xmlns="" id="{92973F64-AE42-49E7-B40B-CABA8BD2D7D1}"/>
            </a:ext>
          </a:extLst>
        </xdr:cNvPr>
        <xdr:cNvSpPr txBox="1"/>
      </xdr:nvSpPr>
      <xdr:spPr>
        <a:xfrm>
          <a:off x="6705111" y="163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9B9D81CF-9C9B-4529-A6F1-DAC94F16E8C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B1EDE5C-1DA6-4E73-BA8D-7EDCABA0A4B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A5982518-E346-42FA-86C5-E8CA3B7E85C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67D189AA-C198-4D5B-BF74-E042B629440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49DBABE9-8FE0-4F67-B54A-76E5EED44D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F773009B-FDFB-4F2C-AEF8-5594192AEA6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F0DDA0E7-C50D-4105-8515-5B1127480C0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DC8D8BE2-EA58-4FF5-8F02-C5E14B662AE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C00E8A5C-BD4B-4976-8B6F-E99D31C05AD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3ECA0FF9-B75B-4D4C-B742-15EB4FD8EAC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D741924-0FDA-4E76-8EBB-1FDBC77E371E}"/>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EB6571CC-4EC5-4488-BE90-EB0AE3E9B261}"/>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A45C2DB3-B6C9-470C-9F15-49EE1D6A0FB6}"/>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CBB796E9-1AEA-4CF7-8B07-E32CAAD7F13F}"/>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8B3887F5-A10A-492E-9269-3ECB9D401BA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77DE8E8F-013D-49CD-985B-A9AE72CC98FA}"/>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F9EC24FB-F7C0-47EE-9916-BF9EFD8A7E2A}"/>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B3F948DD-8CBC-4EC1-B2AD-93C3AAE0C14B}"/>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546F969F-70EF-4158-880C-8B03E1B4F15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F89EE1CB-5CF6-4B0E-AB3A-DC4E3B30A52B}"/>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B47D5699-3CC4-4DB9-B2FC-45EFF788C4B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42AE8877-C3DE-41D7-8675-95E06C0E737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E535051D-2CDA-4E7C-A92E-34C473C2FB1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9D2DA439-627D-4287-AACA-1EFE286A3897}"/>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2AFAA726-9634-4240-92D8-711A6218C0B4}"/>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27901315-E441-4A41-BA45-FA6CFC19A931}"/>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xmlns="" id="{99F319F3-9B61-4887-80C7-96D7461E738B}"/>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xmlns="" id="{540A16CE-0987-41DF-BCB0-477F2E976615}"/>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162084</xdr:rowOff>
    </xdr:from>
    <xdr:to>
      <xdr:col>85</xdr:col>
      <xdr:colOff>127000</xdr:colOff>
      <xdr:row>39</xdr:row>
      <xdr:rowOff>41097</xdr:rowOff>
    </xdr:to>
    <xdr:cxnSp macro="">
      <xdr:nvCxnSpPr>
        <xdr:cNvPr id="516" name="直線コネクタ 515">
          <a:extLst>
            <a:ext uri="{FF2B5EF4-FFF2-40B4-BE49-F238E27FC236}">
              <a16:creationId xmlns:a16="http://schemas.microsoft.com/office/drawing/2014/main" xmlns="" id="{1D358035-913C-44DB-9118-0EB25281D172}"/>
            </a:ext>
          </a:extLst>
        </xdr:cNvPr>
        <xdr:cNvCxnSpPr/>
      </xdr:nvCxnSpPr>
      <xdr:spPr>
        <a:xfrm>
          <a:off x="15481300" y="6677184"/>
          <a:ext cx="838200" cy="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xmlns="" id="{72AFD5E1-12CA-442B-91D2-6EE419C5F7CF}"/>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xmlns="" id="{6D9D4EE3-BB08-4106-8E51-0859BC4AC517}"/>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162084</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xmlns="" id="{A6160D2D-41C3-41B6-B146-EAA675540E09}"/>
            </a:ext>
          </a:extLst>
        </xdr:cNvPr>
        <xdr:cNvCxnSpPr/>
      </xdr:nvCxnSpPr>
      <xdr:spPr>
        <a:xfrm flipV="1">
          <a:off x="14592300" y="6677184"/>
          <a:ext cx="889000" cy="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xmlns="" id="{D885A2FC-217F-4ACE-BE8B-F029ECBD29E7}"/>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xmlns="" id="{AE4D86DE-11F6-4862-B7DB-CF9CBBFB1DDC}"/>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xmlns="" id="{E6623DF7-286E-48F3-B282-7FAF53ACEC19}"/>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xmlns="" id="{F211A157-7509-4D75-B623-9D5512F6C964}"/>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xmlns="" id="{6B1DBE98-29D2-47A3-8818-EEBF697410B1}"/>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C4CF05BD-1E0D-4C61-BAA1-532590D74A4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xmlns="" id="{657A1CD1-994F-4280-8EE6-8209714AD223}"/>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xmlns="" id="{6B73DFF5-C013-4A70-BB2D-CB65CFE60392}"/>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xmlns="" id="{DA0E5860-EC58-47C2-B1A7-C95975E45A1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xmlns="" id="{B7D09241-AA15-46F4-BCB6-D7554AEE9B7F}"/>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6CEC0D83-11D6-4F71-8EEC-3612AA816EA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7C924FA6-5E85-495A-8274-8F399821FD7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8AC82AF6-742C-488F-BDCC-ED23C5FA1BC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5134B810-87F3-4936-85C9-F43898A4A81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F17B6928-6B39-44BA-BEA6-DCC06A66602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161747</xdr:rowOff>
    </xdr:from>
    <xdr:to>
      <xdr:col>85</xdr:col>
      <xdr:colOff>177800</xdr:colOff>
      <xdr:row>39</xdr:row>
      <xdr:rowOff>91897</xdr:rowOff>
    </xdr:to>
    <xdr:sp macro="" textlink="">
      <xdr:nvSpPr>
        <xdr:cNvPr id="535" name="楕円 534">
          <a:extLst>
            <a:ext uri="{FF2B5EF4-FFF2-40B4-BE49-F238E27FC236}">
              <a16:creationId xmlns:a16="http://schemas.microsoft.com/office/drawing/2014/main" xmlns="" id="{F6B31CCF-1C95-4545-9F47-CC72D2DEF214}"/>
            </a:ext>
          </a:extLst>
        </xdr:cNvPr>
        <xdr:cNvSpPr/>
      </xdr:nvSpPr>
      <xdr:spPr>
        <a:xfrm>
          <a:off x="162687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76674</xdr:rowOff>
    </xdr:from>
    <xdr:ext cx="378565" cy="259045"/>
    <xdr:sp macro="" textlink="">
      <xdr:nvSpPr>
        <xdr:cNvPr id="536" name="災害復旧事業費該当値テキスト">
          <a:extLst>
            <a:ext uri="{FF2B5EF4-FFF2-40B4-BE49-F238E27FC236}">
              <a16:creationId xmlns:a16="http://schemas.microsoft.com/office/drawing/2014/main" xmlns="" id="{DC483455-5EFA-4019-8E5D-AAC85BB9C4AB}"/>
            </a:ext>
          </a:extLst>
        </xdr:cNvPr>
        <xdr:cNvSpPr txBox="1"/>
      </xdr:nvSpPr>
      <xdr:spPr>
        <a:xfrm>
          <a:off x="16370300" y="65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111284</xdr:rowOff>
    </xdr:from>
    <xdr:to>
      <xdr:col>81</xdr:col>
      <xdr:colOff>101600</xdr:colOff>
      <xdr:row>39</xdr:row>
      <xdr:rowOff>41434</xdr:rowOff>
    </xdr:to>
    <xdr:sp macro="" textlink="">
      <xdr:nvSpPr>
        <xdr:cNvPr id="537" name="楕円 536">
          <a:extLst>
            <a:ext uri="{FF2B5EF4-FFF2-40B4-BE49-F238E27FC236}">
              <a16:creationId xmlns:a16="http://schemas.microsoft.com/office/drawing/2014/main" xmlns="" id="{D13158B9-AD05-4FD1-A375-755B64D90F19}"/>
            </a:ext>
          </a:extLst>
        </xdr:cNvPr>
        <xdr:cNvSpPr/>
      </xdr:nvSpPr>
      <xdr:spPr>
        <a:xfrm>
          <a:off x="15430500" y="66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32561</xdr:rowOff>
    </xdr:from>
    <xdr:ext cx="469744" cy="259045"/>
    <xdr:sp macro="" textlink="">
      <xdr:nvSpPr>
        <xdr:cNvPr id="538" name="テキスト ボックス 537">
          <a:extLst>
            <a:ext uri="{FF2B5EF4-FFF2-40B4-BE49-F238E27FC236}">
              <a16:creationId xmlns:a16="http://schemas.microsoft.com/office/drawing/2014/main" xmlns="" id="{E7B11483-A684-45A8-ADAE-61C08A26B604}"/>
            </a:ext>
          </a:extLst>
        </xdr:cNvPr>
        <xdr:cNvSpPr txBox="1"/>
      </xdr:nvSpPr>
      <xdr:spPr>
        <a:xfrm>
          <a:off x="15246428" y="67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xmlns="" id="{770F6E91-07D2-46CC-B1B4-A252BEF40328}"/>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B995CECB-665C-4062-AA2F-3507B53D25ED}"/>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xmlns="" id="{5F3DC5FA-47F4-4374-8463-8E9BAA363AA7}"/>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E38DE5E5-30AF-4119-817E-77DF1CE79A49}"/>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63CE3444-E72B-4754-8B9F-4CF74948A57E}"/>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5F96E7C1-C555-4920-AA2D-9FAF685020C4}"/>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A6B39A58-3C7F-4FC6-9D3F-7B888A5B1B5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A15D8BC7-1F3B-4D32-B970-0745CCAA2EE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D045AC62-65C1-4CE2-820A-23FEA285751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DC8858C6-9DE3-4DD8-8518-B1E1F972EFB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4D06D9F3-B1F1-45B6-9BF7-EA6F7BC2AFF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2F0BD165-93AB-4171-B105-386B9509F81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4CBC3DCE-661D-4CF2-86F7-E5B6C6D75C7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F00F7B8E-062B-40A1-931F-2072216ED6A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44306858-114F-4152-BF71-B649B11B090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261051FF-70EF-438E-A28F-717BE0EAFCE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526A7F25-DAE9-44E2-89FB-F7180718E74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B07CB118-66FE-483C-942F-2DFA218F8F5C}"/>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BA5673A3-AB65-42BD-A340-8D12081CF73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383A513D-EA19-4EBA-A74A-3C707E1AA03F}"/>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1F4C51E0-E6E0-47AD-8AB1-E234023FA03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C5F0EE44-CCD8-4FC9-A45C-C4659BA09B6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6317439E-9BC0-47C2-99EA-E4E1D338FC5C}"/>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6B668D12-492D-4527-8E25-DA96C8F2637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12B1C18A-66FE-4875-8A54-EFE80D25CCC3}"/>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F88A54DD-6E39-4BB6-B0D8-0E891939BCB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BAB98C62-47F4-4ADA-8861-CBAF674BB5B1}"/>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57775757-0587-454D-B495-34AE7284253B}"/>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E2DD9518-B0FA-48C0-9700-ADB00F1B6C9B}"/>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D06D2F50-8B7C-4A7D-A283-84DA2CFC7B68}"/>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6B9514F6-A2EF-4BAC-82A9-FC73038F262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FA9F4762-7EB0-4794-A310-8AECB69E1B2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AE2E0711-C52F-4C09-A1B1-9462A5B67ACE}"/>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CE9D14B0-6083-451B-8937-5B3BF6D59733}"/>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CADF34A9-A65F-4F8F-AC11-A103E9D53FFF}"/>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B6D6FC2D-9474-4D4A-A6B1-EA71E89E4122}"/>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8E4DC20B-0E90-478D-93F8-EFBC20C92C4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2A0CC6AA-501D-4CD4-B4EF-DF923343D52C}"/>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3603508A-4C4D-4983-916A-CD9AA63A5C04}"/>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FF0C54CF-8649-4A62-B590-547D5D081E66}"/>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53BDB61-B359-43E5-BA20-6B7C29F9E5D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FF15AA1F-A4AD-4A20-B802-E3AB4AB67D5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27DA740C-50D9-4141-AD6F-286A4E0DBF8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7E4DF815-BED8-4F66-9907-C91B9421CC7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2E0CF2D1-47B9-44E4-9439-E6F19A5FBF1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A547CDBC-67CE-4930-997D-A6AC149D4535}"/>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96BD3614-9071-4750-8AF0-160760A50458}"/>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CCB7CD3B-E9C2-4A56-A30D-423E624B6304}"/>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EEA47BFC-CC2D-438F-9433-FE41B9EA386D}"/>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B17625BB-63C3-465E-AE22-48409E67514C}"/>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5A9502A5-230D-466C-84AF-BB25BAD685B2}"/>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A5EEAEF0-B8AC-4A0E-8687-02A758BEC648}"/>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E4D3282-16C2-4C15-B4F3-6061361DA47E}"/>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A901EE68-E770-4F45-8469-23626C04F0FB}"/>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23CDDF5C-A5AB-41E9-91DA-9E34BCE7F27E}"/>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2B6474A4-D2A4-4C95-9A63-28C9CD43622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69B6291F-AB16-422F-BD95-88BD96C97BF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12A5DB7A-FC6A-424D-AA63-02511D8E201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80AA8BA6-63B1-4BAC-94B9-1B041925FB9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A25E6332-EEE3-4F0B-B1F6-F2C7289A98A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453BFADB-9C78-40A6-AB93-94294747CD7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D299B145-89AA-431E-8215-896D71DB2CC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881E7BCF-61F3-404C-BA7D-D7FE4848D49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144E4F15-A8DB-4A47-B301-75CECA20A11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E7635470-91A2-4042-B2D2-483BC48899C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6433DB48-DD36-4D50-9120-41C074ECA11C}"/>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DBD1FD29-F49E-4481-843B-4F555D52E199}"/>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298170BB-1ADE-4B79-956C-725DB098816C}"/>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E4D1A24C-A21E-466F-9DED-CA07C5369803}"/>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34803018-B80D-44E1-AB40-1AAA911E32F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37881F9E-15AD-4C89-9F6F-F651D3BB24D7}"/>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9F4B69C0-C10E-4CC8-B438-2B0BEDB18E1D}"/>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D912109A-F728-4DD3-9566-1FDE8BB2A8F5}"/>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32654E3E-ABFE-4FA6-A01E-81F3D31DCFB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CCDB5BEC-4955-4EEE-B1D5-46317481356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6BC966FE-F603-4EE2-9538-E8E65EDA52B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xmlns="" id="{BA6C9CC9-CCD3-430F-993A-43E5E7346F18}"/>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xmlns="" id="{F1EF3B6D-C7D0-4EE0-8C59-DCE7818ACDE8}"/>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xmlns="" id="{6FF11BAF-2DF5-4E5D-9BE3-939313181F06}"/>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xmlns="" id="{823948C0-0F07-4F69-98B8-A7CFE9363321}"/>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xmlns="" id="{186CE64F-180C-409B-BFA1-EEF9BDFB197C}"/>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5781</xdr:rowOff>
    </xdr:from>
    <xdr:to>
      <xdr:col>85</xdr:col>
      <xdr:colOff>127000</xdr:colOff>
      <xdr:row>77</xdr:row>
      <xdr:rowOff>8772</xdr:rowOff>
    </xdr:to>
    <xdr:cxnSp macro="">
      <xdr:nvCxnSpPr>
        <xdr:cNvPr id="620" name="直線コネクタ 619">
          <a:extLst>
            <a:ext uri="{FF2B5EF4-FFF2-40B4-BE49-F238E27FC236}">
              <a16:creationId xmlns:a16="http://schemas.microsoft.com/office/drawing/2014/main" xmlns="" id="{88DA3CC0-D70F-407B-AC1A-DAEE844A2E4D}"/>
            </a:ext>
          </a:extLst>
        </xdr:cNvPr>
        <xdr:cNvCxnSpPr/>
      </xdr:nvCxnSpPr>
      <xdr:spPr>
        <a:xfrm flipV="1">
          <a:off x="15481300" y="13207431"/>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xmlns="" id="{956E96B1-4E40-4171-99D6-0757C39EEA44}"/>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xmlns="" id="{BAA5C5DD-937E-417D-9A6C-C26BBF2247C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8772</xdr:rowOff>
    </xdr:from>
    <xdr:to>
      <xdr:col>81</xdr:col>
      <xdr:colOff>50800</xdr:colOff>
      <xdr:row>77</xdr:row>
      <xdr:rowOff>15849</xdr:rowOff>
    </xdr:to>
    <xdr:cxnSp macro="">
      <xdr:nvCxnSpPr>
        <xdr:cNvPr id="623" name="直線コネクタ 622">
          <a:extLst>
            <a:ext uri="{FF2B5EF4-FFF2-40B4-BE49-F238E27FC236}">
              <a16:creationId xmlns:a16="http://schemas.microsoft.com/office/drawing/2014/main" xmlns="" id="{AE2AB5CF-D02E-4FBD-A005-CDB86557A475}"/>
            </a:ext>
          </a:extLst>
        </xdr:cNvPr>
        <xdr:cNvCxnSpPr/>
      </xdr:nvCxnSpPr>
      <xdr:spPr>
        <a:xfrm flipV="1">
          <a:off x="14592300" y="1321042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xmlns="" id="{CD00678D-BB16-4B80-BA06-1CC92FD68B37}"/>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xmlns="" id="{1D8380A2-BE8D-4783-A5A8-47B3EA374097}"/>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487</xdr:rowOff>
    </xdr:from>
    <xdr:to>
      <xdr:col>76</xdr:col>
      <xdr:colOff>114300</xdr:colOff>
      <xdr:row>77</xdr:row>
      <xdr:rowOff>15849</xdr:rowOff>
    </xdr:to>
    <xdr:cxnSp macro="">
      <xdr:nvCxnSpPr>
        <xdr:cNvPr id="626" name="直線コネクタ 625">
          <a:extLst>
            <a:ext uri="{FF2B5EF4-FFF2-40B4-BE49-F238E27FC236}">
              <a16:creationId xmlns:a16="http://schemas.microsoft.com/office/drawing/2014/main" xmlns="" id="{985A93DC-A2A0-48AD-9CD5-B500A261855C}"/>
            </a:ext>
          </a:extLst>
        </xdr:cNvPr>
        <xdr:cNvCxnSpPr/>
      </xdr:nvCxnSpPr>
      <xdr:spPr>
        <a:xfrm>
          <a:off x="13703300" y="1320213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xmlns="" id="{6A64435C-C4E7-4CB3-A1A2-13199313B246}"/>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xmlns="" id="{59030C18-F0B0-4F74-8454-D3EA177C7012}"/>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89449</xdr:rowOff>
    </xdr:from>
    <xdr:to>
      <xdr:col>71</xdr:col>
      <xdr:colOff>177800</xdr:colOff>
      <xdr:row>77</xdr:row>
      <xdr:rowOff>487</xdr:rowOff>
    </xdr:to>
    <xdr:cxnSp macro="">
      <xdr:nvCxnSpPr>
        <xdr:cNvPr id="629" name="直線コネクタ 628">
          <a:extLst>
            <a:ext uri="{FF2B5EF4-FFF2-40B4-BE49-F238E27FC236}">
              <a16:creationId xmlns:a16="http://schemas.microsoft.com/office/drawing/2014/main" xmlns="" id="{8D5D6C72-78BF-4185-9812-B6DEFD5EDF64}"/>
            </a:ext>
          </a:extLst>
        </xdr:cNvPr>
        <xdr:cNvCxnSpPr/>
      </xdr:nvCxnSpPr>
      <xdr:spPr>
        <a:xfrm>
          <a:off x="12814300" y="13119649"/>
          <a:ext cx="889000" cy="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xmlns="" id="{8AB9E3A6-406C-499A-A16C-842984CFAF06}"/>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xmlns="" id="{8C126544-6658-4726-B032-47041EF08C23}"/>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xmlns="" id="{7B29E554-F2BA-44A5-B769-2F0747B7624A}"/>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a:extLst>
            <a:ext uri="{FF2B5EF4-FFF2-40B4-BE49-F238E27FC236}">
              <a16:creationId xmlns:a16="http://schemas.microsoft.com/office/drawing/2014/main" xmlns="" id="{06CDDDF8-2CD6-4309-A712-095F7F16FC14}"/>
            </a:ext>
          </a:extLst>
        </xdr:cNvPr>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D9F118ED-EB8A-4A07-A367-7500785A214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287D7B2E-04B1-4F87-A1DB-52E991AF3C8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E504B623-2CD2-4B58-B2B8-E7B7EF6175E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3A33CF3F-6A97-4515-BB21-B4F8505BF31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A9BDB984-6D98-4EB8-B1AC-BCA7AA9E23A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126431</xdr:rowOff>
    </xdr:from>
    <xdr:to>
      <xdr:col>85</xdr:col>
      <xdr:colOff>177800</xdr:colOff>
      <xdr:row>77</xdr:row>
      <xdr:rowOff>56581</xdr:rowOff>
    </xdr:to>
    <xdr:sp macro="" textlink="">
      <xdr:nvSpPr>
        <xdr:cNvPr id="639" name="楕円 638">
          <a:extLst>
            <a:ext uri="{FF2B5EF4-FFF2-40B4-BE49-F238E27FC236}">
              <a16:creationId xmlns:a16="http://schemas.microsoft.com/office/drawing/2014/main" xmlns="" id="{0EFCBBCB-BD54-4858-B092-62083FF88674}"/>
            </a:ext>
          </a:extLst>
        </xdr:cNvPr>
        <xdr:cNvSpPr/>
      </xdr:nvSpPr>
      <xdr:spPr>
        <a:xfrm>
          <a:off x="16268700" y="131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104858</xdr:rowOff>
    </xdr:from>
    <xdr:ext cx="534377" cy="259045"/>
    <xdr:sp macro="" textlink="">
      <xdr:nvSpPr>
        <xdr:cNvPr id="640" name="公債費該当値テキスト">
          <a:extLst>
            <a:ext uri="{FF2B5EF4-FFF2-40B4-BE49-F238E27FC236}">
              <a16:creationId xmlns:a16="http://schemas.microsoft.com/office/drawing/2014/main" xmlns="" id="{6A9F2C9E-D476-4966-9958-AF9CBB51B18A}"/>
            </a:ext>
          </a:extLst>
        </xdr:cNvPr>
        <xdr:cNvSpPr txBox="1"/>
      </xdr:nvSpPr>
      <xdr:spPr>
        <a:xfrm>
          <a:off x="16370300" y="131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129422</xdr:rowOff>
    </xdr:from>
    <xdr:to>
      <xdr:col>81</xdr:col>
      <xdr:colOff>101600</xdr:colOff>
      <xdr:row>77</xdr:row>
      <xdr:rowOff>59572</xdr:rowOff>
    </xdr:to>
    <xdr:sp macro="" textlink="">
      <xdr:nvSpPr>
        <xdr:cNvPr id="641" name="楕円 640">
          <a:extLst>
            <a:ext uri="{FF2B5EF4-FFF2-40B4-BE49-F238E27FC236}">
              <a16:creationId xmlns:a16="http://schemas.microsoft.com/office/drawing/2014/main" xmlns="" id="{DE8C4D9B-5EB1-488F-BFA4-85918EA4EDA9}"/>
            </a:ext>
          </a:extLst>
        </xdr:cNvPr>
        <xdr:cNvSpPr/>
      </xdr:nvSpPr>
      <xdr:spPr>
        <a:xfrm>
          <a:off x="15430500" y="131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50699</xdr:rowOff>
    </xdr:from>
    <xdr:ext cx="534377" cy="259045"/>
    <xdr:sp macro="" textlink="">
      <xdr:nvSpPr>
        <xdr:cNvPr id="642" name="テキスト ボックス 641">
          <a:extLst>
            <a:ext uri="{FF2B5EF4-FFF2-40B4-BE49-F238E27FC236}">
              <a16:creationId xmlns:a16="http://schemas.microsoft.com/office/drawing/2014/main" xmlns="" id="{CF9A30EB-2FD3-46C3-BDAD-445DD1BB036A}"/>
            </a:ext>
          </a:extLst>
        </xdr:cNvPr>
        <xdr:cNvSpPr txBox="1"/>
      </xdr:nvSpPr>
      <xdr:spPr>
        <a:xfrm>
          <a:off x="15214111" y="132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136499</xdr:rowOff>
    </xdr:from>
    <xdr:to>
      <xdr:col>76</xdr:col>
      <xdr:colOff>165100</xdr:colOff>
      <xdr:row>77</xdr:row>
      <xdr:rowOff>66649</xdr:rowOff>
    </xdr:to>
    <xdr:sp macro="" textlink="">
      <xdr:nvSpPr>
        <xdr:cNvPr id="643" name="楕円 642">
          <a:extLst>
            <a:ext uri="{FF2B5EF4-FFF2-40B4-BE49-F238E27FC236}">
              <a16:creationId xmlns:a16="http://schemas.microsoft.com/office/drawing/2014/main" xmlns="" id="{83D64192-0DC9-4C61-ABE9-2E554D56A4CF}"/>
            </a:ext>
          </a:extLst>
        </xdr:cNvPr>
        <xdr:cNvSpPr/>
      </xdr:nvSpPr>
      <xdr:spPr>
        <a:xfrm>
          <a:off x="14541500" y="131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57776</xdr:rowOff>
    </xdr:from>
    <xdr:ext cx="534377" cy="259045"/>
    <xdr:sp macro="" textlink="">
      <xdr:nvSpPr>
        <xdr:cNvPr id="644" name="テキスト ボックス 643">
          <a:extLst>
            <a:ext uri="{FF2B5EF4-FFF2-40B4-BE49-F238E27FC236}">
              <a16:creationId xmlns:a16="http://schemas.microsoft.com/office/drawing/2014/main" xmlns="" id="{F26D3CA7-494B-4BBA-AFD2-7F509DE8F45B}"/>
            </a:ext>
          </a:extLst>
        </xdr:cNvPr>
        <xdr:cNvSpPr txBox="1"/>
      </xdr:nvSpPr>
      <xdr:spPr>
        <a:xfrm>
          <a:off x="14325111" y="132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121137</xdr:rowOff>
    </xdr:from>
    <xdr:to>
      <xdr:col>72</xdr:col>
      <xdr:colOff>38100</xdr:colOff>
      <xdr:row>77</xdr:row>
      <xdr:rowOff>51287</xdr:rowOff>
    </xdr:to>
    <xdr:sp macro="" textlink="">
      <xdr:nvSpPr>
        <xdr:cNvPr id="645" name="楕円 644">
          <a:extLst>
            <a:ext uri="{FF2B5EF4-FFF2-40B4-BE49-F238E27FC236}">
              <a16:creationId xmlns:a16="http://schemas.microsoft.com/office/drawing/2014/main" xmlns="" id="{F07BDE60-1322-4421-AE66-B3C49863E5C6}"/>
            </a:ext>
          </a:extLst>
        </xdr:cNvPr>
        <xdr:cNvSpPr/>
      </xdr:nvSpPr>
      <xdr:spPr>
        <a:xfrm>
          <a:off x="13652500" y="131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42414</xdr:rowOff>
    </xdr:from>
    <xdr:ext cx="534377" cy="259045"/>
    <xdr:sp macro="" textlink="">
      <xdr:nvSpPr>
        <xdr:cNvPr id="646" name="テキスト ボックス 645">
          <a:extLst>
            <a:ext uri="{FF2B5EF4-FFF2-40B4-BE49-F238E27FC236}">
              <a16:creationId xmlns:a16="http://schemas.microsoft.com/office/drawing/2014/main" xmlns="" id="{F2DF86D9-5372-4A2C-A500-085CE1894B15}"/>
            </a:ext>
          </a:extLst>
        </xdr:cNvPr>
        <xdr:cNvSpPr txBox="1"/>
      </xdr:nvSpPr>
      <xdr:spPr>
        <a:xfrm>
          <a:off x="13436111" y="132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38649</xdr:rowOff>
    </xdr:from>
    <xdr:to>
      <xdr:col>67</xdr:col>
      <xdr:colOff>101600</xdr:colOff>
      <xdr:row>76</xdr:row>
      <xdr:rowOff>140249</xdr:rowOff>
    </xdr:to>
    <xdr:sp macro="" textlink="">
      <xdr:nvSpPr>
        <xdr:cNvPr id="647" name="楕円 646">
          <a:extLst>
            <a:ext uri="{FF2B5EF4-FFF2-40B4-BE49-F238E27FC236}">
              <a16:creationId xmlns:a16="http://schemas.microsoft.com/office/drawing/2014/main" xmlns="" id="{C4C3E6C5-2944-4A81-9ED8-BBDC44871FBC}"/>
            </a:ext>
          </a:extLst>
        </xdr:cNvPr>
        <xdr:cNvSpPr/>
      </xdr:nvSpPr>
      <xdr:spPr>
        <a:xfrm>
          <a:off x="12763500" y="130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156776</xdr:rowOff>
    </xdr:from>
    <xdr:ext cx="534377" cy="259045"/>
    <xdr:sp macro="" textlink="">
      <xdr:nvSpPr>
        <xdr:cNvPr id="648" name="テキスト ボックス 647">
          <a:extLst>
            <a:ext uri="{FF2B5EF4-FFF2-40B4-BE49-F238E27FC236}">
              <a16:creationId xmlns:a16="http://schemas.microsoft.com/office/drawing/2014/main" xmlns="" id="{10D95D38-35D8-4930-B6FC-E314C71290C2}"/>
            </a:ext>
          </a:extLst>
        </xdr:cNvPr>
        <xdr:cNvSpPr txBox="1"/>
      </xdr:nvSpPr>
      <xdr:spPr>
        <a:xfrm>
          <a:off x="12547111" y="1284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17067FC5-33D0-4003-9092-9C0912F0BD2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26E86C42-2A8D-4085-9061-56EA36D266E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77CE5BEB-C46D-4841-B263-F237B1275BC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F2DD5D74-D18D-4501-B696-0D91DA51ADA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D6D857D3-3B8D-46D8-A1DC-4479081351E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F504917F-A706-4ADD-B793-2C9095B7FBE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C064E740-7863-4328-BA8D-32F38BFC6E2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1D0514C6-744D-4E51-A912-B1B28AECC68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98AB35BF-09AD-42F6-8477-74BB0E212D5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DCD2752F-6A44-414B-B3E2-3C304243097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7EA6D36C-AA4D-419D-8C2F-409251D073CB}"/>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A2EB84CB-E8E7-462C-AB3A-187E704468D3}"/>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BB202BCE-E030-474C-9F2A-52E6ECFB3208}"/>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xmlns="" id="{48451ABE-B938-4AD8-AA31-67CAB48F3A45}"/>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C49592B0-DA95-44D7-A1A0-4B0B8AC785E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xmlns="" id="{BEE2871B-4BE1-4EE5-8E53-938311FD1B7C}"/>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1D07A8AC-EC2E-44B1-BECE-2EFB50CF02EC}"/>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xmlns="" id="{FC51E1A4-2A08-4CD0-9F79-C90DBC71FD57}"/>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B40C6D87-F23A-4DB6-AFF5-381FEEE7548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48036D97-5FF4-4AA9-A72E-B96869C8D11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C5017A1B-48DA-452E-86F3-A483844F882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xmlns="" id="{71A4EFB7-8CFB-4C6C-94CC-A98FA600766B}"/>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xmlns="" id="{C0C67849-5E88-46B9-986F-1F1C87921F09}"/>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xmlns="" id="{3B028995-1E2B-4109-8FBE-AF2FE6852253}"/>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xmlns="" id="{25B7CC69-DF09-4355-A7D5-67E7DF2C7F55}"/>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xmlns="" id="{A4209E6E-C8A1-436B-9F6D-24CD5AEEB59C}"/>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108972</xdr:rowOff>
    </xdr:from>
    <xdr:to>
      <xdr:col>85</xdr:col>
      <xdr:colOff>127000</xdr:colOff>
      <xdr:row>98</xdr:row>
      <xdr:rowOff>116346</xdr:rowOff>
    </xdr:to>
    <xdr:cxnSp macro="">
      <xdr:nvCxnSpPr>
        <xdr:cNvPr id="675" name="直線コネクタ 674">
          <a:extLst>
            <a:ext uri="{FF2B5EF4-FFF2-40B4-BE49-F238E27FC236}">
              <a16:creationId xmlns:a16="http://schemas.microsoft.com/office/drawing/2014/main" xmlns="" id="{51303058-DE0B-4887-90AA-4FD139AA2C5C}"/>
            </a:ext>
          </a:extLst>
        </xdr:cNvPr>
        <xdr:cNvCxnSpPr/>
      </xdr:nvCxnSpPr>
      <xdr:spPr>
        <a:xfrm flipV="1">
          <a:off x="15481300" y="16911072"/>
          <a:ext cx="8382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xmlns="" id="{0BB0FBFF-5421-4D4A-A183-CA18A5ADE46D}"/>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xmlns="" id="{BD7A216C-57EF-4C68-B350-56E21FF0A158}"/>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116346</xdr:rowOff>
    </xdr:from>
    <xdr:to>
      <xdr:col>81</xdr:col>
      <xdr:colOff>50800</xdr:colOff>
      <xdr:row>98</xdr:row>
      <xdr:rowOff>116833</xdr:rowOff>
    </xdr:to>
    <xdr:cxnSp macro="">
      <xdr:nvCxnSpPr>
        <xdr:cNvPr id="678" name="直線コネクタ 677">
          <a:extLst>
            <a:ext uri="{FF2B5EF4-FFF2-40B4-BE49-F238E27FC236}">
              <a16:creationId xmlns:a16="http://schemas.microsoft.com/office/drawing/2014/main" xmlns="" id="{7237A0BC-E583-4D55-AD79-DD9097108551}"/>
            </a:ext>
          </a:extLst>
        </xdr:cNvPr>
        <xdr:cNvCxnSpPr/>
      </xdr:nvCxnSpPr>
      <xdr:spPr>
        <a:xfrm flipV="1">
          <a:off x="14592300" y="16918446"/>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xmlns="" id="{06770721-21CB-4C2C-85F3-F601E3D83B8F}"/>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xmlns="" id="{F91C30F2-DFD5-4026-B872-B3A96B4FBFFC}"/>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114002</xdr:rowOff>
    </xdr:from>
    <xdr:to>
      <xdr:col>76</xdr:col>
      <xdr:colOff>114300</xdr:colOff>
      <xdr:row>98</xdr:row>
      <xdr:rowOff>116833</xdr:rowOff>
    </xdr:to>
    <xdr:cxnSp macro="">
      <xdr:nvCxnSpPr>
        <xdr:cNvPr id="681" name="直線コネクタ 680">
          <a:extLst>
            <a:ext uri="{FF2B5EF4-FFF2-40B4-BE49-F238E27FC236}">
              <a16:creationId xmlns:a16="http://schemas.microsoft.com/office/drawing/2014/main" xmlns="" id="{D1809A65-5268-4EC4-8833-557129F34876}"/>
            </a:ext>
          </a:extLst>
        </xdr:cNvPr>
        <xdr:cNvCxnSpPr/>
      </xdr:nvCxnSpPr>
      <xdr:spPr>
        <a:xfrm>
          <a:off x="13703300" y="16916102"/>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xmlns="" id="{4EEC0394-2198-4FE3-8B6B-06BBB07E59E9}"/>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xmlns="" id="{AB8D1542-1F83-45C4-82EE-C106A6AE0A5C}"/>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112559</xdr:rowOff>
    </xdr:from>
    <xdr:to>
      <xdr:col>71</xdr:col>
      <xdr:colOff>177800</xdr:colOff>
      <xdr:row>98</xdr:row>
      <xdr:rowOff>114002</xdr:rowOff>
    </xdr:to>
    <xdr:cxnSp macro="">
      <xdr:nvCxnSpPr>
        <xdr:cNvPr id="684" name="直線コネクタ 683">
          <a:extLst>
            <a:ext uri="{FF2B5EF4-FFF2-40B4-BE49-F238E27FC236}">
              <a16:creationId xmlns:a16="http://schemas.microsoft.com/office/drawing/2014/main" xmlns="" id="{B71F56AC-C2E6-49B6-8AF5-2D31363B4F8C}"/>
            </a:ext>
          </a:extLst>
        </xdr:cNvPr>
        <xdr:cNvCxnSpPr/>
      </xdr:nvCxnSpPr>
      <xdr:spPr>
        <a:xfrm>
          <a:off x="12814300" y="16914659"/>
          <a:ext cx="8890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xmlns="" id="{DACB12C6-89A9-4A57-ABC1-AC6F7DE8654B}"/>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xmlns="" id="{CE2606FD-5A3B-4B48-BE2F-676A628059F4}"/>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xmlns="" id="{78F5EECF-E895-428A-AB50-23099BD5DDFA}"/>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xmlns="" id="{0DADB922-9460-4BA2-AFB5-B48F0A548CEF}"/>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A47B73F7-0D5E-475E-999E-4DBA0B6AA35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AB44AB0A-5B44-4962-BAE0-B77AEBD9A28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4EC55C31-361C-436A-B5EE-862E53F8881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E6437D00-8407-416F-A9EA-DBB242149D4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665802E8-67DF-4A60-820E-C318B443A3C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58172</xdr:rowOff>
    </xdr:from>
    <xdr:to>
      <xdr:col>85</xdr:col>
      <xdr:colOff>177800</xdr:colOff>
      <xdr:row>98</xdr:row>
      <xdr:rowOff>159772</xdr:rowOff>
    </xdr:to>
    <xdr:sp macro="" textlink="">
      <xdr:nvSpPr>
        <xdr:cNvPr id="694" name="楕円 693">
          <a:extLst>
            <a:ext uri="{FF2B5EF4-FFF2-40B4-BE49-F238E27FC236}">
              <a16:creationId xmlns:a16="http://schemas.microsoft.com/office/drawing/2014/main" xmlns="" id="{30B204F1-8EC2-49CD-A248-D52D642D99F0}"/>
            </a:ext>
          </a:extLst>
        </xdr:cNvPr>
        <xdr:cNvSpPr/>
      </xdr:nvSpPr>
      <xdr:spPr>
        <a:xfrm>
          <a:off x="16268700" y="168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144549</xdr:rowOff>
    </xdr:from>
    <xdr:ext cx="534377" cy="259045"/>
    <xdr:sp macro="" textlink="">
      <xdr:nvSpPr>
        <xdr:cNvPr id="695" name="積立金該当値テキスト">
          <a:extLst>
            <a:ext uri="{FF2B5EF4-FFF2-40B4-BE49-F238E27FC236}">
              <a16:creationId xmlns:a16="http://schemas.microsoft.com/office/drawing/2014/main" xmlns="" id="{BF51BC8B-652C-4275-B437-A34B210C5A2D}"/>
            </a:ext>
          </a:extLst>
        </xdr:cNvPr>
        <xdr:cNvSpPr txBox="1"/>
      </xdr:nvSpPr>
      <xdr:spPr>
        <a:xfrm>
          <a:off x="16370300" y="167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65546</xdr:rowOff>
    </xdr:from>
    <xdr:to>
      <xdr:col>81</xdr:col>
      <xdr:colOff>101600</xdr:colOff>
      <xdr:row>98</xdr:row>
      <xdr:rowOff>167146</xdr:rowOff>
    </xdr:to>
    <xdr:sp macro="" textlink="">
      <xdr:nvSpPr>
        <xdr:cNvPr id="696" name="楕円 695">
          <a:extLst>
            <a:ext uri="{FF2B5EF4-FFF2-40B4-BE49-F238E27FC236}">
              <a16:creationId xmlns:a16="http://schemas.microsoft.com/office/drawing/2014/main" xmlns="" id="{2F07C1D3-A29F-4D12-9B38-6D415CA3010A}"/>
            </a:ext>
          </a:extLst>
        </xdr:cNvPr>
        <xdr:cNvSpPr/>
      </xdr:nvSpPr>
      <xdr:spPr>
        <a:xfrm>
          <a:off x="15430500" y="168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158273</xdr:rowOff>
    </xdr:from>
    <xdr:ext cx="534377" cy="259045"/>
    <xdr:sp macro="" textlink="">
      <xdr:nvSpPr>
        <xdr:cNvPr id="697" name="テキスト ボックス 696">
          <a:extLst>
            <a:ext uri="{FF2B5EF4-FFF2-40B4-BE49-F238E27FC236}">
              <a16:creationId xmlns:a16="http://schemas.microsoft.com/office/drawing/2014/main" xmlns="" id="{11AF25C2-4112-48D2-AAA5-1BF74538EBA9}"/>
            </a:ext>
          </a:extLst>
        </xdr:cNvPr>
        <xdr:cNvSpPr txBox="1"/>
      </xdr:nvSpPr>
      <xdr:spPr>
        <a:xfrm>
          <a:off x="15214111" y="169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66033</xdr:rowOff>
    </xdr:from>
    <xdr:to>
      <xdr:col>76</xdr:col>
      <xdr:colOff>165100</xdr:colOff>
      <xdr:row>98</xdr:row>
      <xdr:rowOff>167633</xdr:rowOff>
    </xdr:to>
    <xdr:sp macro="" textlink="">
      <xdr:nvSpPr>
        <xdr:cNvPr id="698" name="楕円 697">
          <a:extLst>
            <a:ext uri="{FF2B5EF4-FFF2-40B4-BE49-F238E27FC236}">
              <a16:creationId xmlns:a16="http://schemas.microsoft.com/office/drawing/2014/main" xmlns="" id="{81E99268-B52B-4A8F-A24B-330412706CC4}"/>
            </a:ext>
          </a:extLst>
        </xdr:cNvPr>
        <xdr:cNvSpPr/>
      </xdr:nvSpPr>
      <xdr:spPr>
        <a:xfrm>
          <a:off x="14541500" y="168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158760</xdr:rowOff>
    </xdr:from>
    <xdr:ext cx="534377" cy="259045"/>
    <xdr:sp macro="" textlink="">
      <xdr:nvSpPr>
        <xdr:cNvPr id="699" name="テキスト ボックス 698">
          <a:extLst>
            <a:ext uri="{FF2B5EF4-FFF2-40B4-BE49-F238E27FC236}">
              <a16:creationId xmlns:a16="http://schemas.microsoft.com/office/drawing/2014/main" xmlns="" id="{B3881DFD-4ADB-4C3A-9B55-6A80491FBA21}"/>
            </a:ext>
          </a:extLst>
        </xdr:cNvPr>
        <xdr:cNvSpPr txBox="1"/>
      </xdr:nvSpPr>
      <xdr:spPr>
        <a:xfrm>
          <a:off x="14325111" y="169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63202</xdr:rowOff>
    </xdr:from>
    <xdr:to>
      <xdr:col>72</xdr:col>
      <xdr:colOff>38100</xdr:colOff>
      <xdr:row>98</xdr:row>
      <xdr:rowOff>164802</xdr:rowOff>
    </xdr:to>
    <xdr:sp macro="" textlink="">
      <xdr:nvSpPr>
        <xdr:cNvPr id="700" name="楕円 699">
          <a:extLst>
            <a:ext uri="{FF2B5EF4-FFF2-40B4-BE49-F238E27FC236}">
              <a16:creationId xmlns:a16="http://schemas.microsoft.com/office/drawing/2014/main" xmlns="" id="{20AC35D1-7D53-46DB-9BB8-523968789606}"/>
            </a:ext>
          </a:extLst>
        </xdr:cNvPr>
        <xdr:cNvSpPr/>
      </xdr:nvSpPr>
      <xdr:spPr>
        <a:xfrm>
          <a:off x="13652500" y="168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155929</xdr:rowOff>
    </xdr:from>
    <xdr:ext cx="534377" cy="259045"/>
    <xdr:sp macro="" textlink="">
      <xdr:nvSpPr>
        <xdr:cNvPr id="701" name="テキスト ボックス 700">
          <a:extLst>
            <a:ext uri="{FF2B5EF4-FFF2-40B4-BE49-F238E27FC236}">
              <a16:creationId xmlns:a16="http://schemas.microsoft.com/office/drawing/2014/main" xmlns="" id="{7EA2C1A4-6DCF-49D9-9132-F184A663F1CD}"/>
            </a:ext>
          </a:extLst>
        </xdr:cNvPr>
        <xdr:cNvSpPr txBox="1"/>
      </xdr:nvSpPr>
      <xdr:spPr>
        <a:xfrm>
          <a:off x="13436111" y="169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61759</xdr:rowOff>
    </xdr:from>
    <xdr:to>
      <xdr:col>67</xdr:col>
      <xdr:colOff>101600</xdr:colOff>
      <xdr:row>98</xdr:row>
      <xdr:rowOff>163359</xdr:rowOff>
    </xdr:to>
    <xdr:sp macro="" textlink="">
      <xdr:nvSpPr>
        <xdr:cNvPr id="702" name="楕円 701">
          <a:extLst>
            <a:ext uri="{FF2B5EF4-FFF2-40B4-BE49-F238E27FC236}">
              <a16:creationId xmlns:a16="http://schemas.microsoft.com/office/drawing/2014/main" xmlns="" id="{4598869B-2294-4E74-9B3C-B3004D9A6CE3}"/>
            </a:ext>
          </a:extLst>
        </xdr:cNvPr>
        <xdr:cNvSpPr/>
      </xdr:nvSpPr>
      <xdr:spPr>
        <a:xfrm>
          <a:off x="12763500" y="168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154486</xdr:rowOff>
    </xdr:from>
    <xdr:ext cx="534377" cy="259045"/>
    <xdr:sp macro="" textlink="">
      <xdr:nvSpPr>
        <xdr:cNvPr id="703" name="テキスト ボックス 702">
          <a:extLst>
            <a:ext uri="{FF2B5EF4-FFF2-40B4-BE49-F238E27FC236}">
              <a16:creationId xmlns:a16="http://schemas.microsoft.com/office/drawing/2014/main" xmlns="" id="{5B0B09BF-00DF-4FC8-96AB-595F76453BDA}"/>
            </a:ext>
          </a:extLst>
        </xdr:cNvPr>
        <xdr:cNvSpPr txBox="1"/>
      </xdr:nvSpPr>
      <xdr:spPr>
        <a:xfrm>
          <a:off x="12547111" y="169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8F9EFBBA-FF57-4507-BDA4-AF155FBDA49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1F5F25EA-0FEB-4CBA-BA2D-4607D714A10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50E65DB3-2B79-4D62-9680-869669C7225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545F9C24-FB58-46AF-B4D4-D3C79A72BC1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65B463B6-613D-498B-BCBB-066EBA2B7DC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FE0EC12C-7EF5-4601-8964-913795CFE66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DD5A3004-6413-4BE3-B7FA-22D015DF62E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A3157E8A-E112-4C36-978F-DA38407B3EC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22375D45-6434-4736-8313-99A7CAF087A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F3427A8D-2324-482A-908C-CA782655176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xmlns="" id="{4DCE6345-68E9-4EBD-9178-8137EB1776AA}"/>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5F8E920E-8112-45E3-9B3A-063D0094EEFA}"/>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xmlns="" id="{CA7FC9F5-D9F4-4A9E-869B-715A26AA926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xmlns="" id="{271573CF-E14C-43ED-B6AE-7E0AC27A6863}"/>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xmlns="" id="{E9D61718-BD9C-41B2-AB88-CB73F687D49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xmlns="" id="{4F9AFF07-CED6-4401-BD69-455806BDCD6D}"/>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xmlns="" id="{914B18AA-C9E1-4207-959E-F90BBC326F6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xmlns="" id="{9E401F7F-2DCA-48CB-BD68-E70EF26797A2}"/>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D54343CF-2FDB-48EC-8E83-04432E0CAEA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C0CE5D88-AEA5-41B8-80D6-B7B9ED111416}"/>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9D67144F-899F-4ECC-86F4-8A878FB3C19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xmlns="" id="{4E87D37D-F469-4E64-807C-95D9F44E779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407D5E9B-9CBE-496E-9AA6-A398F8A6A111}"/>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xmlns="" id="{E017A866-1876-42C3-A12F-8CBCC6D74F0C}"/>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xmlns="" id="{7EACEF09-0D4E-494A-94B2-3D2BA3E0ED2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xmlns="" id="{F8C84ADD-9335-4881-96E4-DEDE3A02D461}"/>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xmlns="" id="{00AB5865-90C1-4509-8AE5-64566D78CA7D}"/>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xmlns="" id="{3351A7C7-C8F4-43F7-903E-B4346F90208C}"/>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xmlns="" id="{B7901492-BF72-4DCE-A092-82C5FAE36DF9}"/>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xmlns="" id="{4A34E44A-F179-4932-8429-4CCAF300272F}"/>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xmlns="" id="{AC5D304A-1F08-4F2D-B1AF-35BDF2964B1A}"/>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xmlns="" id="{6F121829-EC14-44E1-AE9F-A4ED7FB22B15}"/>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xmlns="" id="{C68CFC33-F42F-4140-B3F5-26F8E44F34B9}"/>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xmlns="" id="{E61C2285-980A-427B-AACE-4B105387CF9F}"/>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xmlns="" id="{21BBD9F3-1DDF-460D-9588-A1F489580901}"/>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xmlns="" id="{0360F087-BFB0-4118-9B86-401F1AE72E4A}"/>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xmlns="" id="{7E43C67E-938C-4B0C-BE92-1158523C2617}"/>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xmlns="" id="{0291B563-9A35-400C-A7A5-47CDD51E50D7}"/>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xmlns="" id="{184F0212-7A99-426B-8625-2861D43BB447}"/>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xmlns="" id="{67A0A913-A0FF-44CA-A24D-7F33AC7E1422}"/>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136DDB1E-ED55-4D26-A173-1EA9D7836FE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4A7852F5-4A76-4321-BA2D-7FE24852717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38DD7D49-4D1D-4DAF-8A13-3CA88BAFE81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2CAE550B-9F11-4624-BE56-1B6341F8571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389C64CB-4A89-4FCC-A6C7-B9273B6D9DA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xmlns="" id="{6BA2FABD-9AC4-426F-A606-7A2D7546B38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xmlns="" id="{1952AFDC-7892-43B9-A587-57E30D7F6EBB}"/>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xmlns="" id="{31F9963D-A59A-45CC-A3E5-C90AE46805EB}"/>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33A6D1A8-F901-45D4-88A6-8438AC51CB6B}"/>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xmlns="" id="{7E878286-7D89-4C2C-A0D1-68B0DDE9EEBC}"/>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75270341-24CD-4816-9EB8-BEB88CFD2C73}"/>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xmlns="" id="{0180FF8F-1B3E-42FB-9EE4-A53FE0ADF283}"/>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30ADDAFA-E661-4BFA-8D83-55BC155FCC99}"/>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xmlns="" id="{BC583276-103F-4749-AE8E-4F9E2AE601D4}"/>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94977C24-F36B-434E-85D3-086161E3BA43}"/>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5E106299-E708-425E-9380-4569E9FFCC3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4A8B078D-E513-4E85-895E-6AE1F4A7E77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418E7AC5-4388-4E83-A4AE-0A36518961C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E42142D-58B9-476D-A6B8-C4582CE8B4F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5F25D88B-BFC4-4850-84B8-1DE94D0A4A1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6D7372A1-D7CA-4B5A-9281-2EDC592D1558}"/>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B641ADAF-8E91-4E16-8BE4-AEEC975091FD}"/>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4861D11F-E322-4845-BDFC-D85CD9F02FE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DC1CBEB2-A630-41DA-8C10-3462FCE0672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31426B9E-741C-47BF-AFBA-73FAE608583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6CE9E907-C0D2-498D-9B3D-4856B88EF1DC}"/>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D00B4987-F7B8-408A-B840-9FB29C674F5F}"/>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4AB7E2CD-D4C3-4E26-890B-F7404BC393B7}"/>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xmlns="" id="{13688392-7012-4949-8017-9EB094D44F51}"/>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4416A2A4-3066-4497-96D4-3A34CC2BECAA}"/>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xmlns="" id="{76231616-7E11-4499-91B5-46BD386171FD}"/>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62865E38-9426-4039-BD10-B39422DC04EA}"/>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xmlns="" id="{399B6705-A0BE-4B13-871A-E2E9AD617F4A}"/>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2BB3DE27-AD18-4600-AA1B-0E32CE8CBE14}"/>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xmlns="" id="{103754EE-4D01-4BB2-BA1F-B32FEEE8AE7D}"/>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CB4F71B1-CD1E-4D49-997A-EF952F44EEC6}"/>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xmlns="" id="{31E55C47-2690-4038-9015-FAAE33CFEF82}"/>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A62BE6B-92E5-41FC-AD19-330B83AB8D4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83E3C2FF-10B8-40F5-B308-1554D19E981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83FDC75-EE7B-4197-975F-91515E85F9E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22F30588-F2EA-48C3-9DE3-DD8489A06E1B}"/>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xmlns="" id="{FC5417E8-1CAB-4B6B-B2F2-8830739B671E}"/>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6081BB2B-DA92-42F2-952C-9E9BF08D467F}"/>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xmlns="" id="{C8FEA9CE-3C6D-4C86-8EE7-0E5956E8E558}"/>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xmlns="" id="{B0C9363F-E5F2-4638-A724-AE2A5C3032AA}"/>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9398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xmlns="" id="{DDFA6094-89C0-4AB9-857C-58AC9E0F655E}"/>
            </a:ext>
          </a:extLst>
        </xdr:cNvPr>
        <xdr:cNvCxnSpPr/>
      </xdr:nvCxnSpPr>
      <xdr:spPr>
        <a:xfrm flipV="1">
          <a:off x="21323300" y="9782048"/>
          <a:ext cx="838200" cy="4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xmlns="" id="{0FFF3F5F-B5FF-47DA-BCB7-1A2AF2F4A58D}"/>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xmlns="" id="{C7828AFC-CBA4-476B-99E6-53A2FE9D57A9}"/>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xmlns="" id="{6BCAFF35-1F9E-42E7-98D0-C2A03974EDEA}"/>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xmlns="" id="{AF94C35C-DCA4-4656-908B-6DF2941CD781}"/>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xmlns="" id="{A1A1AC84-D955-49BD-9B14-1AC59A6365F2}"/>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xmlns="" id="{D15D3881-27F8-465C-BA59-4F7CFDBBEFB8}"/>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xmlns="" id="{B2B2A042-33C0-4A2D-92DE-040BD04C135C}"/>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xmlns="" id="{FE0B724E-C1F5-4588-9C9B-51CD75106438}"/>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xmlns="" id="{8DF72497-CC98-4CF2-980D-10F4B035BD7A}"/>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xmlns="" id="{A51E4DF8-39E8-4133-B94B-ABF7706A4C37}"/>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xmlns="" id="{2BA67FE5-4920-4D6D-9A83-CFB791B08513}"/>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xmlns="" id="{80E04CF2-58EF-4497-AF94-BF13652331F9}"/>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xmlns="" id="{211BBE8B-4B1E-41E2-A5E6-1ACA5DB6D5AF}"/>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10C2FAE1-8CC1-432B-A5BE-B6B22D338DF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6566A276-EC68-49FF-A33C-6FAE5272D80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BC17F9F1-D5D2-44D0-BA87-6B9087A7715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8A986E40-A169-48D5-942F-AE596CFC6B4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243F0265-3AC8-4E89-8BE3-12D37588D86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130048</xdr:rowOff>
    </xdr:from>
    <xdr:to>
      <xdr:col>116</xdr:col>
      <xdr:colOff>114300</xdr:colOff>
      <xdr:row>57</xdr:row>
      <xdr:rowOff>60198</xdr:rowOff>
    </xdr:to>
    <xdr:sp macro="" textlink="">
      <xdr:nvSpPr>
        <xdr:cNvPr id="808" name="楕円 807">
          <a:extLst>
            <a:ext uri="{FF2B5EF4-FFF2-40B4-BE49-F238E27FC236}">
              <a16:creationId xmlns:a16="http://schemas.microsoft.com/office/drawing/2014/main" xmlns="" id="{FE7E0ABC-9C4B-4A7D-AB63-889612F7513C}"/>
            </a:ext>
          </a:extLst>
        </xdr:cNvPr>
        <xdr:cNvSpPr/>
      </xdr:nvSpPr>
      <xdr:spPr>
        <a:xfrm>
          <a:off x="22110700" y="97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152925</xdr:rowOff>
    </xdr:from>
    <xdr:ext cx="534377" cy="259045"/>
    <xdr:sp macro="" textlink="">
      <xdr:nvSpPr>
        <xdr:cNvPr id="809" name="貸付金該当値テキスト">
          <a:extLst>
            <a:ext uri="{FF2B5EF4-FFF2-40B4-BE49-F238E27FC236}">
              <a16:creationId xmlns:a16="http://schemas.microsoft.com/office/drawing/2014/main" xmlns="" id="{CC1E7800-3CE8-4B91-BCC8-D850EC57ACA4}"/>
            </a:ext>
          </a:extLst>
        </xdr:cNvPr>
        <xdr:cNvSpPr txBox="1"/>
      </xdr:nvSpPr>
      <xdr:spPr>
        <a:xfrm>
          <a:off x="22212300" y="958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xmlns="" id="{67A94042-E55B-4021-930D-BD13046CEED7}"/>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xmlns="" id="{C46D804A-69C0-4393-85A5-0EABC47360F5}"/>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xmlns="" id="{3977CCCD-016D-4735-B4F0-E3B9EEB6C051}"/>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xmlns="" id="{53756E05-7419-4459-82B7-E2A9EDED8DB2}"/>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xmlns="" id="{19FB3ED8-F6F9-4534-8A20-E3C1A195DC06}"/>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xmlns="" id="{334EEC52-B259-48C2-9C77-0D622E9BB6F2}"/>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xmlns="" id="{FC8CB925-63E5-4281-996D-BEDD864A4A7E}"/>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xmlns="" id="{86C57FD7-57C2-4D1D-817B-8A1EB63B25B5}"/>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59DC8E0D-26DF-4AB8-8C1F-9A21338CC0E7}"/>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AEDE9DA7-830E-489D-AB35-08F60E143DC4}"/>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7B5E3ED1-A9E4-4248-80F8-DB0DF1C4937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B89901F7-EE53-472F-9282-80785DD37F48}"/>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8AC66223-EE99-4EA3-ADF2-8FFD23AC723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81B9B34E-9CCB-4579-B32F-03A0981D01F8}"/>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3C5E4BB9-91D3-454A-8BBB-55B6E2C0F85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DA5A035-6D06-42E7-B1A9-074B5AE3B7A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CCDFC057-1C86-47B0-A332-42770F576631}"/>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12CA2FC3-4BC9-4EA8-B90C-0F176FA4A10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58A8F4ED-1F2C-4581-A6B5-BF171A925D35}"/>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540DA214-D98C-4CE8-9183-B19D8CA278B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1B8779DB-12B1-4173-A066-52536DFA1D53}"/>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9CF04056-0D04-4C18-A6AB-CBA0D4E4249D}"/>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7CDECF4C-1924-4DE2-86A8-C630B5EEDD19}"/>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4C048715-7AFC-4A2E-9631-B31E7311683F}"/>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A2AEB76B-783E-4663-B3B1-6E97E6B1241B}"/>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50CFB34F-D1C7-419E-8466-B452458C4516}"/>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BC95D9F-0A10-4387-9094-927A6B79DDF2}"/>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1D81E322-6594-44E1-9804-7824F033EFBD}"/>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C7BB5F04-F5E5-412D-85F6-A64A39863871}"/>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AE2A8972-0549-4DF5-AFE7-2C925BF74F0A}"/>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92CA03FC-3C3A-424E-8194-CBA237DB2CF7}"/>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91A0E5AA-28F4-4356-90F9-3552D4C1068D}"/>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7E5130DB-D5D1-4CAE-A11C-E2ACBB925E9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1B2A5F9-7291-4A58-ABFE-8B20EFDA020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xmlns="" id="{FD8E3020-851A-4771-A9AD-48EBEBB96EA9}"/>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xmlns="" id="{84410B4B-3A45-45E7-8001-B2C42EB2B73F}"/>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xmlns="" id="{54F76674-74DF-4644-B498-E690E2E8B94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xmlns="" id="{73F55C29-76F1-4FD4-9200-B1E5A3556FE2}"/>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xmlns="" id="{941C9ED5-02F5-44F8-860A-B2D4D6C683E7}"/>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170213</xdr:rowOff>
    </xdr:from>
    <xdr:to>
      <xdr:col>116</xdr:col>
      <xdr:colOff>63500</xdr:colOff>
      <xdr:row>77</xdr:row>
      <xdr:rowOff>11706</xdr:rowOff>
    </xdr:to>
    <xdr:cxnSp macro="">
      <xdr:nvCxnSpPr>
        <xdr:cNvPr id="849" name="直線コネクタ 848">
          <a:extLst>
            <a:ext uri="{FF2B5EF4-FFF2-40B4-BE49-F238E27FC236}">
              <a16:creationId xmlns:a16="http://schemas.microsoft.com/office/drawing/2014/main" xmlns="" id="{4F663903-43E8-45B9-B3A4-670420CC580C}"/>
            </a:ext>
          </a:extLst>
        </xdr:cNvPr>
        <xdr:cNvCxnSpPr/>
      </xdr:nvCxnSpPr>
      <xdr:spPr>
        <a:xfrm flipV="1">
          <a:off x="21323300" y="13200413"/>
          <a:ext cx="8382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xmlns="" id="{A0E01D5E-E2BF-400A-9268-6F307F880A51}"/>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xmlns="" id="{ED009C0B-060A-44EC-95AB-7A165FBC1F47}"/>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9398</xdr:rowOff>
    </xdr:from>
    <xdr:to>
      <xdr:col>111</xdr:col>
      <xdr:colOff>177800</xdr:colOff>
      <xdr:row>77</xdr:row>
      <xdr:rowOff>11706</xdr:rowOff>
    </xdr:to>
    <xdr:cxnSp macro="">
      <xdr:nvCxnSpPr>
        <xdr:cNvPr id="852" name="直線コネクタ 851">
          <a:extLst>
            <a:ext uri="{FF2B5EF4-FFF2-40B4-BE49-F238E27FC236}">
              <a16:creationId xmlns:a16="http://schemas.microsoft.com/office/drawing/2014/main" xmlns="" id="{EA41D019-966F-4082-BC1C-8CBCD6B74BBF}"/>
            </a:ext>
          </a:extLst>
        </xdr:cNvPr>
        <xdr:cNvCxnSpPr/>
      </xdr:nvCxnSpPr>
      <xdr:spPr>
        <a:xfrm>
          <a:off x="20434300" y="13211048"/>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xmlns="" id="{CD330312-DB02-4E6D-98C5-0878EFF855EF}"/>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xmlns="" id="{AED6D5C9-EA9C-4D2B-B541-3DBBB128F6C7}"/>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9398</xdr:rowOff>
    </xdr:from>
    <xdr:to>
      <xdr:col>107</xdr:col>
      <xdr:colOff>50800</xdr:colOff>
      <xdr:row>77</xdr:row>
      <xdr:rowOff>13263</xdr:rowOff>
    </xdr:to>
    <xdr:cxnSp macro="">
      <xdr:nvCxnSpPr>
        <xdr:cNvPr id="855" name="直線コネクタ 854">
          <a:extLst>
            <a:ext uri="{FF2B5EF4-FFF2-40B4-BE49-F238E27FC236}">
              <a16:creationId xmlns:a16="http://schemas.microsoft.com/office/drawing/2014/main" xmlns="" id="{96C6F407-A876-4960-BFA4-0F186E1F89BF}"/>
            </a:ext>
          </a:extLst>
        </xdr:cNvPr>
        <xdr:cNvCxnSpPr/>
      </xdr:nvCxnSpPr>
      <xdr:spPr>
        <a:xfrm flipV="1">
          <a:off x="19545300" y="13211048"/>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xmlns="" id="{1F2FA2D7-BBE6-41DD-A008-C06EB0830918}"/>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xmlns="" id="{7D1B4B5F-A4B4-4A94-8D35-21D522BFCBC9}"/>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156246</xdr:rowOff>
    </xdr:from>
    <xdr:to>
      <xdr:col>102</xdr:col>
      <xdr:colOff>114300</xdr:colOff>
      <xdr:row>77</xdr:row>
      <xdr:rowOff>13263</xdr:rowOff>
    </xdr:to>
    <xdr:cxnSp macro="">
      <xdr:nvCxnSpPr>
        <xdr:cNvPr id="858" name="直線コネクタ 857">
          <a:extLst>
            <a:ext uri="{FF2B5EF4-FFF2-40B4-BE49-F238E27FC236}">
              <a16:creationId xmlns:a16="http://schemas.microsoft.com/office/drawing/2014/main" xmlns="" id="{69677EAC-57AB-44B9-B896-E736B784F699}"/>
            </a:ext>
          </a:extLst>
        </xdr:cNvPr>
        <xdr:cNvCxnSpPr/>
      </xdr:nvCxnSpPr>
      <xdr:spPr>
        <a:xfrm>
          <a:off x="18656300" y="13186446"/>
          <a:ext cx="889000" cy="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xmlns="" id="{50E1E99B-D47D-4BAC-A730-11576AEC96CB}"/>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xmlns="" id="{E41E940A-1B57-4824-9FEE-E5773854A063}"/>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xmlns="" id="{83347A6B-88DB-4716-B5AA-13F7F80AB3A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xmlns="" id="{860FF990-6F4B-4397-A86E-0E49093D64FF}"/>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4756648B-4189-4CAD-B8FA-891972F18187}"/>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13BB4A41-3409-436C-98FD-F89E460C6289}"/>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AD07CEA8-EC8D-419E-8DDB-130B9488A97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F4AD9D4A-5222-4910-99DA-2C47C8DDF35F}"/>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711CF215-B1EA-4442-A050-EE4B93A07A0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119413</xdr:rowOff>
    </xdr:from>
    <xdr:to>
      <xdr:col>116</xdr:col>
      <xdr:colOff>114300</xdr:colOff>
      <xdr:row>77</xdr:row>
      <xdr:rowOff>49563</xdr:rowOff>
    </xdr:to>
    <xdr:sp macro="" textlink="">
      <xdr:nvSpPr>
        <xdr:cNvPr id="868" name="楕円 867">
          <a:extLst>
            <a:ext uri="{FF2B5EF4-FFF2-40B4-BE49-F238E27FC236}">
              <a16:creationId xmlns:a16="http://schemas.microsoft.com/office/drawing/2014/main" xmlns="" id="{04CA09C3-D7D2-4B7A-804A-730A4F46B039}"/>
            </a:ext>
          </a:extLst>
        </xdr:cNvPr>
        <xdr:cNvSpPr/>
      </xdr:nvSpPr>
      <xdr:spPr>
        <a:xfrm>
          <a:off x="22110700" y="131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97840</xdr:rowOff>
    </xdr:from>
    <xdr:ext cx="534377" cy="259045"/>
    <xdr:sp macro="" textlink="">
      <xdr:nvSpPr>
        <xdr:cNvPr id="869" name="繰出金該当値テキスト">
          <a:extLst>
            <a:ext uri="{FF2B5EF4-FFF2-40B4-BE49-F238E27FC236}">
              <a16:creationId xmlns:a16="http://schemas.microsoft.com/office/drawing/2014/main" xmlns="" id="{4C1D2EB3-6258-4267-A921-777BCAF9C06C}"/>
            </a:ext>
          </a:extLst>
        </xdr:cNvPr>
        <xdr:cNvSpPr txBox="1"/>
      </xdr:nvSpPr>
      <xdr:spPr>
        <a:xfrm>
          <a:off x="22212300" y="131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132356</xdr:rowOff>
    </xdr:from>
    <xdr:to>
      <xdr:col>112</xdr:col>
      <xdr:colOff>38100</xdr:colOff>
      <xdr:row>77</xdr:row>
      <xdr:rowOff>62506</xdr:rowOff>
    </xdr:to>
    <xdr:sp macro="" textlink="">
      <xdr:nvSpPr>
        <xdr:cNvPr id="870" name="楕円 869">
          <a:extLst>
            <a:ext uri="{FF2B5EF4-FFF2-40B4-BE49-F238E27FC236}">
              <a16:creationId xmlns:a16="http://schemas.microsoft.com/office/drawing/2014/main" xmlns="" id="{E1F8FE3C-32B0-4509-A7A4-0BA6DE0CE2C1}"/>
            </a:ext>
          </a:extLst>
        </xdr:cNvPr>
        <xdr:cNvSpPr/>
      </xdr:nvSpPr>
      <xdr:spPr>
        <a:xfrm>
          <a:off x="21272500" y="131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53633</xdr:rowOff>
    </xdr:from>
    <xdr:ext cx="534377" cy="259045"/>
    <xdr:sp macro="" textlink="">
      <xdr:nvSpPr>
        <xdr:cNvPr id="871" name="テキスト ボックス 870">
          <a:extLst>
            <a:ext uri="{FF2B5EF4-FFF2-40B4-BE49-F238E27FC236}">
              <a16:creationId xmlns:a16="http://schemas.microsoft.com/office/drawing/2014/main" xmlns="" id="{E7D4A140-0475-4335-A7E0-6B53E8C77BFA}"/>
            </a:ext>
          </a:extLst>
        </xdr:cNvPr>
        <xdr:cNvSpPr txBox="1"/>
      </xdr:nvSpPr>
      <xdr:spPr>
        <a:xfrm>
          <a:off x="21056111" y="132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130048</xdr:rowOff>
    </xdr:from>
    <xdr:to>
      <xdr:col>107</xdr:col>
      <xdr:colOff>101600</xdr:colOff>
      <xdr:row>77</xdr:row>
      <xdr:rowOff>60198</xdr:rowOff>
    </xdr:to>
    <xdr:sp macro="" textlink="">
      <xdr:nvSpPr>
        <xdr:cNvPr id="872" name="楕円 871">
          <a:extLst>
            <a:ext uri="{FF2B5EF4-FFF2-40B4-BE49-F238E27FC236}">
              <a16:creationId xmlns:a16="http://schemas.microsoft.com/office/drawing/2014/main" xmlns="" id="{A612D78C-02DE-49B9-B0A1-14BD1EBA22F8}"/>
            </a:ext>
          </a:extLst>
        </xdr:cNvPr>
        <xdr:cNvSpPr/>
      </xdr:nvSpPr>
      <xdr:spPr>
        <a:xfrm>
          <a:off x="20383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51325</xdr:rowOff>
    </xdr:from>
    <xdr:ext cx="534377" cy="259045"/>
    <xdr:sp macro="" textlink="">
      <xdr:nvSpPr>
        <xdr:cNvPr id="873" name="テキスト ボックス 872">
          <a:extLst>
            <a:ext uri="{FF2B5EF4-FFF2-40B4-BE49-F238E27FC236}">
              <a16:creationId xmlns:a16="http://schemas.microsoft.com/office/drawing/2014/main" xmlns="" id="{6F4C5D28-A27F-4DCC-B497-CCD1E6D0CA6E}"/>
            </a:ext>
          </a:extLst>
        </xdr:cNvPr>
        <xdr:cNvSpPr txBox="1"/>
      </xdr:nvSpPr>
      <xdr:spPr>
        <a:xfrm>
          <a:off x="20167111" y="132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133913</xdr:rowOff>
    </xdr:from>
    <xdr:to>
      <xdr:col>102</xdr:col>
      <xdr:colOff>165100</xdr:colOff>
      <xdr:row>77</xdr:row>
      <xdr:rowOff>64063</xdr:rowOff>
    </xdr:to>
    <xdr:sp macro="" textlink="">
      <xdr:nvSpPr>
        <xdr:cNvPr id="874" name="楕円 873">
          <a:extLst>
            <a:ext uri="{FF2B5EF4-FFF2-40B4-BE49-F238E27FC236}">
              <a16:creationId xmlns:a16="http://schemas.microsoft.com/office/drawing/2014/main" xmlns="" id="{91288402-3A9D-42FC-8230-661201E53942}"/>
            </a:ext>
          </a:extLst>
        </xdr:cNvPr>
        <xdr:cNvSpPr/>
      </xdr:nvSpPr>
      <xdr:spPr>
        <a:xfrm>
          <a:off x="19494500" y="131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55190</xdr:rowOff>
    </xdr:from>
    <xdr:ext cx="534377" cy="259045"/>
    <xdr:sp macro="" textlink="">
      <xdr:nvSpPr>
        <xdr:cNvPr id="875" name="テキスト ボックス 874">
          <a:extLst>
            <a:ext uri="{FF2B5EF4-FFF2-40B4-BE49-F238E27FC236}">
              <a16:creationId xmlns:a16="http://schemas.microsoft.com/office/drawing/2014/main" xmlns="" id="{F71775A6-6169-464F-8781-BCF55F5C6875}"/>
            </a:ext>
          </a:extLst>
        </xdr:cNvPr>
        <xdr:cNvSpPr txBox="1"/>
      </xdr:nvSpPr>
      <xdr:spPr>
        <a:xfrm>
          <a:off x="19278111" y="132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105446</xdr:rowOff>
    </xdr:from>
    <xdr:to>
      <xdr:col>98</xdr:col>
      <xdr:colOff>38100</xdr:colOff>
      <xdr:row>77</xdr:row>
      <xdr:rowOff>35596</xdr:rowOff>
    </xdr:to>
    <xdr:sp macro="" textlink="">
      <xdr:nvSpPr>
        <xdr:cNvPr id="876" name="楕円 875">
          <a:extLst>
            <a:ext uri="{FF2B5EF4-FFF2-40B4-BE49-F238E27FC236}">
              <a16:creationId xmlns:a16="http://schemas.microsoft.com/office/drawing/2014/main" xmlns="" id="{D871E675-418E-4EB3-8ADE-A337C3F90E83}"/>
            </a:ext>
          </a:extLst>
        </xdr:cNvPr>
        <xdr:cNvSpPr/>
      </xdr:nvSpPr>
      <xdr:spPr>
        <a:xfrm>
          <a:off x="18605500" y="131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26723</xdr:rowOff>
    </xdr:from>
    <xdr:ext cx="534377" cy="259045"/>
    <xdr:sp macro="" textlink="">
      <xdr:nvSpPr>
        <xdr:cNvPr id="877" name="テキスト ボックス 876">
          <a:extLst>
            <a:ext uri="{FF2B5EF4-FFF2-40B4-BE49-F238E27FC236}">
              <a16:creationId xmlns:a16="http://schemas.microsoft.com/office/drawing/2014/main" xmlns="" id="{308C0D9E-621A-41AF-AD97-0FF0FC39E0E6}"/>
            </a:ext>
          </a:extLst>
        </xdr:cNvPr>
        <xdr:cNvSpPr txBox="1"/>
      </xdr:nvSpPr>
      <xdr:spPr>
        <a:xfrm>
          <a:off x="18389111" y="1322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5AF17DE3-C86B-49DF-81F7-10EC46019D26}"/>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9A45147C-EDBE-4CD8-80A8-F70E0DFEDDE5}"/>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4E9EB755-6FEB-48CB-A274-A35D69AD7A81}"/>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94672C00-F304-4536-9234-BB1C1A42983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CFB8D1EE-8D91-4D34-8731-2B9ED8C5A2E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32896F44-1603-434A-B0C9-0B2A00D8C8D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9055A379-874C-45BF-AFAC-96CA1152C52B}"/>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C8C64DC-51C4-436D-B925-D42C05612ED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86BE2CFC-5D49-4528-8EF5-0358D312E56B}"/>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899DBB9D-030B-4B21-9340-3126AE9A66FA}"/>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CC6E7870-B153-4547-8342-21EA740ECAE2}"/>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2F17EF6B-ABC3-4D50-ACFB-4048D707A59B}"/>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8CEB790C-36AB-4CEB-B8E8-A7D8AE0F3AB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487A6DBF-57E1-440E-B200-C80978B9BEF1}"/>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C603C0D8-0266-458F-BC97-D4CCB714386C}"/>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436F10B0-703B-4E2C-9E42-A42ACAA6653D}"/>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B72EF6C1-72BB-4FBF-BF95-1DA389C8F081}"/>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E65E5481-E09C-42A0-B6F3-EF9043F921D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BDC6938E-3086-4698-8857-31C9A10C5C7D}"/>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5A8B794E-8E59-4036-A118-1D2A98CAA25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3D283801-DB49-4BC8-8BD7-3D64EE24A46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A1799CC2-B4F2-4F9B-93FF-512A6E3F69DE}"/>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C91CBD1F-590E-4E1E-9CB7-CF0B3C174A8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ED61EAF9-4240-451F-BA49-64730E92E41F}"/>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4CBDF2D5-6123-402C-A7FD-E1436692A4B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55341BD5-C75D-4147-92FF-4B49F9C90C9E}"/>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AC88ECF-38B4-4D01-9706-AF5EB6D9FDFA}"/>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508EF2F4-3E39-4867-BDE7-E3C670A50599}"/>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7A844F9D-192B-41BE-AB65-64E5E3B3F299}"/>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37886526-01A2-4B60-B1E1-813BFD0D8813}"/>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33D70742-41CD-44FE-A48B-2DB76DD9F26A}"/>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F0D33A4F-BB6A-4DEC-807C-8510098CF509}"/>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D0C774CF-DBA7-422D-97EC-7CD56FC1FB3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FAC25FA8-358D-4238-AE24-9E178E2B3D7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61A1BF8B-CE96-4EA5-A253-F50CD67D591E}"/>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1CCC8C1A-B07E-4BC6-ACE4-A8D196752FE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F47A0DF8-AD1D-4F09-AB9F-2180B46ECDAE}"/>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F79410C0-1ACD-4572-A3AF-A12DD2130557}"/>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A0AACF7B-7292-4BD7-B729-00F517DBBAC5}"/>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5C521603-315A-420F-81EE-C6D30D3C1845}"/>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F5FBF1D7-5F16-4ADE-A178-2168AFD5BACB}"/>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9A041F11-B215-4DBC-BD4C-0525A00E394F}"/>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CB8B3F2E-6EE1-48D4-B58F-2C04FB85A2A5}"/>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8E828AEB-1C2D-45DA-AFFB-B9450D7DAC94}"/>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6DAA17ED-DE46-4A8C-929A-F73898C4B332}"/>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16D87A76-6C75-4F2D-BCF3-E9F23D4EBD07}"/>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3E1D1447-8E8E-44C6-8B13-9BD9F42BFCDE}"/>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7E77E82E-118E-4027-BBA2-9E3D4D9B0F0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1A32349F-B550-4B41-BE20-BFBE2D1972C4}"/>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F7BF5D63-5CC9-415B-8AC7-40B43DC12A6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E2B278FE-51D9-4EDC-AA41-2B741C567DF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F7B1089-A010-4D01-B2B2-03276C68E24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扶助費は類似団体を上回っており、これは障がい者関係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高齢化率の上昇に伴う費用の増加が影響している。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貸付金が皆増となっているのは、経営状況が逼迫している町立病院特別会計への長期貸付を行ったためである。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普通建設事業費（うち更新整備）についても類似団体を上回っており、これは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庁舎建設事業のため大幅な増となっている。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今後は、大規模事業計画の凍結や廃止を含めた事業計画の見直しによる投資的経費の抑制に努めることとしている。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また、一般会計を圧迫している一部事務組合への負担金や、特別会計への繰出金の削減等も検討し、健全な財政運営を目指す。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929B57A-7D93-4B89-B68F-A292BB4885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C6A6B13C-23CC-400F-B1AE-51B4F22A44E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7FBB33CC-2F30-4AC6-A4C5-59FE33EE0AF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E9C0922C-4288-4B9E-9DCF-F26C613105C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8233123-47F5-4524-8192-E4A3FF39DAA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B2724B9-84C5-4170-B336-E718DD878A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414B757-D85E-4924-BBD3-3587725348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B7EE298-EF62-4850-ADED-FD12DAE2B13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F37F989-43D3-4467-BC7F-1F74A27875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E196935-7974-4A1E-AA70-29C6C822FD1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62FFBEF-A931-4B8C-8580-4626353452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CE3FCE3-BB1E-4168-8098-73590CCCC0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54EDD4F-D05A-4B4A-954F-68D4D8F1F8B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72149AD-974D-4FC0-B3B3-45C135C768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32242CB-9267-4556-B406-210AF58B6D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4D977AEA-56D7-4AA5-9F0E-6125C8D55A6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5CB27071-E0E3-4222-9B19-DC2527B5107D}"/>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AE83BCD7-1180-42BF-BD9F-B5DFD58BE51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6837E7BB-76BE-4821-AD43-A3BBE2D4ED1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DAB37DA-BD91-4ACA-84AF-AA7876ADA3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91FAC2B-0974-4C49-8628-E05886BD485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9F5AA39-3C84-42FF-BD4A-021B2B03E79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888EDF4F-6749-418F-A3AF-EB8AF7CE58E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2BE1F644-1315-4874-9207-8C6B1769329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6752A5C-9B8B-4FE7-84F7-4E227884B4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AB4584-2885-4EBD-B2C2-1D83B902E5A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05651A0-B09E-415D-B825-80966992DA3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2EBE1A4C-19EF-4497-8944-CCBAC3C69EC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B1AC8895-F2FA-4A77-81BF-0CBEE5B40D4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8B257B02-9C2B-4566-A23B-7B90DDF8D5AD}"/>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D8FF7BA9-97A6-408F-B133-4D06039A316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AAC50410-2D81-42E2-BAC2-51B187DD60E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5866DF81-4757-4430-9717-885E1ECF5CF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6F616F60-31CB-46AC-9D66-1B0AC6B1AEA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5419A587-0F24-4DA3-86AB-21952E2C33C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2718E47D-CAB2-42F9-A8FD-89314A1CA35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CD14B953-59F5-418E-BA60-88C35109DC4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DDA60433-9544-405B-A19B-14608DCB1D6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6A05C10C-FF22-40F7-B664-58C5906C5E6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97D276A-5168-4490-9B81-BC2A35FA965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EFB37966-CAB7-481D-B85B-B49EBBDCA211}"/>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37EF7E91-F053-4C1C-84A0-99AAD215BC33}"/>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EEF092FD-680E-4E35-A744-19637D1D15AD}"/>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CC978D1C-F714-4E51-A47C-6F227FDFEBF2}"/>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72C552C2-7D1A-4C01-9842-46A1E406F68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8BE8DC1F-DAF2-4FA2-83AF-F5998487E3E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65E5809E-2B03-4792-817E-6883848CCF59}"/>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EC2CEB51-CBB8-4A07-8D86-6CECA852FE0E}"/>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7E7F2F7F-CEA4-4619-B936-A38246040C32}"/>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69E0F05A-D207-43E5-A734-4B174E7D19A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E1AD2177-BB76-4E7B-B29B-B3C9F71F2C3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B40E6391-FFF3-4299-AA53-B57E66C0F4C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635E3427-D2FD-4C80-A258-B9B52BA3FBAB}"/>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CFBD2FDE-4833-438D-811D-B9625F8E11A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xmlns="" id="{DFBA09CE-2709-4EFC-9D81-1238F7384497}"/>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xmlns="" id="{FE748FCB-4578-4CBB-B313-992CDABD4674}"/>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xmlns="" id="{24427A28-F494-43A2-B6FA-C9E80B19E264}"/>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xmlns="" id="{45A0D735-612B-4CF8-ADE9-46F3CF95A209}"/>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xmlns="" id="{6B7B159D-12E5-4C4E-B323-6B64A473F3FA}"/>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151511</xdr:rowOff>
    </xdr:from>
    <xdr:to>
      <xdr:col>24</xdr:col>
      <xdr:colOff>63500</xdr:colOff>
      <xdr:row>36</xdr:row>
      <xdr:rowOff>88265</xdr:rowOff>
    </xdr:to>
    <xdr:cxnSp macro="">
      <xdr:nvCxnSpPr>
        <xdr:cNvPr id="61" name="直線コネクタ 60">
          <a:extLst>
            <a:ext uri="{FF2B5EF4-FFF2-40B4-BE49-F238E27FC236}">
              <a16:creationId xmlns:a16="http://schemas.microsoft.com/office/drawing/2014/main" xmlns="" id="{0E919A71-CC62-46F1-BA53-BA3724172B12}"/>
            </a:ext>
          </a:extLst>
        </xdr:cNvPr>
        <xdr:cNvCxnSpPr/>
      </xdr:nvCxnSpPr>
      <xdr:spPr>
        <a:xfrm flipV="1">
          <a:off x="3797300" y="6152261"/>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xmlns="" id="{6DBA3BCD-7B64-4E1C-91C7-E13E568C79C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xmlns="" id="{51C0F9F6-5065-45C3-BAD5-E55A30FBE5D8}"/>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88265</xdr:rowOff>
    </xdr:from>
    <xdr:to>
      <xdr:col>19</xdr:col>
      <xdr:colOff>177800</xdr:colOff>
      <xdr:row>36</xdr:row>
      <xdr:rowOff>93345</xdr:rowOff>
    </xdr:to>
    <xdr:cxnSp macro="">
      <xdr:nvCxnSpPr>
        <xdr:cNvPr id="64" name="直線コネクタ 63">
          <a:extLst>
            <a:ext uri="{FF2B5EF4-FFF2-40B4-BE49-F238E27FC236}">
              <a16:creationId xmlns:a16="http://schemas.microsoft.com/office/drawing/2014/main" xmlns="" id="{3990539B-7C34-4A60-A7E3-453088BFF2FB}"/>
            </a:ext>
          </a:extLst>
        </xdr:cNvPr>
        <xdr:cNvCxnSpPr/>
      </xdr:nvCxnSpPr>
      <xdr:spPr>
        <a:xfrm flipV="1">
          <a:off x="2908300" y="626046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xmlns="" id="{6E1FA299-4212-42FC-B734-4B7DAD31677F}"/>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xmlns="" id="{49B1AB77-89E9-4245-BE26-B10C90E71DC8}"/>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93345</xdr:rowOff>
    </xdr:from>
    <xdr:to>
      <xdr:col>15</xdr:col>
      <xdr:colOff>50800</xdr:colOff>
      <xdr:row>36</xdr:row>
      <xdr:rowOff>136017</xdr:rowOff>
    </xdr:to>
    <xdr:cxnSp macro="">
      <xdr:nvCxnSpPr>
        <xdr:cNvPr id="67" name="直線コネクタ 66">
          <a:extLst>
            <a:ext uri="{FF2B5EF4-FFF2-40B4-BE49-F238E27FC236}">
              <a16:creationId xmlns:a16="http://schemas.microsoft.com/office/drawing/2014/main" xmlns="" id="{E73945BF-5F2A-4A7E-8246-12F470301ACD}"/>
            </a:ext>
          </a:extLst>
        </xdr:cNvPr>
        <xdr:cNvCxnSpPr/>
      </xdr:nvCxnSpPr>
      <xdr:spPr>
        <a:xfrm flipV="1">
          <a:off x="2019300" y="6265545"/>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xmlns="" id="{4D410195-4C4E-4126-9AFB-9A9143B6D5F7}"/>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xmlns="" id="{3E25C502-4DDA-4232-912E-04259C46C68A}"/>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18415</xdr:rowOff>
    </xdr:from>
    <xdr:to>
      <xdr:col>10</xdr:col>
      <xdr:colOff>114300</xdr:colOff>
      <xdr:row>36</xdr:row>
      <xdr:rowOff>136017</xdr:rowOff>
    </xdr:to>
    <xdr:cxnSp macro="">
      <xdr:nvCxnSpPr>
        <xdr:cNvPr id="70" name="直線コネクタ 69">
          <a:extLst>
            <a:ext uri="{FF2B5EF4-FFF2-40B4-BE49-F238E27FC236}">
              <a16:creationId xmlns:a16="http://schemas.microsoft.com/office/drawing/2014/main" xmlns="" id="{4C26B74D-779E-4A29-B85F-C6075FB4398F}"/>
            </a:ext>
          </a:extLst>
        </xdr:cNvPr>
        <xdr:cNvCxnSpPr/>
      </xdr:nvCxnSpPr>
      <xdr:spPr>
        <a:xfrm>
          <a:off x="1130300" y="6190615"/>
          <a:ext cx="8890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xmlns="" id="{6A3D22D8-621B-45E4-AAE4-C3A6841A64AD}"/>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xmlns="" id="{182C01C4-A380-4AC9-8F0F-548C25B22077}"/>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xmlns="" id="{1C70C6BC-B01B-4B67-971E-2676F841963A}"/>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xmlns="" id="{99622EEB-29DE-49C9-8223-F4E0FE0ADFFF}"/>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9E5E3E2D-906A-40DF-8198-3E376AA68EC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EA294120-FCA6-40CA-81EF-3EE9B763C5B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E46FA9E2-F016-444E-AEB0-D967A8B42A0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C63F3BD4-6804-4112-8CA1-902BDF1A58A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5460AC57-C266-41FE-B070-ADA10917241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100711</xdr:rowOff>
    </xdr:from>
    <xdr:to>
      <xdr:col>24</xdr:col>
      <xdr:colOff>114300</xdr:colOff>
      <xdr:row>36</xdr:row>
      <xdr:rowOff>30861</xdr:rowOff>
    </xdr:to>
    <xdr:sp macro="" textlink="">
      <xdr:nvSpPr>
        <xdr:cNvPr id="80" name="楕円 79">
          <a:extLst>
            <a:ext uri="{FF2B5EF4-FFF2-40B4-BE49-F238E27FC236}">
              <a16:creationId xmlns:a16="http://schemas.microsoft.com/office/drawing/2014/main" xmlns="" id="{9CB859D3-CBAE-4925-B8B4-36A8D736F40B}"/>
            </a:ext>
          </a:extLst>
        </xdr:cNvPr>
        <xdr:cNvSpPr/>
      </xdr:nvSpPr>
      <xdr:spPr>
        <a:xfrm>
          <a:off x="45847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123588</xdr:rowOff>
    </xdr:from>
    <xdr:ext cx="534377" cy="259045"/>
    <xdr:sp macro="" textlink="">
      <xdr:nvSpPr>
        <xdr:cNvPr id="81" name="議会費該当値テキスト">
          <a:extLst>
            <a:ext uri="{FF2B5EF4-FFF2-40B4-BE49-F238E27FC236}">
              <a16:creationId xmlns:a16="http://schemas.microsoft.com/office/drawing/2014/main" xmlns="" id="{2D3046AA-8D34-4876-BA0A-E8FB913DA625}"/>
            </a:ext>
          </a:extLst>
        </xdr:cNvPr>
        <xdr:cNvSpPr txBox="1"/>
      </xdr:nvSpPr>
      <xdr:spPr>
        <a:xfrm>
          <a:off x="4686300" y="59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37465</xdr:rowOff>
    </xdr:from>
    <xdr:to>
      <xdr:col>20</xdr:col>
      <xdr:colOff>38100</xdr:colOff>
      <xdr:row>36</xdr:row>
      <xdr:rowOff>139065</xdr:rowOff>
    </xdr:to>
    <xdr:sp macro="" textlink="">
      <xdr:nvSpPr>
        <xdr:cNvPr id="82" name="楕円 81">
          <a:extLst>
            <a:ext uri="{FF2B5EF4-FFF2-40B4-BE49-F238E27FC236}">
              <a16:creationId xmlns:a16="http://schemas.microsoft.com/office/drawing/2014/main" xmlns="" id="{E93488BA-785D-4136-B788-AB649DF392DA}"/>
            </a:ext>
          </a:extLst>
        </xdr:cNvPr>
        <xdr:cNvSpPr/>
      </xdr:nvSpPr>
      <xdr:spPr>
        <a:xfrm>
          <a:off x="3746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155592</xdr:rowOff>
    </xdr:from>
    <xdr:ext cx="469744" cy="259045"/>
    <xdr:sp macro="" textlink="">
      <xdr:nvSpPr>
        <xdr:cNvPr id="83" name="テキスト ボックス 82">
          <a:extLst>
            <a:ext uri="{FF2B5EF4-FFF2-40B4-BE49-F238E27FC236}">
              <a16:creationId xmlns:a16="http://schemas.microsoft.com/office/drawing/2014/main" xmlns="" id="{5E35B41D-7C9E-4CF9-AE9C-204F42D91709}"/>
            </a:ext>
          </a:extLst>
        </xdr:cNvPr>
        <xdr:cNvSpPr txBox="1"/>
      </xdr:nvSpPr>
      <xdr:spPr>
        <a:xfrm>
          <a:off x="3562428" y="598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42545</xdr:rowOff>
    </xdr:from>
    <xdr:to>
      <xdr:col>15</xdr:col>
      <xdr:colOff>101600</xdr:colOff>
      <xdr:row>36</xdr:row>
      <xdr:rowOff>144145</xdr:rowOff>
    </xdr:to>
    <xdr:sp macro="" textlink="">
      <xdr:nvSpPr>
        <xdr:cNvPr id="84" name="楕円 83">
          <a:extLst>
            <a:ext uri="{FF2B5EF4-FFF2-40B4-BE49-F238E27FC236}">
              <a16:creationId xmlns:a16="http://schemas.microsoft.com/office/drawing/2014/main" xmlns="" id="{6ED2774E-94AA-4E04-A89D-F6DF6977537C}"/>
            </a:ext>
          </a:extLst>
        </xdr:cNvPr>
        <xdr:cNvSpPr/>
      </xdr:nvSpPr>
      <xdr:spPr>
        <a:xfrm>
          <a:off x="2857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160672</xdr:rowOff>
    </xdr:from>
    <xdr:ext cx="469744" cy="259045"/>
    <xdr:sp macro="" textlink="">
      <xdr:nvSpPr>
        <xdr:cNvPr id="85" name="テキスト ボックス 84">
          <a:extLst>
            <a:ext uri="{FF2B5EF4-FFF2-40B4-BE49-F238E27FC236}">
              <a16:creationId xmlns:a16="http://schemas.microsoft.com/office/drawing/2014/main" xmlns="" id="{713258A3-BFDA-4A25-8397-8AC520A9CB54}"/>
            </a:ext>
          </a:extLst>
        </xdr:cNvPr>
        <xdr:cNvSpPr txBox="1"/>
      </xdr:nvSpPr>
      <xdr:spPr>
        <a:xfrm>
          <a:off x="2673428" y="59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85217</xdr:rowOff>
    </xdr:from>
    <xdr:to>
      <xdr:col>10</xdr:col>
      <xdr:colOff>165100</xdr:colOff>
      <xdr:row>37</xdr:row>
      <xdr:rowOff>15367</xdr:rowOff>
    </xdr:to>
    <xdr:sp macro="" textlink="">
      <xdr:nvSpPr>
        <xdr:cNvPr id="86" name="楕円 85">
          <a:extLst>
            <a:ext uri="{FF2B5EF4-FFF2-40B4-BE49-F238E27FC236}">
              <a16:creationId xmlns:a16="http://schemas.microsoft.com/office/drawing/2014/main" xmlns="" id="{0E368BC0-FF44-46BD-8055-759C00566A53}"/>
            </a:ext>
          </a:extLst>
        </xdr:cNvPr>
        <xdr:cNvSpPr/>
      </xdr:nvSpPr>
      <xdr:spPr>
        <a:xfrm>
          <a:off x="1968500" y="62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31894</xdr:rowOff>
    </xdr:from>
    <xdr:ext cx="469744" cy="259045"/>
    <xdr:sp macro="" textlink="">
      <xdr:nvSpPr>
        <xdr:cNvPr id="87" name="テキスト ボックス 86">
          <a:extLst>
            <a:ext uri="{FF2B5EF4-FFF2-40B4-BE49-F238E27FC236}">
              <a16:creationId xmlns:a16="http://schemas.microsoft.com/office/drawing/2014/main" xmlns="" id="{1E2D023F-CE53-4EBC-B3AC-F277CC20826B}"/>
            </a:ext>
          </a:extLst>
        </xdr:cNvPr>
        <xdr:cNvSpPr txBox="1"/>
      </xdr:nvSpPr>
      <xdr:spPr>
        <a:xfrm>
          <a:off x="1784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139065</xdr:rowOff>
    </xdr:from>
    <xdr:to>
      <xdr:col>6</xdr:col>
      <xdr:colOff>38100</xdr:colOff>
      <xdr:row>36</xdr:row>
      <xdr:rowOff>69215</xdr:rowOff>
    </xdr:to>
    <xdr:sp macro="" textlink="">
      <xdr:nvSpPr>
        <xdr:cNvPr id="88" name="楕円 87">
          <a:extLst>
            <a:ext uri="{FF2B5EF4-FFF2-40B4-BE49-F238E27FC236}">
              <a16:creationId xmlns:a16="http://schemas.microsoft.com/office/drawing/2014/main" xmlns="" id="{A3FFE88A-8A48-407D-A448-0522743F3932}"/>
            </a:ext>
          </a:extLst>
        </xdr:cNvPr>
        <xdr:cNvSpPr/>
      </xdr:nvSpPr>
      <xdr:spPr>
        <a:xfrm>
          <a:off x="1079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85742</xdr:rowOff>
    </xdr:from>
    <xdr:ext cx="534377" cy="259045"/>
    <xdr:sp macro="" textlink="">
      <xdr:nvSpPr>
        <xdr:cNvPr id="89" name="テキスト ボックス 88">
          <a:extLst>
            <a:ext uri="{FF2B5EF4-FFF2-40B4-BE49-F238E27FC236}">
              <a16:creationId xmlns:a16="http://schemas.microsoft.com/office/drawing/2014/main" xmlns="" id="{108BFF4D-456C-4C00-AA30-73DFDC4BCB68}"/>
            </a:ext>
          </a:extLst>
        </xdr:cNvPr>
        <xdr:cNvSpPr txBox="1"/>
      </xdr:nvSpPr>
      <xdr:spPr>
        <a:xfrm>
          <a:off x="863111" y="59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1FE87F02-862F-4D17-9321-D9946DE891B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F260B520-2034-48BF-A47C-2917E6E55B2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1300372A-E03C-4E90-8102-0B16B702517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75482245-A35F-4C68-A33D-9ACEB6C0A60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4427ADBF-D3FE-4E40-83DE-A560EACFBB3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FC541FAD-F0EC-4D37-B5C1-B6D12970069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C30D1CA2-1978-456A-A3C2-4420E8BF40E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BB02C854-6981-4931-9618-41FC7B883E0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7FC5FC2-A000-4170-A3D2-55CE4BFFB51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738BC2E3-90C7-4016-99A7-654B299D7D9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B8158909-A917-425C-AE64-03FF620168A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FB1F53C4-7700-4985-8649-E4EE4EB5E47E}"/>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EB1FFC33-97C0-4A9B-B284-1EF0A74F67DD}"/>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3281182-34BC-4B77-BC0C-7A02737066C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91645B63-FE5B-4DF1-BED2-A2ADE9453773}"/>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54B5AE70-A022-4EDD-B054-444D3B67C3D8}"/>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98B0E727-B427-453B-95B8-6F7311E15F46}"/>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76EDC0BF-DC63-40C0-B20C-E806AA000E4E}"/>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CACD87DA-6B39-4A6F-ACC9-02B7307F30E2}"/>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3BD81488-E63C-4E91-98F7-3444B5B6C45E}"/>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B888B827-89F9-49FA-92CD-3C3650C63475}"/>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9A1D0AD9-AF21-4058-9A57-D88330668353}"/>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61C7AA5E-12BB-4D1A-B748-563124A2D69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86D9A00-F551-441A-9B79-B882EDB389DC}"/>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54C006E1-038C-44D7-BAD7-CFD4646ADAB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xmlns="" id="{147F852E-B765-4179-B6A1-FC0CDC3889CE}"/>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xmlns="" id="{29D87CA0-2ED4-4893-B4D3-FD555308D0BD}"/>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xmlns="" id="{D0A81DE6-15A6-42F9-ACA2-B71E042BD279}"/>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xmlns="" id="{E91A845F-5F1A-498A-A729-CF28DC119817}"/>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xmlns="" id="{73E09DB7-4671-4DE1-8D87-C83FD72EE407}"/>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30752</xdr:rowOff>
    </xdr:from>
    <xdr:to>
      <xdr:col>24</xdr:col>
      <xdr:colOff>63500</xdr:colOff>
      <xdr:row>58</xdr:row>
      <xdr:rowOff>119061</xdr:rowOff>
    </xdr:to>
    <xdr:cxnSp macro="">
      <xdr:nvCxnSpPr>
        <xdr:cNvPr id="120" name="直線コネクタ 119">
          <a:extLst>
            <a:ext uri="{FF2B5EF4-FFF2-40B4-BE49-F238E27FC236}">
              <a16:creationId xmlns:a16="http://schemas.microsoft.com/office/drawing/2014/main" xmlns="" id="{DE5D6E79-D9F9-4536-B5A6-9DFF6CBE3386}"/>
            </a:ext>
          </a:extLst>
        </xdr:cNvPr>
        <xdr:cNvCxnSpPr/>
      </xdr:nvCxnSpPr>
      <xdr:spPr>
        <a:xfrm flipV="1">
          <a:off x="3797300" y="9803402"/>
          <a:ext cx="838200" cy="2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xmlns="" id="{B7A3C73A-48ED-45D4-9DC9-86C12FCB0BFD}"/>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xmlns="" id="{A55CABBB-CF0F-48DA-8B68-CFCFA52FF031}"/>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119061</xdr:rowOff>
    </xdr:from>
    <xdr:to>
      <xdr:col>19</xdr:col>
      <xdr:colOff>177800</xdr:colOff>
      <xdr:row>58</xdr:row>
      <xdr:rowOff>157456</xdr:rowOff>
    </xdr:to>
    <xdr:cxnSp macro="">
      <xdr:nvCxnSpPr>
        <xdr:cNvPr id="123" name="直線コネクタ 122">
          <a:extLst>
            <a:ext uri="{FF2B5EF4-FFF2-40B4-BE49-F238E27FC236}">
              <a16:creationId xmlns:a16="http://schemas.microsoft.com/office/drawing/2014/main" xmlns="" id="{C3DF52AA-73C0-4747-AB4A-81442CC30E64}"/>
            </a:ext>
          </a:extLst>
        </xdr:cNvPr>
        <xdr:cNvCxnSpPr/>
      </xdr:nvCxnSpPr>
      <xdr:spPr>
        <a:xfrm flipV="1">
          <a:off x="2908300" y="10063161"/>
          <a:ext cx="889000" cy="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xmlns="" id="{8E359FC3-2993-46D1-9483-D07FA6636A9D}"/>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xmlns="" id="{814D3CBD-32C5-4936-86ED-A3BF178BE125}"/>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138464</xdr:rowOff>
    </xdr:from>
    <xdr:to>
      <xdr:col>15</xdr:col>
      <xdr:colOff>50800</xdr:colOff>
      <xdr:row>58</xdr:row>
      <xdr:rowOff>157456</xdr:rowOff>
    </xdr:to>
    <xdr:cxnSp macro="">
      <xdr:nvCxnSpPr>
        <xdr:cNvPr id="126" name="直線コネクタ 125">
          <a:extLst>
            <a:ext uri="{FF2B5EF4-FFF2-40B4-BE49-F238E27FC236}">
              <a16:creationId xmlns:a16="http://schemas.microsoft.com/office/drawing/2014/main" xmlns="" id="{F50CACCB-D522-4682-A4D8-5BC528CB11B4}"/>
            </a:ext>
          </a:extLst>
        </xdr:cNvPr>
        <xdr:cNvCxnSpPr/>
      </xdr:nvCxnSpPr>
      <xdr:spPr>
        <a:xfrm>
          <a:off x="2019300" y="10082564"/>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xmlns="" id="{4B89F13B-CD58-4577-BEBB-8CD658E1E231}"/>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xmlns="" id="{B172545C-D51C-406E-8A21-5291F8EB5416}"/>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135623</xdr:rowOff>
    </xdr:from>
    <xdr:to>
      <xdr:col>10</xdr:col>
      <xdr:colOff>114300</xdr:colOff>
      <xdr:row>58</xdr:row>
      <xdr:rowOff>138464</xdr:rowOff>
    </xdr:to>
    <xdr:cxnSp macro="">
      <xdr:nvCxnSpPr>
        <xdr:cNvPr id="129" name="直線コネクタ 128">
          <a:extLst>
            <a:ext uri="{FF2B5EF4-FFF2-40B4-BE49-F238E27FC236}">
              <a16:creationId xmlns:a16="http://schemas.microsoft.com/office/drawing/2014/main" xmlns="" id="{3812EE43-AC5A-4D6C-864F-CCA011B82C18}"/>
            </a:ext>
          </a:extLst>
        </xdr:cNvPr>
        <xdr:cNvCxnSpPr/>
      </xdr:nvCxnSpPr>
      <xdr:spPr>
        <a:xfrm>
          <a:off x="1130300" y="10079723"/>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xmlns="" id="{AB4E0CEF-5985-4E87-847F-D14504B4421E}"/>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xmlns="" id="{3EAD7143-7DD8-40B2-ABE5-7FFB4F816C62}"/>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xmlns="" id="{8C14DB4F-6ABB-4B48-8F3C-74E7848187F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xmlns="" id="{D817703D-36DB-4D2B-8166-C798035B50F6}"/>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64C6AE11-F9DC-42D0-B1B2-FF2A80B2540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7E45FED6-6AD3-405F-A968-21D0EDB6F78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9DA3354A-C558-462A-A568-8B1800BCCDD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B0DFAC67-4301-4DC0-8548-A0E7650B7F5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CD992D31-8512-45BA-B4D2-DB5484A7109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151402</xdr:rowOff>
    </xdr:from>
    <xdr:to>
      <xdr:col>24</xdr:col>
      <xdr:colOff>114300</xdr:colOff>
      <xdr:row>57</xdr:row>
      <xdr:rowOff>81552</xdr:rowOff>
    </xdr:to>
    <xdr:sp macro="" textlink="">
      <xdr:nvSpPr>
        <xdr:cNvPr id="139" name="楕円 138">
          <a:extLst>
            <a:ext uri="{FF2B5EF4-FFF2-40B4-BE49-F238E27FC236}">
              <a16:creationId xmlns:a16="http://schemas.microsoft.com/office/drawing/2014/main" xmlns="" id="{455AEB04-D69B-4551-A7FE-DF54458AB944}"/>
            </a:ext>
          </a:extLst>
        </xdr:cNvPr>
        <xdr:cNvSpPr/>
      </xdr:nvSpPr>
      <xdr:spPr>
        <a:xfrm>
          <a:off x="4584700" y="9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2829</xdr:rowOff>
    </xdr:from>
    <xdr:ext cx="599010" cy="259045"/>
    <xdr:sp macro="" textlink="">
      <xdr:nvSpPr>
        <xdr:cNvPr id="140" name="総務費該当値テキスト">
          <a:extLst>
            <a:ext uri="{FF2B5EF4-FFF2-40B4-BE49-F238E27FC236}">
              <a16:creationId xmlns:a16="http://schemas.microsoft.com/office/drawing/2014/main" xmlns="" id="{B789B4A8-2D4B-4CC4-AC43-7683707C1ECF}"/>
            </a:ext>
          </a:extLst>
        </xdr:cNvPr>
        <xdr:cNvSpPr txBox="1"/>
      </xdr:nvSpPr>
      <xdr:spPr>
        <a:xfrm>
          <a:off x="4686300" y="960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68261</xdr:rowOff>
    </xdr:from>
    <xdr:to>
      <xdr:col>20</xdr:col>
      <xdr:colOff>38100</xdr:colOff>
      <xdr:row>58</xdr:row>
      <xdr:rowOff>169861</xdr:rowOff>
    </xdr:to>
    <xdr:sp macro="" textlink="">
      <xdr:nvSpPr>
        <xdr:cNvPr id="141" name="楕円 140">
          <a:extLst>
            <a:ext uri="{FF2B5EF4-FFF2-40B4-BE49-F238E27FC236}">
              <a16:creationId xmlns:a16="http://schemas.microsoft.com/office/drawing/2014/main" xmlns="" id="{C6549874-139E-449A-A4F9-58326E893B04}"/>
            </a:ext>
          </a:extLst>
        </xdr:cNvPr>
        <xdr:cNvSpPr/>
      </xdr:nvSpPr>
      <xdr:spPr>
        <a:xfrm>
          <a:off x="3746500" y="100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160988</xdr:rowOff>
    </xdr:from>
    <xdr:ext cx="534377" cy="259045"/>
    <xdr:sp macro="" textlink="">
      <xdr:nvSpPr>
        <xdr:cNvPr id="142" name="テキスト ボックス 141">
          <a:extLst>
            <a:ext uri="{FF2B5EF4-FFF2-40B4-BE49-F238E27FC236}">
              <a16:creationId xmlns:a16="http://schemas.microsoft.com/office/drawing/2014/main" xmlns="" id="{E0D9DADC-7067-4B76-BB6A-F4D46BEEF7E0}"/>
            </a:ext>
          </a:extLst>
        </xdr:cNvPr>
        <xdr:cNvSpPr txBox="1"/>
      </xdr:nvSpPr>
      <xdr:spPr>
        <a:xfrm>
          <a:off x="3530111" y="101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106656</xdr:rowOff>
    </xdr:from>
    <xdr:to>
      <xdr:col>15</xdr:col>
      <xdr:colOff>101600</xdr:colOff>
      <xdr:row>59</xdr:row>
      <xdr:rowOff>36806</xdr:rowOff>
    </xdr:to>
    <xdr:sp macro="" textlink="">
      <xdr:nvSpPr>
        <xdr:cNvPr id="143" name="楕円 142">
          <a:extLst>
            <a:ext uri="{FF2B5EF4-FFF2-40B4-BE49-F238E27FC236}">
              <a16:creationId xmlns:a16="http://schemas.microsoft.com/office/drawing/2014/main" xmlns="" id="{E60F16BA-EDFC-48E5-9F0A-429476A5AA9B}"/>
            </a:ext>
          </a:extLst>
        </xdr:cNvPr>
        <xdr:cNvSpPr/>
      </xdr:nvSpPr>
      <xdr:spPr>
        <a:xfrm>
          <a:off x="2857500" y="100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27933</xdr:rowOff>
    </xdr:from>
    <xdr:ext cx="534377" cy="259045"/>
    <xdr:sp macro="" textlink="">
      <xdr:nvSpPr>
        <xdr:cNvPr id="144" name="テキスト ボックス 143">
          <a:extLst>
            <a:ext uri="{FF2B5EF4-FFF2-40B4-BE49-F238E27FC236}">
              <a16:creationId xmlns:a16="http://schemas.microsoft.com/office/drawing/2014/main" xmlns="" id="{60CE877C-C4F7-4EF7-A03B-DE4D8ABA843C}"/>
            </a:ext>
          </a:extLst>
        </xdr:cNvPr>
        <xdr:cNvSpPr txBox="1"/>
      </xdr:nvSpPr>
      <xdr:spPr>
        <a:xfrm>
          <a:off x="2641111" y="101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87664</xdr:rowOff>
    </xdr:from>
    <xdr:to>
      <xdr:col>10</xdr:col>
      <xdr:colOff>165100</xdr:colOff>
      <xdr:row>59</xdr:row>
      <xdr:rowOff>17814</xdr:rowOff>
    </xdr:to>
    <xdr:sp macro="" textlink="">
      <xdr:nvSpPr>
        <xdr:cNvPr id="145" name="楕円 144">
          <a:extLst>
            <a:ext uri="{FF2B5EF4-FFF2-40B4-BE49-F238E27FC236}">
              <a16:creationId xmlns:a16="http://schemas.microsoft.com/office/drawing/2014/main" xmlns="" id="{07481010-1163-4422-9709-594356EEB2F9}"/>
            </a:ext>
          </a:extLst>
        </xdr:cNvPr>
        <xdr:cNvSpPr/>
      </xdr:nvSpPr>
      <xdr:spPr>
        <a:xfrm>
          <a:off x="1968500" y="100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8941</xdr:rowOff>
    </xdr:from>
    <xdr:ext cx="534377" cy="259045"/>
    <xdr:sp macro="" textlink="">
      <xdr:nvSpPr>
        <xdr:cNvPr id="146" name="テキスト ボックス 145">
          <a:extLst>
            <a:ext uri="{FF2B5EF4-FFF2-40B4-BE49-F238E27FC236}">
              <a16:creationId xmlns:a16="http://schemas.microsoft.com/office/drawing/2014/main" xmlns="" id="{C05A09E7-E030-4C1F-983B-B4A05EAB4E92}"/>
            </a:ext>
          </a:extLst>
        </xdr:cNvPr>
        <xdr:cNvSpPr txBox="1"/>
      </xdr:nvSpPr>
      <xdr:spPr>
        <a:xfrm>
          <a:off x="1752111" y="101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84823</xdr:rowOff>
    </xdr:from>
    <xdr:to>
      <xdr:col>6</xdr:col>
      <xdr:colOff>38100</xdr:colOff>
      <xdr:row>59</xdr:row>
      <xdr:rowOff>14973</xdr:rowOff>
    </xdr:to>
    <xdr:sp macro="" textlink="">
      <xdr:nvSpPr>
        <xdr:cNvPr id="147" name="楕円 146">
          <a:extLst>
            <a:ext uri="{FF2B5EF4-FFF2-40B4-BE49-F238E27FC236}">
              <a16:creationId xmlns:a16="http://schemas.microsoft.com/office/drawing/2014/main" xmlns="" id="{F77EBC84-D275-4168-956D-93F65C0074D3}"/>
            </a:ext>
          </a:extLst>
        </xdr:cNvPr>
        <xdr:cNvSpPr/>
      </xdr:nvSpPr>
      <xdr:spPr>
        <a:xfrm>
          <a:off x="1079500" y="100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6100</xdr:rowOff>
    </xdr:from>
    <xdr:ext cx="534377" cy="259045"/>
    <xdr:sp macro="" textlink="">
      <xdr:nvSpPr>
        <xdr:cNvPr id="148" name="テキスト ボックス 147">
          <a:extLst>
            <a:ext uri="{FF2B5EF4-FFF2-40B4-BE49-F238E27FC236}">
              <a16:creationId xmlns:a16="http://schemas.microsoft.com/office/drawing/2014/main" xmlns="" id="{9F40EB63-0493-4B6B-945C-B52C9BAC330C}"/>
            </a:ext>
          </a:extLst>
        </xdr:cNvPr>
        <xdr:cNvSpPr txBox="1"/>
      </xdr:nvSpPr>
      <xdr:spPr>
        <a:xfrm>
          <a:off x="863111" y="101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1C3F8AB6-FEA2-40FF-AA4E-87F6833C519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5634B45E-DC25-4FE4-A10A-9D1355302E8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15A33B70-2EA5-4355-AA3B-3D9F6FAD756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443B412B-86BC-4E99-812A-F1346BAB79E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C7884709-336D-442E-ABEF-FAA19B86E5F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90D60B57-D18C-40ED-91F4-74287F77AE1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7836574C-7839-49BE-89D8-36361F83897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8A8C1457-E653-4ECD-B420-62D2D4C3707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D74B419E-1777-4299-B83C-DB6F8B059D5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B51D5399-5B10-438C-8531-26D9AF34120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6A6E06E3-6C69-48AF-8F47-A395261E6BFE}"/>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B99F71C7-15C3-43F0-B496-ADDAE7019E38}"/>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284BAB80-B648-427C-94E2-D4BBFAB4859A}"/>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A271A38E-4E5C-423B-A0A6-5CAEBA7F4CAC}"/>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7CBCEAB9-F9F1-4CC1-A31D-9C6BB98D2EA5}"/>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CFC7A126-C838-44A6-89EA-56BDE8D03817}"/>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DA26B434-7689-4FAA-B34A-C1CD0D2AF7EB}"/>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3FA360EE-C274-4EBF-8E0C-A0D5A2C6DE9F}"/>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D06C1C68-071D-498D-84D4-DD80BA0030E5}"/>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398AE9BF-C8C3-4630-9D03-D1ABA56FAD0E}"/>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41BEC880-0F1A-4D54-94D1-F5C5FD518851}"/>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8B5E8F49-F6D0-4925-82E3-0D9EAD30287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2634A370-BE7E-457C-8144-5B26149FED56}"/>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A134257B-8BAD-4E90-A453-DBF654917D9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xmlns="" id="{BDF0E35D-0013-4285-ADBE-0E8BA830D8D4}"/>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xmlns="" id="{E419EB20-E6DE-4AE2-A8C5-83DCB67045F2}"/>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xmlns="" id="{EDFD6126-5434-43E6-8F96-4977ABC53F73}"/>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xmlns="" id="{A4603DE3-1CA5-4EE2-A7CB-C8F6F907CBF9}"/>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xmlns="" id="{6172FADC-1F69-49E4-91F6-70695590A18A}"/>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116337</xdr:rowOff>
    </xdr:from>
    <xdr:to>
      <xdr:col>24</xdr:col>
      <xdr:colOff>63500</xdr:colOff>
      <xdr:row>76</xdr:row>
      <xdr:rowOff>33417</xdr:rowOff>
    </xdr:to>
    <xdr:cxnSp macro="">
      <xdr:nvCxnSpPr>
        <xdr:cNvPr id="178" name="直線コネクタ 177">
          <a:extLst>
            <a:ext uri="{FF2B5EF4-FFF2-40B4-BE49-F238E27FC236}">
              <a16:creationId xmlns:a16="http://schemas.microsoft.com/office/drawing/2014/main" xmlns="" id="{6C0F8557-4D3C-434A-8D44-310A0BEF49B1}"/>
            </a:ext>
          </a:extLst>
        </xdr:cNvPr>
        <xdr:cNvCxnSpPr/>
      </xdr:nvCxnSpPr>
      <xdr:spPr>
        <a:xfrm flipV="1">
          <a:off x="3797300" y="12975087"/>
          <a:ext cx="838200" cy="8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xmlns="" id="{C87816AE-D291-454C-AAD9-AEC0E9DDCE44}"/>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xmlns="" id="{F7404CFA-F8A6-4593-B9C6-F71A72F84488}"/>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24273</xdr:rowOff>
    </xdr:from>
    <xdr:to>
      <xdr:col>19</xdr:col>
      <xdr:colOff>177800</xdr:colOff>
      <xdr:row>76</xdr:row>
      <xdr:rowOff>33417</xdr:rowOff>
    </xdr:to>
    <xdr:cxnSp macro="">
      <xdr:nvCxnSpPr>
        <xdr:cNvPr id="181" name="直線コネクタ 180">
          <a:extLst>
            <a:ext uri="{FF2B5EF4-FFF2-40B4-BE49-F238E27FC236}">
              <a16:creationId xmlns:a16="http://schemas.microsoft.com/office/drawing/2014/main" xmlns="" id="{4C6741C0-46F0-4F30-910F-F6B1EAA89EC5}"/>
            </a:ext>
          </a:extLst>
        </xdr:cNvPr>
        <xdr:cNvCxnSpPr/>
      </xdr:nvCxnSpPr>
      <xdr:spPr>
        <a:xfrm>
          <a:off x="2908300" y="1305447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xmlns="" id="{BFD9479B-5120-4D02-9BBB-DE0AB08CF678}"/>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xmlns="" id="{2511DAFF-DA0E-4E0D-B9E9-E6C3D0CF89DF}"/>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24273</xdr:rowOff>
    </xdr:from>
    <xdr:to>
      <xdr:col>15</xdr:col>
      <xdr:colOff>50800</xdr:colOff>
      <xdr:row>76</xdr:row>
      <xdr:rowOff>73247</xdr:rowOff>
    </xdr:to>
    <xdr:cxnSp macro="">
      <xdr:nvCxnSpPr>
        <xdr:cNvPr id="184" name="直線コネクタ 183">
          <a:extLst>
            <a:ext uri="{FF2B5EF4-FFF2-40B4-BE49-F238E27FC236}">
              <a16:creationId xmlns:a16="http://schemas.microsoft.com/office/drawing/2014/main" xmlns="" id="{1E78CDD3-FF79-411C-ADA4-010496BD44E0}"/>
            </a:ext>
          </a:extLst>
        </xdr:cNvPr>
        <xdr:cNvCxnSpPr/>
      </xdr:nvCxnSpPr>
      <xdr:spPr>
        <a:xfrm flipV="1">
          <a:off x="2019300" y="13054473"/>
          <a:ext cx="889000" cy="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xmlns="" id="{E091A323-12AD-4CF3-B36D-E857205F58E9}"/>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xmlns="" id="{11FF481B-5C75-4564-A0A9-979BF4E16461}"/>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73247</xdr:rowOff>
    </xdr:from>
    <xdr:to>
      <xdr:col>10</xdr:col>
      <xdr:colOff>114300</xdr:colOff>
      <xdr:row>76</xdr:row>
      <xdr:rowOff>110531</xdr:rowOff>
    </xdr:to>
    <xdr:cxnSp macro="">
      <xdr:nvCxnSpPr>
        <xdr:cNvPr id="187" name="直線コネクタ 186">
          <a:extLst>
            <a:ext uri="{FF2B5EF4-FFF2-40B4-BE49-F238E27FC236}">
              <a16:creationId xmlns:a16="http://schemas.microsoft.com/office/drawing/2014/main" xmlns="" id="{5286E1E0-0EF4-4EC4-B223-B8D20B4353F4}"/>
            </a:ext>
          </a:extLst>
        </xdr:cNvPr>
        <xdr:cNvCxnSpPr/>
      </xdr:nvCxnSpPr>
      <xdr:spPr>
        <a:xfrm flipV="1">
          <a:off x="1130300" y="13103447"/>
          <a:ext cx="889000" cy="3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xmlns="" id="{5AEA1047-5648-403B-92D8-392F4F4E8797}"/>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xmlns="" id="{30A74B3C-C5F7-49D2-937A-8B93CB9982A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xmlns="" id="{B42922EC-C1EC-4900-8FBF-FC1BB9BE48CC}"/>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xmlns="" id="{AB96BAA0-2592-4235-9FB4-15D12368C9B4}"/>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BC93D2B5-E772-41C4-8102-3C8FB6ECDEF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988C2260-D3E1-47BA-9467-3FF19A890AC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93154C8C-C7FA-4081-930E-03F9CA1C05E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6330DDBA-BF4F-4DA2-9C4C-C1AE08ED31A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ECC4997C-852C-4E87-9016-1170B8FE79A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65537</xdr:rowOff>
    </xdr:from>
    <xdr:to>
      <xdr:col>24</xdr:col>
      <xdr:colOff>114300</xdr:colOff>
      <xdr:row>75</xdr:row>
      <xdr:rowOff>167137</xdr:rowOff>
    </xdr:to>
    <xdr:sp macro="" textlink="">
      <xdr:nvSpPr>
        <xdr:cNvPr id="197" name="楕円 196">
          <a:extLst>
            <a:ext uri="{FF2B5EF4-FFF2-40B4-BE49-F238E27FC236}">
              <a16:creationId xmlns:a16="http://schemas.microsoft.com/office/drawing/2014/main" xmlns="" id="{BE37219B-371C-40AB-B09B-8BDE77B2C032}"/>
            </a:ext>
          </a:extLst>
        </xdr:cNvPr>
        <xdr:cNvSpPr/>
      </xdr:nvSpPr>
      <xdr:spPr>
        <a:xfrm>
          <a:off x="4584700" y="1292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88414</xdr:rowOff>
    </xdr:from>
    <xdr:ext cx="599010" cy="259045"/>
    <xdr:sp macro="" textlink="">
      <xdr:nvSpPr>
        <xdr:cNvPr id="198" name="民生費該当値テキスト">
          <a:extLst>
            <a:ext uri="{FF2B5EF4-FFF2-40B4-BE49-F238E27FC236}">
              <a16:creationId xmlns:a16="http://schemas.microsoft.com/office/drawing/2014/main" xmlns="" id="{AD09A2F3-CC28-48ED-9D74-8F84CDB0EBCD}"/>
            </a:ext>
          </a:extLst>
        </xdr:cNvPr>
        <xdr:cNvSpPr txBox="1"/>
      </xdr:nvSpPr>
      <xdr:spPr>
        <a:xfrm>
          <a:off x="4686300" y="1277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154067</xdr:rowOff>
    </xdr:from>
    <xdr:to>
      <xdr:col>20</xdr:col>
      <xdr:colOff>38100</xdr:colOff>
      <xdr:row>76</xdr:row>
      <xdr:rowOff>84217</xdr:rowOff>
    </xdr:to>
    <xdr:sp macro="" textlink="">
      <xdr:nvSpPr>
        <xdr:cNvPr id="199" name="楕円 198">
          <a:extLst>
            <a:ext uri="{FF2B5EF4-FFF2-40B4-BE49-F238E27FC236}">
              <a16:creationId xmlns:a16="http://schemas.microsoft.com/office/drawing/2014/main" xmlns="" id="{ECC0323C-5D12-42D9-A93C-8B0D348BD251}"/>
            </a:ext>
          </a:extLst>
        </xdr:cNvPr>
        <xdr:cNvSpPr/>
      </xdr:nvSpPr>
      <xdr:spPr>
        <a:xfrm>
          <a:off x="3746500" y="130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100744</xdr:rowOff>
    </xdr:from>
    <xdr:ext cx="599010" cy="259045"/>
    <xdr:sp macro="" textlink="">
      <xdr:nvSpPr>
        <xdr:cNvPr id="200" name="テキスト ボックス 199">
          <a:extLst>
            <a:ext uri="{FF2B5EF4-FFF2-40B4-BE49-F238E27FC236}">
              <a16:creationId xmlns:a16="http://schemas.microsoft.com/office/drawing/2014/main" xmlns="" id="{A113D552-312A-4969-AAC3-D0AD6C22FC66}"/>
            </a:ext>
          </a:extLst>
        </xdr:cNvPr>
        <xdr:cNvSpPr txBox="1"/>
      </xdr:nvSpPr>
      <xdr:spPr>
        <a:xfrm>
          <a:off x="3497795" y="1278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144922</xdr:rowOff>
    </xdr:from>
    <xdr:to>
      <xdr:col>15</xdr:col>
      <xdr:colOff>101600</xdr:colOff>
      <xdr:row>76</xdr:row>
      <xdr:rowOff>75071</xdr:rowOff>
    </xdr:to>
    <xdr:sp macro="" textlink="">
      <xdr:nvSpPr>
        <xdr:cNvPr id="201" name="楕円 200">
          <a:extLst>
            <a:ext uri="{FF2B5EF4-FFF2-40B4-BE49-F238E27FC236}">
              <a16:creationId xmlns:a16="http://schemas.microsoft.com/office/drawing/2014/main" xmlns="" id="{855A3D31-DA5C-4B60-AE54-063CA0ED9566}"/>
            </a:ext>
          </a:extLst>
        </xdr:cNvPr>
        <xdr:cNvSpPr/>
      </xdr:nvSpPr>
      <xdr:spPr>
        <a:xfrm>
          <a:off x="2857500" y="13003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91599</xdr:rowOff>
    </xdr:from>
    <xdr:ext cx="599010" cy="259045"/>
    <xdr:sp macro="" textlink="">
      <xdr:nvSpPr>
        <xdr:cNvPr id="202" name="テキスト ボックス 201">
          <a:extLst>
            <a:ext uri="{FF2B5EF4-FFF2-40B4-BE49-F238E27FC236}">
              <a16:creationId xmlns:a16="http://schemas.microsoft.com/office/drawing/2014/main" xmlns="" id="{D8AB6FB1-6E2E-40D8-AF88-23C757CF5D57}"/>
            </a:ext>
          </a:extLst>
        </xdr:cNvPr>
        <xdr:cNvSpPr txBox="1"/>
      </xdr:nvSpPr>
      <xdr:spPr>
        <a:xfrm>
          <a:off x="2608795" y="127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22447</xdr:rowOff>
    </xdr:from>
    <xdr:to>
      <xdr:col>10</xdr:col>
      <xdr:colOff>165100</xdr:colOff>
      <xdr:row>76</xdr:row>
      <xdr:rowOff>124047</xdr:rowOff>
    </xdr:to>
    <xdr:sp macro="" textlink="">
      <xdr:nvSpPr>
        <xdr:cNvPr id="203" name="楕円 202">
          <a:extLst>
            <a:ext uri="{FF2B5EF4-FFF2-40B4-BE49-F238E27FC236}">
              <a16:creationId xmlns:a16="http://schemas.microsoft.com/office/drawing/2014/main" xmlns="" id="{0C2D6183-5A98-4D48-834C-6D4E9BEB97AE}"/>
            </a:ext>
          </a:extLst>
        </xdr:cNvPr>
        <xdr:cNvSpPr/>
      </xdr:nvSpPr>
      <xdr:spPr>
        <a:xfrm>
          <a:off x="1968500" y="130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140573</xdr:rowOff>
    </xdr:from>
    <xdr:ext cx="599010" cy="259045"/>
    <xdr:sp macro="" textlink="">
      <xdr:nvSpPr>
        <xdr:cNvPr id="204" name="テキスト ボックス 203">
          <a:extLst>
            <a:ext uri="{FF2B5EF4-FFF2-40B4-BE49-F238E27FC236}">
              <a16:creationId xmlns:a16="http://schemas.microsoft.com/office/drawing/2014/main" xmlns="" id="{6FB25A55-1E5B-43CD-8D29-682DFF8AD9BD}"/>
            </a:ext>
          </a:extLst>
        </xdr:cNvPr>
        <xdr:cNvSpPr txBox="1"/>
      </xdr:nvSpPr>
      <xdr:spPr>
        <a:xfrm>
          <a:off x="1719795" y="1282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59731</xdr:rowOff>
    </xdr:from>
    <xdr:to>
      <xdr:col>6</xdr:col>
      <xdr:colOff>38100</xdr:colOff>
      <xdr:row>76</xdr:row>
      <xdr:rowOff>161331</xdr:rowOff>
    </xdr:to>
    <xdr:sp macro="" textlink="">
      <xdr:nvSpPr>
        <xdr:cNvPr id="205" name="楕円 204">
          <a:extLst>
            <a:ext uri="{FF2B5EF4-FFF2-40B4-BE49-F238E27FC236}">
              <a16:creationId xmlns:a16="http://schemas.microsoft.com/office/drawing/2014/main" xmlns="" id="{258D1A69-84BD-47D1-9856-A975A502CC84}"/>
            </a:ext>
          </a:extLst>
        </xdr:cNvPr>
        <xdr:cNvSpPr/>
      </xdr:nvSpPr>
      <xdr:spPr>
        <a:xfrm>
          <a:off x="1079500" y="130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6407</xdr:rowOff>
    </xdr:from>
    <xdr:ext cx="599010" cy="259045"/>
    <xdr:sp macro="" textlink="">
      <xdr:nvSpPr>
        <xdr:cNvPr id="206" name="テキスト ボックス 205">
          <a:extLst>
            <a:ext uri="{FF2B5EF4-FFF2-40B4-BE49-F238E27FC236}">
              <a16:creationId xmlns:a16="http://schemas.microsoft.com/office/drawing/2014/main" xmlns="" id="{1A9EC573-E9E2-483E-916B-BD25B92717C0}"/>
            </a:ext>
          </a:extLst>
        </xdr:cNvPr>
        <xdr:cNvSpPr txBox="1"/>
      </xdr:nvSpPr>
      <xdr:spPr>
        <a:xfrm>
          <a:off x="830795" y="1286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2995A8F1-8ECB-4DC0-97A2-6D1027CEFB6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98B76F41-BA99-4CF2-BF06-24B10080164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1B50E1A9-76C7-4FB2-958A-8DBC44E7CB8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3BA5C215-7199-4B51-9F47-1AB77F8CF7B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27BBE0F7-34A3-4F93-911D-997E95F07AC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9A176ECE-72F5-4826-AD74-73499EFC5D0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F7B94F51-432B-49E2-9A94-31D0192BDA6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67122D78-E393-4BD6-AE90-D64C5A77881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C3D5B60C-2226-4AC2-A4EE-F7772553765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C33A029E-0B29-4CDF-884D-CEFD3FA4F51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D04B3811-431D-4BF7-BBA4-06B41B19CC0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7D36E445-3B45-41AC-8E19-49FBA6FC2F52}"/>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27D039DE-1647-4860-AE67-43F22B2199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EF69F35C-0997-4B79-89B1-29E6A84A2B8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D054A527-1D46-4206-A013-8AED431A2837}"/>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7839310D-E9F3-4A02-801F-05185E81827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DBB649AD-E53A-4F39-BF07-EC8AD45BD75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11AE8F3C-F04B-4F48-9650-637A7535013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DEB0F885-944A-4F6B-A2D0-D15CD4B9C71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xmlns="" id="{91647227-9350-484F-A949-E9950B9D1836}"/>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28C45CD0-805D-4DE8-9B7A-608998BC006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E19732EB-9F23-4EF2-853F-30616B947AF3}"/>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BEA05862-24DF-42C6-B246-F810D064A51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xmlns="" id="{A8E1E08E-D443-4D1D-A8A7-3937B632B1C6}"/>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xmlns="" id="{0E52BB67-5934-4BAA-BFF7-EB38363F5AB8}"/>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xmlns="" id="{70E7551F-312C-4D14-8136-882CC20B155A}"/>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xmlns="" id="{95005A95-9B6A-4AB6-BB70-13A2A8E5285E}"/>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xmlns="" id="{7BAEF4EE-6B46-4128-932C-56E259203E8B}"/>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120456</xdr:rowOff>
    </xdr:from>
    <xdr:to>
      <xdr:col>24</xdr:col>
      <xdr:colOff>63500</xdr:colOff>
      <xdr:row>98</xdr:row>
      <xdr:rowOff>138373</xdr:rowOff>
    </xdr:to>
    <xdr:cxnSp macro="">
      <xdr:nvCxnSpPr>
        <xdr:cNvPr id="235" name="直線コネクタ 234">
          <a:extLst>
            <a:ext uri="{FF2B5EF4-FFF2-40B4-BE49-F238E27FC236}">
              <a16:creationId xmlns:a16="http://schemas.microsoft.com/office/drawing/2014/main" xmlns="" id="{75925FE8-0B0D-4AF9-887E-7DD6B6E17193}"/>
            </a:ext>
          </a:extLst>
        </xdr:cNvPr>
        <xdr:cNvCxnSpPr/>
      </xdr:nvCxnSpPr>
      <xdr:spPr>
        <a:xfrm flipV="1">
          <a:off x="3797300" y="16922556"/>
          <a:ext cx="8382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xmlns="" id="{14237C04-0BB8-4235-9EAB-2F352E998B7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xmlns="" id="{BA526F11-2C7F-4CC7-B462-F188FC57EC31}"/>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134548</xdr:rowOff>
    </xdr:from>
    <xdr:to>
      <xdr:col>19</xdr:col>
      <xdr:colOff>177800</xdr:colOff>
      <xdr:row>98</xdr:row>
      <xdr:rowOff>138373</xdr:rowOff>
    </xdr:to>
    <xdr:cxnSp macro="">
      <xdr:nvCxnSpPr>
        <xdr:cNvPr id="238" name="直線コネクタ 237">
          <a:extLst>
            <a:ext uri="{FF2B5EF4-FFF2-40B4-BE49-F238E27FC236}">
              <a16:creationId xmlns:a16="http://schemas.microsoft.com/office/drawing/2014/main" xmlns="" id="{03999A9A-1F5F-4DDF-9018-FA3BE2D76351}"/>
            </a:ext>
          </a:extLst>
        </xdr:cNvPr>
        <xdr:cNvCxnSpPr/>
      </xdr:nvCxnSpPr>
      <xdr:spPr>
        <a:xfrm>
          <a:off x="2908300" y="16936648"/>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xmlns="" id="{0EA3FFC6-F64B-43EE-94B2-104BF232F467}"/>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xmlns="" id="{3DBF74E6-CAB3-4B1B-9039-649404D8F992}"/>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131857</xdr:rowOff>
    </xdr:from>
    <xdr:to>
      <xdr:col>15</xdr:col>
      <xdr:colOff>50800</xdr:colOff>
      <xdr:row>98</xdr:row>
      <xdr:rowOff>134548</xdr:rowOff>
    </xdr:to>
    <xdr:cxnSp macro="">
      <xdr:nvCxnSpPr>
        <xdr:cNvPr id="241" name="直線コネクタ 240">
          <a:extLst>
            <a:ext uri="{FF2B5EF4-FFF2-40B4-BE49-F238E27FC236}">
              <a16:creationId xmlns:a16="http://schemas.microsoft.com/office/drawing/2014/main" xmlns="" id="{122BC7C5-7D98-4003-AB88-C912B9219C94}"/>
            </a:ext>
          </a:extLst>
        </xdr:cNvPr>
        <xdr:cNvCxnSpPr/>
      </xdr:nvCxnSpPr>
      <xdr:spPr>
        <a:xfrm>
          <a:off x="2019300" y="16933957"/>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xmlns="" id="{AB8C1B96-8765-4425-82A4-FFA83DE7A7CF}"/>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xmlns="" id="{5B1B885B-96BD-46EF-A5DC-C07466E0DD6A}"/>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128834</xdr:rowOff>
    </xdr:from>
    <xdr:to>
      <xdr:col>10</xdr:col>
      <xdr:colOff>114300</xdr:colOff>
      <xdr:row>98</xdr:row>
      <xdr:rowOff>131857</xdr:rowOff>
    </xdr:to>
    <xdr:cxnSp macro="">
      <xdr:nvCxnSpPr>
        <xdr:cNvPr id="244" name="直線コネクタ 243">
          <a:extLst>
            <a:ext uri="{FF2B5EF4-FFF2-40B4-BE49-F238E27FC236}">
              <a16:creationId xmlns:a16="http://schemas.microsoft.com/office/drawing/2014/main" xmlns="" id="{8AE24837-E0F8-4724-BFAF-37EACEAEE2D3}"/>
            </a:ext>
          </a:extLst>
        </xdr:cNvPr>
        <xdr:cNvCxnSpPr/>
      </xdr:nvCxnSpPr>
      <xdr:spPr>
        <a:xfrm>
          <a:off x="1130300" y="16930934"/>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xmlns="" id="{F2525C68-05A8-4603-8DC5-A0EAAD1F0F3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xmlns="" id="{523E9808-28D2-4F88-83F2-E9BDD7284475}"/>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xmlns="" id="{E3E7849B-F340-4E5B-8C51-CD4504B519B8}"/>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xmlns="" id="{A011DFA4-FBBC-4192-9CFD-D39ACE8201A1}"/>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7FDB251D-67A1-4E0E-8D4D-B1243CA72CD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EF64B310-BDB3-461F-AF94-7E2000E8FBF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45D46057-5A26-473E-BDD5-B3038141115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B7B461BC-4357-4424-8BE7-55E781CE913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2F032A03-4B47-4F5E-BF18-BF1F3DA25089}"/>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69656</xdr:rowOff>
    </xdr:from>
    <xdr:to>
      <xdr:col>24</xdr:col>
      <xdr:colOff>114300</xdr:colOff>
      <xdr:row>98</xdr:row>
      <xdr:rowOff>171256</xdr:rowOff>
    </xdr:to>
    <xdr:sp macro="" textlink="">
      <xdr:nvSpPr>
        <xdr:cNvPr id="254" name="楕円 253">
          <a:extLst>
            <a:ext uri="{FF2B5EF4-FFF2-40B4-BE49-F238E27FC236}">
              <a16:creationId xmlns:a16="http://schemas.microsoft.com/office/drawing/2014/main" xmlns="" id="{0EE27559-E590-431B-A546-E614F92B9A2E}"/>
            </a:ext>
          </a:extLst>
        </xdr:cNvPr>
        <xdr:cNvSpPr/>
      </xdr:nvSpPr>
      <xdr:spPr>
        <a:xfrm>
          <a:off x="4584700" y="1687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29033</xdr:rowOff>
    </xdr:from>
    <xdr:ext cx="534377" cy="259045"/>
    <xdr:sp macro="" textlink="">
      <xdr:nvSpPr>
        <xdr:cNvPr id="255" name="衛生費該当値テキスト">
          <a:extLst>
            <a:ext uri="{FF2B5EF4-FFF2-40B4-BE49-F238E27FC236}">
              <a16:creationId xmlns:a16="http://schemas.microsoft.com/office/drawing/2014/main" xmlns="" id="{91B48366-C377-47E2-9916-20253C8F8BBE}"/>
            </a:ext>
          </a:extLst>
        </xdr:cNvPr>
        <xdr:cNvSpPr txBox="1"/>
      </xdr:nvSpPr>
      <xdr:spPr>
        <a:xfrm>
          <a:off x="4686300" y="166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87573</xdr:rowOff>
    </xdr:from>
    <xdr:to>
      <xdr:col>20</xdr:col>
      <xdr:colOff>38100</xdr:colOff>
      <xdr:row>99</xdr:row>
      <xdr:rowOff>17723</xdr:rowOff>
    </xdr:to>
    <xdr:sp macro="" textlink="">
      <xdr:nvSpPr>
        <xdr:cNvPr id="256" name="楕円 255">
          <a:extLst>
            <a:ext uri="{FF2B5EF4-FFF2-40B4-BE49-F238E27FC236}">
              <a16:creationId xmlns:a16="http://schemas.microsoft.com/office/drawing/2014/main" xmlns="" id="{BF604352-6725-41F9-BD39-F338A51C8C29}"/>
            </a:ext>
          </a:extLst>
        </xdr:cNvPr>
        <xdr:cNvSpPr/>
      </xdr:nvSpPr>
      <xdr:spPr>
        <a:xfrm>
          <a:off x="3746500" y="168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8850</xdr:rowOff>
    </xdr:from>
    <xdr:ext cx="534377" cy="259045"/>
    <xdr:sp macro="" textlink="">
      <xdr:nvSpPr>
        <xdr:cNvPr id="257" name="テキスト ボックス 256">
          <a:extLst>
            <a:ext uri="{FF2B5EF4-FFF2-40B4-BE49-F238E27FC236}">
              <a16:creationId xmlns:a16="http://schemas.microsoft.com/office/drawing/2014/main" xmlns="" id="{F81AFA33-F162-4BFB-876C-4D61291D2824}"/>
            </a:ext>
          </a:extLst>
        </xdr:cNvPr>
        <xdr:cNvSpPr txBox="1"/>
      </xdr:nvSpPr>
      <xdr:spPr>
        <a:xfrm>
          <a:off x="3530111" y="169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83748</xdr:rowOff>
    </xdr:from>
    <xdr:to>
      <xdr:col>15</xdr:col>
      <xdr:colOff>101600</xdr:colOff>
      <xdr:row>99</xdr:row>
      <xdr:rowOff>13898</xdr:rowOff>
    </xdr:to>
    <xdr:sp macro="" textlink="">
      <xdr:nvSpPr>
        <xdr:cNvPr id="258" name="楕円 257">
          <a:extLst>
            <a:ext uri="{FF2B5EF4-FFF2-40B4-BE49-F238E27FC236}">
              <a16:creationId xmlns:a16="http://schemas.microsoft.com/office/drawing/2014/main" xmlns="" id="{14EB6E73-5EC5-483B-9F82-ED489469D593}"/>
            </a:ext>
          </a:extLst>
        </xdr:cNvPr>
        <xdr:cNvSpPr/>
      </xdr:nvSpPr>
      <xdr:spPr>
        <a:xfrm>
          <a:off x="2857500" y="168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5025</xdr:rowOff>
    </xdr:from>
    <xdr:ext cx="534377" cy="259045"/>
    <xdr:sp macro="" textlink="">
      <xdr:nvSpPr>
        <xdr:cNvPr id="259" name="テキスト ボックス 258">
          <a:extLst>
            <a:ext uri="{FF2B5EF4-FFF2-40B4-BE49-F238E27FC236}">
              <a16:creationId xmlns:a16="http://schemas.microsoft.com/office/drawing/2014/main" xmlns="" id="{7BA41823-4D17-488E-80DE-AC3E9FC1E48E}"/>
            </a:ext>
          </a:extLst>
        </xdr:cNvPr>
        <xdr:cNvSpPr txBox="1"/>
      </xdr:nvSpPr>
      <xdr:spPr>
        <a:xfrm>
          <a:off x="2641111" y="169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81057</xdr:rowOff>
    </xdr:from>
    <xdr:to>
      <xdr:col>10</xdr:col>
      <xdr:colOff>165100</xdr:colOff>
      <xdr:row>99</xdr:row>
      <xdr:rowOff>11207</xdr:rowOff>
    </xdr:to>
    <xdr:sp macro="" textlink="">
      <xdr:nvSpPr>
        <xdr:cNvPr id="260" name="楕円 259">
          <a:extLst>
            <a:ext uri="{FF2B5EF4-FFF2-40B4-BE49-F238E27FC236}">
              <a16:creationId xmlns:a16="http://schemas.microsoft.com/office/drawing/2014/main" xmlns="" id="{200A305C-17D8-4B6A-809B-9036394D8927}"/>
            </a:ext>
          </a:extLst>
        </xdr:cNvPr>
        <xdr:cNvSpPr/>
      </xdr:nvSpPr>
      <xdr:spPr>
        <a:xfrm>
          <a:off x="1968500" y="168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2334</xdr:rowOff>
    </xdr:from>
    <xdr:ext cx="534377" cy="259045"/>
    <xdr:sp macro="" textlink="">
      <xdr:nvSpPr>
        <xdr:cNvPr id="261" name="テキスト ボックス 260">
          <a:extLst>
            <a:ext uri="{FF2B5EF4-FFF2-40B4-BE49-F238E27FC236}">
              <a16:creationId xmlns:a16="http://schemas.microsoft.com/office/drawing/2014/main" xmlns="" id="{FFBF805F-6AED-468D-8C20-AFDBAF9D91F7}"/>
            </a:ext>
          </a:extLst>
        </xdr:cNvPr>
        <xdr:cNvSpPr txBox="1"/>
      </xdr:nvSpPr>
      <xdr:spPr>
        <a:xfrm>
          <a:off x="1752111" y="1697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78034</xdr:rowOff>
    </xdr:from>
    <xdr:to>
      <xdr:col>6</xdr:col>
      <xdr:colOff>38100</xdr:colOff>
      <xdr:row>99</xdr:row>
      <xdr:rowOff>8184</xdr:rowOff>
    </xdr:to>
    <xdr:sp macro="" textlink="">
      <xdr:nvSpPr>
        <xdr:cNvPr id="262" name="楕円 261">
          <a:extLst>
            <a:ext uri="{FF2B5EF4-FFF2-40B4-BE49-F238E27FC236}">
              <a16:creationId xmlns:a16="http://schemas.microsoft.com/office/drawing/2014/main" xmlns="" id="{8C00258E-1211-43B7-B9EA-0FDA7DDC22BE}"/>
            </a:ext>
          </a:extLst>
        </xdr:cNvPr>
        <xdr:cNvSpPr/>
      </xdr:nvSpPr>
      <xdr:spPr>
        <a:xfrm>
          <a:off x="1079500" y="1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170761</xdr:rowOff>
    </xdr:from>
    <xdr:ext cx="534377" cy="259045"/>
    <xdr:sp macro="" textlink="">
      <xdr:nvSpPr>
        <xdr:cNvPr id="263" name="テキスト ボックス 262">
          <a:extLst>
            <a:ext uri="{FF2B5EF4-FFF2-40B4-BE49-F238E27FC236}">
              <a16:creationId xmlns:a16="http://schemas.microsoft.com/office/drawing/2014/main" xmlns="" id="{C9CBD187-2D14-4B70-84F9-4535CB05137F}"/>
            </a:ext>
          </a:extLst>
        </xdr:cNvPr>
        <xdr:cNvSpPr txBox="1"/>
      </xdr:nvSpPr>
      <xdr:spPr>
        <a:xfrm>
          <a:off x="863111" y="169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1F1B5807-47AC-419B-9E53-345EEB85EC2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72173E48-DF0E-46D9-A8CD-748165DE55C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A518F846-F936-4D2A-8E11-2B4D120B0B5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D2682739-DF04-4D45-8A54-66250A153B5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BFA48E29-CB3C-4029-9694-DF39798E77D4}"/>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B8A702F9-E0C4-418A-BBDB-E4E8C4CB54A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E2B89234-A286-432D-968E-1CE08C6C687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FC6385EF-8557-48D0-B1D3-14E9E56ABA6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82C59C65-6484-4C6C-897A-D6224085481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BE36E5AE-9423-4524-ACAD-8BCD9B92833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147A40A6-C6FF-412E-A02F-4A27BE34D32F}"/>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D76AEB4A-4CA4-41C9-A80D-75E4BDBA7C6E}"/>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8272F121-7771-46D1-8AC4-9B2550E9D75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17FED390-0182-464A-8D1B-9B06F9BC6404}"/>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9DD48B12-37E9-4F91-B3EC-932DEEA70A8A}"/>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CC19F7B4-C3BC-4464-9504-44706F91773C}"/>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68481EE3-111B-469D-AF3E-9E49CA207731}"/>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1780DAA1-B0C0-4BA0-92AE-9ED42629BAE5}"/>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14E6E029-90F5-403A-B238-D02077E0517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788DC0EC-2DCC-4B63-BA04-B082EF73EAC2}"/>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5F8F53AA-3A16-40DB-A3C7-FF55434D53E1}"/>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54E08154-A4D3-446D-B592-2D8489E5A8E7}"/>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C204BD9F-487C-45E2-9318-EFE9BC5C784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AEF8F99C-216C-469E-89DE-40E0DBE3B65F}"/>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9499DB90-5D5F-452E-B043-593A7A1FC69D}"/>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3D949BC8-38C7-4E2F-BE25-4C9BD0914568}"/>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xmlns="" id="{0982825C-3A6B-4B98-B260-6667D31EC9AF}"/>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xmlns="" id="{3D5E3F8B-1AC2-4638-A710-6E6183DE0A35}"/>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157683</xdr:rowOff>
    </xdr:from>
    <xdr:to>
      <xdr:col>55</xdr:col>
      <xdr:colOff>0</xdr:colOff>
      <xdr:row>38</xdr:row>
      <xdr:rowOff>159207</xdr:rowOff>
    </xdr:to>
    <xdr:cxnSp macro="">
      <xdr:nvCxnSpPr>
        <xdr:cNvPr id="292" name="直線コネクタ 291">
          <a:extLst>
            <a:ext uri="{FF2B5EF4-FFF2-40B4-BE49-F238E27FC236}">
              <a16:creationId xmlns:a16="http://schemas.microsoft.com/office/drawing/2014/main" xmlns="" id="{21931BBC-5EBA-4BE2-BA04-9931B04E88E5}"/>
            </a:ext>
          </a:extLst>
        </xdr:cNvPr>
        <xdr:cNvCxnSpPr/>
      </xdr:nvCxnSpPr>
      <xdr:spPr>
        <a:xfrm flipV="1">
          <a:off x="9639300" y="667278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xmlns="" id="{8A676F6E-51D7-4450-8796-F98ADAFF2F01}"/>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xmlns="" id="{A8E7A316-566C-48E2-82E1-D8D7BEF1F041}"/>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159207</xdr:rowOff>
    </xdr:from>
    <xdr:to>
      <xdr:col>50</xdr:col>
      <xdr:colOff>114300</xdr:colOff>
      <xdr:row>38</xdr:row>
      <xdr:rowOff>159741</xdr:rowOff>
    </xdr:to>
    <xdr:cxnSp macro="">
      <xdr:nvCxnSpPr>
        <xdr:cNvPr id="295" name="直線コネクタ 294">
          <a:extLst>
            <a:ext uri="{FF2B5EF4-FFF2-40B4-BE49-F238E27FC236}">
              <a16:creationId xmlns:a16="http://schemas.microsoft.com/office/drawing/2014/main" xmlns="" id="{59F1F8C5-C064-40A5-B1A6-6E704603942B}"/>
            </a:ext>
          </a:extLst>
        </xdr:cNvPr>
        <xdr:cNvCxnSpPr/>
      </xdr:nvCxnSpPr>
      <xdr:spPr>
        <a:xfrm flipV="1">
          <a:off x="8750300" y="667430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xmlns="" id="{774C19AF-2B3E-4A74-B6D3-A6A2F97060EB}"/>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xmlns="" id="{BB26274B-D46E-40C4-B007-8A43DD337558}"/>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159741</xdr:rowOff>
    </xdr:from>
    <xdr:to>
      <xdr:col>45</xdr:col>
      <xdr:colOff>177800</xdr:colOff>
      <xdr:row>38</xdr:row>
      <xdr:rowOff>160731</xdr:rowOff>
    </xdr:to>
    <xdr:cxnSp macro="">
      <xdr:nvCxnSpPr>
        <xdr:cNvPr id="298" name="直線コネクタ 297">
          <a:extLst>
            <a:ext uri="{FF2B5EF4-FFF2-40B4-BE49-F238E27FC236}">
              <a16:creationId xmlns:a16="http://schemas.microsoft.com/office/drawing/2014/main" xmlns="" id="{F452DBDB-5958-4D23-B32E-384734C675AC}"/>
            </a:ext>
          </a:extLst>
        </xdr:cNvPr>
        <xdr:cNvCxnSpPr/>
      </xdr:nvCxnSpPr>
      <xdr:spPr>
        <a:xfrm flipV="1">
          <a:off x="7861300" y="667484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xmlns="" id="{A38046B9-02B2-4CA2-AECB-DE0A7F8F2DE1}"/>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xmlns="" id="{076C2626-A99E-4CAB-99F3-6BBD01838BDA}"/>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158826</xdr:rowOff>
    </xdr:from>
    <xdr:to>
      <xdr:col>41</xdr:col>
      <xdr:colOff>50800</xdr:colOff>
      <xdr:row>38</xdr:row>
      <xdr:rowOff>160731</xdr:rowOff>
    </xdr:to>
    <xdr:cxnSp macro="">
      <xdr:nvCxnSpPr>
        <xdr:cNvPr id="301" name="直線コネクタ 300">
          <a:extLst>
            <a:ext uri="{FF2B5EF4-FFF2-40B4-BE49-F238E27FC236}">
              <a16:creationId xmlns:a16="http://schemas.microsoft.com/office/drawing/2014/main" xmlns="" id="{1655E51F-0836-4005-9BE8-B43982D74936}"/>
            </a:ext>
          </a:extLst>
        </xdr:cNvPr>
        <xdr:cNvCxnSpPr/>
      </xdr:nvCxnSpPr>
      <xdr:spPr>
        <a:xfrm>
          <a:off x="6972300" y="667392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xmlns="" id="{C43945B9-EE36-415F-9BE0-B22A93F21471}"/>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xmlns="" id="{7DF74BEA-FC47-45DF-B450-92F87762AC25}"/>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xmlns="" id="{469D98B4-F8BD-48C7-BD47-483AC8858BCD}"/>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xmlns="" id="{BEAF1A13-C0B0-417E-90A0-6AF2B352B0A1}"/>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B89F94B4-A8D1-4448-B8D5-A040B7117EE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D986DE9A-9A62-45E9-99DA-F2218DCDB77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17C51501-885C-4667-98AB-1E88ACB97E3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7E7BFE81-5AA4-41F1-A105-8CA2D31DB3A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3AF1F90B-FAC3-43C3-909F-25C386D3FFA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106883</xdr:rowOff>
    </xdr:from>
    <xdr:to>
      <xdr:col>55</xdr:col>
      <xdr:colOff>50800</xdr:colOff>
      <xdr:row>39</xdr:row>
      <xdr:rowOff>37033</xdr:rowOff>
    </xdr:to>
    <xdr:sp macro="" textlink="">
      <xdr:nvSpPr>
        <xdr:cNvPr id="311" name="楕円 310">
          <a:extLst>
            <a:ext uri="{FF2B5EF4-FFF2-40B4-BE49-F238E27FC236}">
              <a16:creationId xmlns:a16="http://schemas.microsoft.com/office/drawing/2014/main" xmlns="" id="{C1CF96F6-CE29-449F-AF86-653C1DE214FA}"/>
            </a:ext>
          </a:extLst>
        </xdr:cNvPr>
        <xdr:cNvSpPr/>
      </xdr:nvSpPr>
      <xdr:spPr>
        <a:xfrm>
          <a:off x="10426700" y="6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52392</xdr:rowOff>
    </xdr:from>
    <xdr:ext cx="378565" cy="259045"/>
    <xdr:sp macro="" textlink="">
      <xdr:nvSpPr>
        <xdr:cNvPr id="312" name="労働費該当値テキスト">
          <a:extLst>
            <a:ext uri="{FF2B5EF4-FFF2-40B4-BE49-F238E27FC236}">
              <a16:creationId xmlns:a16="http://schemas.microsoft.com/office/drawing/2014/main" xmlns="" id="{194B478A-6CC5-4708-ADEE-26357CED8A44}"/>
            </a:ext>
          </a:extLst>
        </xdr:cNvPr>
        <xdr:cNvSpPr txBox="1"/>
      </xdr:nvSpPr>
      <xdr:spPr>
        <a:xfrm>
          <a:off x="10528300" y="656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108407</xdr:rowOff>
    </xdr:from>
    <xdr:to>
      <xdr:col>50</xdr:col>
      <xdr:colOff>165100</xdr:colOff>
      <xdr:row>39</xdr:row>
      <xdr:rowOff>38557</xdr:rowOff>
    </xdr:to>
    <xdr:sp macro="" textlink="">
      <xdr:nvSpPr>
        <xdr:cNvPr id="313" name="楕円 312">
          <a:extLst>
            <a:ext uri="{FF2B5EF4-FFF2-40B4-BE49-F238E27FC236}">
              <a16:creationId xmlns:a16="http://schemas.microsoft.com/office/drawing/2014/main" xmlns="" id="{271907A5-C2D3-4BAF-BD30-D9C6D3A82AA5}"/>
            </a:ext>
          </a:extLst>
        </xdr:cNvPr>
        <xdr:cNvSpPr/>
      </xdr:nvSpPr>
      <xdr:spPr>
        <a:xfrm>
          <a:off x="9588500" y="66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29684</xdr:rowOff>
    </xdr:from>
    <xdr:ext cx="378565" cy="259045"/>
    <xdr:sp macro="" textlink="">
      <xdr:nvSpPr>
        <xdr:cNvPr id="314" name="テキスト ボックス 313">
          <a:extLst>
            <a:ext uri="{FF2B5EF4-FFF2-40B4-BE49-F238E27FC236}">
              <a16:creationId xmlns:a16="http://schemas.microsoft.com/office/drawing/2014/main" xmlns="" id="{37E5F50F-FE8B-4B5E-BAD6-2BEEE1089437}"/>
            </a:ext>
          </a:extLst>
        </xdr:cNvPr>
        <xdr:cNvSpPr txBox="1"/>
      </xdr:nvSpPr>
      <xdr:spPr>
        <a:xfrm>
          <a:off x="9450017" y="6716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108941</xdr:rowOff>
    </xdr:from>
    <xdr:to>
      <xdr:col>46</xdr:col>
      <xdr:colOff>38100</xdr:colOff>
      <xdr:row>39</xdr:row>
      <xdr:rowOff>39091</xdr:rowOff>
    </xdr:to>
    <xdr:sp macro="" textlink="">
      <xdr:nvSpPr>
        <xdr:cNvPr id="315" name="楕円 314">
          <a:extLst>
            <a:ext uri="{FF2B5EF4-FFF2-40B4-BE49-F238E27FC236}">
              <a16:creationId xmlns:a16="http://schemas.microsoft.com/office/drawing/2014/main" xmlns="" id="{CB216DD4-514E-4384-8924-A24A88FEE7DC}"/>
            </a:ext>
          </a:extLst>
        </xdr:cNvPr>
        <xdr:cNvSpPr/>
      </xdr:nvSpPr>
      <xdr:spPr>
        <a:xfrm>
          <a:off x="8699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30218</xdr:rowOff>
    </xdr:from>
    <xdr:ext cx="378565" cy="259045"/>
    <xdr:sp macro="" textlink="">
      <xdr:nvSpPr>
        <xdr:cNvPr id="316" name="テキスト ボックス 315">
          <a:extLst>
            <a:ext uri="{FF2B5EF4-FFF2-40B4-BE49-F238E27FC236}">
              <a16:creationId xmlns:a16="http://schemas.microsoft.com/office/drawing/2014/main" xmlns="" id="{4DD181F2-FF5D-4AC8-92EC-DC414B8FB844}"/>
            </a:ext>
          </a:extLst>
        </xdr:cNvPr>
        <xdr:cNvSpPr txBox="1"/>
      </xdr:nvSpPr>
      <xdr:spPr>
        <a:xfrm>
          <a:off x="8561017" y="671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109931</xdr:rowOff>
    </xdr:from>
    <xdr:to>
      <xdr:col>41</xdr:col>
      <xdr:colOff>101600</xdr:colOff>
      <xdr:row>39</xdr:row>
      <xdr:rowOff>40081</xdr:rowOff>
    </xdr:to>
    <xdr:sp macro="" textlink="">
      <xdr:nvSpPr>
        <xdr:cNvPr id="317" name="楕円 316">
          <a:extLst>
            <a:ext uri="{FF2B5EF4-FFF2-40B4-BE49-F238E27FC236}">
              <a16:creationId xmlns:a16="http://schemas.microsoft.com/office/drawing/2014/main" xmlns="" id="{79933637-6CC9-4A07-B325-9A17BB425385}"/>
            </a:ext>
          </a:extLst>
        </xdr:cNvPr>
        <xdr:cNvSpPr/>
      </xdr:nvSpPr>
      <xdr:spPr>
        <a:xfrm>
          <a:off x="78105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31208</xdr:rowOff>
    </xdr:from>
    <xdr:ext cx="378565" cy="259045"/>
    <xdr:sp macro="" textlink="">
      <xdr:nvSpPr>
        <xdr:cNvPr id="318" name="テキスト ボックス 317">
          <a:extLst>
            <a:ext uri="{FF2B5EF4-FFF2-40B4-BE49-F238E27FC236}">
              <a16:creationId xmlns:a16="http://schemas.microsoft.com/office/drawing/2014/main" xmlns="" id="{5F82D140-2D52-464B-90AD-AACEE224757E}"/>
            </a:ext>
          </a:extLst>
        </xdr:cNvPr>
        <xdr:cNvSpPr txBox="1"/>
      </xdr:nvSpPr>
      <xdr:spPr>
        <a:xfrm>
          <a:off x="7672017" y="671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108026</xdr:rowOff>
    </xdr:from>
    <xdr:to>
      <xdr:col>36</xdr:col>
      <xdr:colOff>165100</xdr:colOff>
      <xdr:row>39</xdr:row>
      <xdr:rowOff>38176</xdr:rowOff>
    </xdr:to>
    <xdr:sp macro="" textlink="">
      <xdr:nvSpPr>
        <xdr:cNvPr id="319" name="楕円 318">
          <a:extLst>
            <a:ext uri="{FF2B5EF4-FFF2-40B4-BE49-F238E27FC236}">
              <a16:creationId xmlns:a16="http://schemas.microsoft.com/office/drawing/2014/main" xmlns="" id="{56ECCE7D-F3DF-459D-B49B-D1CA2CF68E30}"/>
            </a:ext>
          </a:extLst>
        </xdr:cNvPr>
        <xdr:cNvSpPr/>
      </xdr:nvSpPr>
      <xdr:spPr>
        <a:xfrm>
          <a:off x="69215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29303</xdr:rowOff>
    </xdr:from>
    <xdr:ext cx="378565" cy="259045"/>
    <xdr:sp macro="" textlink="">
      <xdr:nvSpPr>
        <xdr:cNvPr id="320" name="テキスト ボックス 319">
          <a:extLst>
            <a:ext uri="{FF2B5EF4-FFF2-40B4-BE49-F238E27FC236}">
              <a16:creationId xmlns:a16="http://schemas.microsoft.com/office/drawing/2014/main" xmlns="" id="{07A0B9A7-DF32-462D-B5DB-FFFC0FD03848}"/>
            </a:ext>
          </a:extLst>
        </xdr:cNvPr>
        <xdr:cNvSpPr txBox="1"/>
      </xdr:nvSpPr>
      <xdr:spPr>
        <a:xfrm>
          <a:off x="6783017" y="671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5CA941FA-642A-4DF6-A91D-4DC200161B2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B98A7950-65AF-45EC-9608-8B4A01C7E32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434F94CA-1A7F-42A2-9221-EBFF5DE0E62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9FA52574-E103-496D-B09F-F393A36EE15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D3946962-19F3-4ED3-BBB5-89F6D0837E1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FE8F0665-1095-4E9C-91DA-C0FE98B46D2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C0349324-261E-4008-8D0A-B03FCF64BDB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BCC12134-AF85-4C87-A8C4-919AFDBAA8B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4DE054-B52F-48CE-A1D8-D08EF648B45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EA7C0E14-31ED-4200-B7F0-36E48AFF03B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18A524FF-CED5-4F7D-A0DD-3E96EC6908A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A92A3143-4162-499B-8765-68A6B54BDB2A}"/>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D175796B-0262-4866-89D8-9D896AE9FCFA}"/>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1BECB98D-E310-49FB-A8A4-10315358864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40A5D454-EDF5-413C-A273-262345E25C7A}"/>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7508E99E-01F2-4178-8CBA-4F87BF5E1BD7}"/>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CAACC63B-3EF0-4F42-AEBC-BE09A585DB6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9CEE5656-92B0-4A5D-87D7-C70DB16547BC}"/>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11DFFEB3-AF20-4B88-9D20-AD1FDAEA017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xmlns="" id="{9D229C36-19F5-41C6-950E-59826A1EFFEC}"/>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xmlns="" id="{1A3BA6B3-6FB9-4D02-B320-16CFB6D48D8C}"/>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xmlns="" id="{0D82ED92-25C2-4442-868A-3C2A72A7BBF9}"/>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xmlns="" id="{974238A5-5FC1-4786-A01C-FE51AB2CE81B}"/>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xmlns="" id="{42B23BCD-5DA3-4BBD-9775-2FBCE6CE81F3}"/>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91146</xdr:rowOff>
    </xdr:from>
    <xdr:to>
      <xdr:col>55</xdr:col>
      <xdr:colOff>0</xdr:colOff>
      <xdr:row>57</xdr:row>
      <xdr:rowOff>108376</xdr:rowOff>
    </xdr:to>
    <xdr:cxnSp macro="">
      <xdr:nvCxnSpPr>
        <xdr:cNvPr id="345" name="直線コネクタ 344">
          <a:extLst>
            <a:ext uri="{FF2B5EF4-FFF2-40B4-BE49-F238E27FC236}">
              <a16:creationId xmlns:a16="http://schemas.microsoft.com/office/drawing/2014/main" xmlns="" id="{385BF4B0-C1AE-4AC6-B06D-E6A744545943}"/>
            </a:ext>
          </a:extLst>
        </xdr:cNvPr>
        <xdr:cNvCxnSpPr/>
      </xdr:nvCxnSpPr>
      <xdr:spPr>
        <a:xfrm flipV="1">
          <a:off x="9639300" y="9863796"/>
          <a:ext cx="8382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xmlns="" id="{CB2EBB24-3E09-4D38-B49C-13B28D398B47}"/>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xmlns="" id="{2B9A425C-5E9B-4505-9799-4055F734C83F}"/>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108376</xdr:rowOff>
    </xdr:from>
    <xdr:to>
      <xdr:col>50</xdr:col>
      <xdr:colOff>114300</xdr:colOff>
      <xdr:row>57</xdr:row>
      <xdr:rowOff>115097</xdr:rowOff>
    </xdr:to>
    <xdr:cxnSp macro="">
      <xdr:nvCxnSpPr>
        <xdr:cNvPr id="348" name="直線コネクタ 347">
          <a:extLst>
            <a:ext uri="{FF2B5EF4-FFF2-40B4-BE49-F238E27FC236}">
              <a16:creationId xmlns:a16="http://schemas.microsoft.com/office/drawing/2014/main" xmlns="" id="{B79F5801-EF9B-4A09-AF1D-5EBDC5E60213}"/>
            </a:ext>
          </a:extLst>
        </xdr:cNvPr>
        <xdr:cNvCxnSpPr/>
      </xdr:nvCxnSpPr>
      <xdr:spPr>
        <a:xfrm flipV="1">
          <a:off x="8750300" y="988102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xmlns="" id="{941B2D37-AC2E-4007-B1D1-B1EA4BB33B2F}"/>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xmlns="" id="{A5EBF9E6-9E6B-4D9B-93C3-36D0039EBDB4}"/>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100135</xdr:rowOff>
    </xdr:from>
    <xdr:to>
      <xdr:col>45</xdr:col>
      <xdr:colOff>177800</xdr:colOff>
      <xdr:row>57</xdr:row>
      <xdr:rowOff>115097</xdr:rowOff>
    </xdr:to>
    <xdr:cxnSp macro="">
      <xdr:nvCxnSpPr>
        <xdr:cNvPr id="351" name="直線コネクタ 350">
          <a:extLst>
            <a:ext uri="{FF2B5EF4-FFF2-40B4-BE49-F238E27FC236}">
              <a16:creationId xmlns:a16="http://schemas.microsoft.com/office/drawing/2014/main" xmlns="" id="{2D1722BD-269F-4814-B02A-0910BB639FDD}"/>
            </a:ext>
          </a:extLst>
        </xdr:cNvPr>
        <xdr:cNvCxnSpPr/>
      </xdr:nvCxnSpPr>
      <xdr:spPr>
        <a:xfrm>
          <a:off x="7861300" y="9872785"/>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xmlns="" id="{FDC6CE83-789E-4E28-B34D-CBA24655A0FF}"/>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xmlns="" id="{D2634C1E-598B-4772-A808-3FB2B85BA146}"/>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96397</xdr:rowOff>
    </xdr:from>
    <xdr:to>
      <xdr:col>41</xdr:col>
      <xdr:colOff>50800</xdr:colOff>
      <xdr:row>57</xdr:row>
      <xdr:rowOff>100135</xdr:rowOff>
    </xdr:to>
    <xdr:cxnSp macro="">
      <xdr:nvCxnSpPr>
        <xdr:cNvPr id="354" name="直線コネクタ 353">
          <a:extLst>
            <a:ext uri="{FF2B5EF4-FFF2-40B4-BE49-F238E27FC236}">
              <a16:creationId xmlns:a16="http://schemas.microsoft.com/office/drawing/2014/main" xmlns="" id="{4660E3DB-77FD-4827-BFB7-B05276BD81AE}"/>
            </a:ext>
          </a:extLst>
        </xdr:cNvPr>
        <xdr:cNvCxnSpPr/>
      </xdr:nvCxnSpPr>
      <xdr:spPr>
        <a:xfrm>
          <a:off x="6972300" y="9869047"/>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xmlns="" id="{E91AD571-C962-4847-A0D0-F2CD10D13322}"/>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xmlns="" id="{5BB2B8D5-7813-4707-B96D-C66FC9A027C2}"/>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xmlns="" id="{A9C0267B-2D55-45BB-81B0-1EB8633490F4}"/>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xmlns="" id="{176D78D9-A35F-4B39-9C6B-DBE85CF6402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72B90FDC-9E25-424D-A457-B636B82CF91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87553436-A79D-40D8-9007-C96C26E4609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2D761F9E-3BF0-4C76-B2B0-0E2BBCAC96D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1A7756FB-FD6D-4824-9FCC-BFD9393AD4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C5AACF66-7BB2-4B2F-8398-FCB9FF500BF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40346</xdr:rowOff>
    </xdr:from>
    <xdr:to>
      <xdr:col>55</xdr:col>
      <xdr:colOff>50800</xdr:colOff>
      <xdr:row>57</xdr:row>
      <xdr:rowOff>141946</xdr:rowOff>
    </xdr:to>
    <xdr:sp macro="" textlink="">
      <xdr:nvSpPr>
        <xdr:cNvPr id="364" name="楕円 363">
          <a:extLst>
            <a:ext uri="{FF2B5EF4-FFF2-40B4-BE49-F238E27FC236}">
              <a16:creationId xmlns:a16="http://schemas.microsoft.com/office/drawing/2014/main" xmlns="" id="{30CE7AC9-7EDF-433E-88BD-02C4E17E3A95}"/>
            </a:ext>
          </a:extLst>
        </xdr:cNvPr>
        <xdr:cNvSpPr/>
      </xdr:nvSpPr>
      <xdr:spPr>
        <a:xfrm>
          <a:off x="10426700" y="98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126723</xdr:rowOff>
    </xdr:from>
    <xdr:ext cx="534377" cy="259045"/>
    <xdr:sp macro="" textlink="">
      <xdr:nvSpPr>
        <xdr:cNvPr id="365" name="農林水産業費該当値テキスト">
          <a:extLst>
            <a:ext uri="{FF2B5EF4-FFF2-40B4-BE49-F238E27FC236}">
              <a16:creationId xmlns:a16="http://schemas.microsoft.com/office/drawing/2014/main" xmlns="" id="{6B3EC784-2833-4C29-A5DF-929D55EAE072}"/>
            </a:ext>
          </a:extLst>
        </xdr:cNvPr>
        <xdr:cNvSpPr txBox="1"/>
      </xdr:nvSpPr>
      <xdr:spPr>
        <a:xfrm>
          <a:off x="10528300" y="972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57576</xdr:rowOff>
    </xdr:from>
    <xdr:to>
      <xdr:col>50</xdr:col>
      <xdr:colOff>165100</xdr:colOff>
      <xdr:row>57</xdr:row>
      <xdr:rowOff>159176</xdr:rowOff>
    </xdr:to>
    <xdr:sp macro="" textlink="">
      <xdr:nvSpPr>
        <xdr:cNvPr id="366" name="楕円 365">
          <a:extLst>
            <a:ext uri="{FF2B5EF4-FFF2-40B4-BE49-F238E27FC236}">
              <a16:creationId xmlns:a16="http://schemas.microsoft.com/office/drawing/2014/main" xmlns="" id="{95569CFD-2FC1-42EE-A934-6EA52EBE2390}"/>
            </a:ext>
          </a:extLst>
        </xdr:cNvPr>
        <xdr:cNvSpPr/>
      </xdr:nvSpPr>
      <xdr:spPr>
        <a:xfrm>
          <a:off x="9588500" y="98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150303</xdr:rowOff>
    </xdr:from>
    <xdr:ext cx="534377" cy="259045"/>
    <xdr:sp macro="" textlink="">
      <xdr:nvSpPr>
        <xdr:cNvPr id="367" name="テキスト ボックス 366">
          <a:extLst>
            <a:ext uri="{FF2B5EF4-FFF2-40B4-BE49-F238E27FC236}">
              <a16:creationId xmlns:a16="http://schemas.microsoft.com/office/drawing/2014/main" xmlns="" id="{D1044E2C-4841-4A36-8836-79152570531A}"/>
            </a:ext>
          </a:extLst>
        </xdr:cNvPr>
        <xdr:cNvSpPr txBox="1"/>
      </xdr:nvSpPr>
      <xdr:spPr>
        <a:xfrm>
          <a:off x="9372111" y="99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64297</xdr:rowOff>
    </xdr:from>
    <xdr:to>
      <xdr:col>46</xdr:col>
      <xdr:colOff>38100</xdr:colOff>
      <xdr:row>57</xdr:row>
      <xdr:rowOff>165897</xdr:rowOff>
    </xdr:to>
    <xdr:sp macro="" textlink="">
      <xdr:nvSpPr>
        <xdr:cNvPr id="368" name="楕円 367">
          <a:extLst>
            <a:ext uri="{FF2B5EF4-FFF2-40B4-BE49-F238E27FC236}">
              <a16:creationId xmlns:a16="http://schemas.microsoft.com/office/drawing/2014/main" xmlns="" id="{122939C2-F2A1-46EE-A8BB-D3183F23FE14}"/>
            </a:ext>
          </a:extLst>
        </xdr:cNvPr>
        <xdr:cNvSpPr/>
      </xdr:nvSpPr>
      <xdr:spPr>
        <a:xfrm>
          <a:off x="8699500" y="983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157024</xdr:rowOff>
    </xdr:from>
    <xdr:ext cx="534377" cy="259045"/>
    <xdr:sp macro="" textlink="">
      <xdr:nvSpPr>
        <xdr:cNvPr id="369" name="テキスト ボックス 368">
          <a:extLst>
            <a:ext uri="{FF2B5EF4-FFF2-40B4-BE49-F238E27FC236}">
              <a16:creationId xmlns:a16="http://schemas.microsoft.com/office/drawing/2014/main" xmlns="" id="{6EA7EDE7-12EF-475B-AED6-454DF5497022}"/>
            </a:ext>
          </a:extLst>
        </xdr:cNvPr>
        <xdr:cNvSpPr txBox="1"/>
      </xdr:nvSpPr>
      <xdr:spPr>
        <a:xfrm>
          <a:off x="8483111" y="992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49335</xdr:rowOff>
    </xdr:from>
    <xdr:to>
      <xdr:col>41</xdr:col>
      <xdr:colOff>101600</xdr:colOff>
      <xdr:row>57</xdr:row>
      <xdr:rowOff>150935</xdr:rowOff>
    </xdr:to>
    <xdr:sp macro="" textlink="">
      <xdr:nvSpPr>
        <xdr:cNvPr id="370" name="楕円 369">
          <a:extLst>
            <a:ext uri="{FF2B5EF4-FFF2-40B4-BE49-F238E27FC236}">
              <a16:creationId xmlns:a16="http://schemas.microsoft.com/office/drawing/2014/main" xmlns="" id="{E2D5AE2D-FAA8-49FC-8110-D3436A20107B}"/>
            </a:ext>
          </a:extLst>
        </xdr:cNvPr>
        <xdr:cNvSpPr/>
      </xdr:nvSpPr>
      <xdr:spPr>
        <a:xfrm>
          <a:off x="7810500" y="98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142062</xdr:rowOff>
    </xdr:from>
    <xdr:ext cx="534377" cy="259045"/>
    <xdr:sp macro="" textlink="">
      <xdr:nvSpPr>
        <xdr:cNvPr id="371" name="テキスト ボックス 370">
          <a:extLst>
            <a:ext uri="{FF2B5EF4-FFF2-40B4-BE49-F238E27FC236}">
              <a16:creationId xmlns:a16="http://schemas.microsoft.com/office/drawing/2014/main" xmlns="" id="{6176D813-A2F6-4EB2-801E-33A7F1C531F1}"/>
            </a:ext>
          </a:extLst>
        </xdr:cNvPr>
        <xdr:cNvSpPr txBox="1"/>
      </xdr:nvSpPr>
      <xdr:spPr>
        <a:xfrm>
          <a:off x="7594111" y="99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45597</xdr:rowOff>
    </xdr:from>
    <xdr:to>
      <xdr:col>36</xdr:col>
      <xdr:colOff>165100</xdr:colOff>
      <xdr:row>57</xdr:row>
      <xdr:rowOff>147197</xdr:rowOff>
    </xdr:to>
    <xdr:sp macro="" textlink="">
      <xdr:nvSpPr>
        <xdr:cNvPr id="372" name="楕円 371">
          <a:extLst>
            <a:ext uri="{FF2B5EF4-FFF2-40B4-BE49-F238E27FC236}">
              <a16:creationId xmlns:a16="http://schemas.microsoft.com/office/drawing/2014/main" xmlns="" id="{4D86DCBB-C46B-4BAE-8C86-4AFFC74A6779}"/>
            </a:ext>
          </a:extLst>
        </xdr:cNvPr>
        <xdr:cNvSpPr/>
      </xdr:nvSpPr>
      <xdr:spPr>
        <a:xfrm>
          <a:off x="6921500" y="98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138324</xdr:rowOff>
    </xdr:from>
    <xdr:ext cx="534377" cy="259045"/>
    <xdr:sp macro="" textlink="">
      <xdr:nvSpPr>
        <xdr:cNvPr id="373" name="テキスト ボックス 372">
          <a:extLst>
            <a:ext uri="{FF2B5EF4-FFF2-40B4-BE49-F238E27FC236}">
              <a16:creationId xmlns:a16="http://schemas.microsoft.com/office/drawing/2014/main" xmlns="" id="{B4BC70FD-21C1-4ED6-8D40-A4096D963098}"/>
            </a:ext>
          </a:extLst>
        </xdr:cNvPr>
        <xdr:cNvSpPr txBox="1"/>
      </xdr:nvSpPr>
      <xdr:spPr>
        <a:xfrm>
          <a:off x="6705111" y="99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70C75855-2E5A-441B-ACD8-D95A924BAC0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C85CF519-3762-41CB-B24F-43F6A32591C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56C67BE3-37CF-4498-A43E-0137C4B27AB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CDF853D4-8FAD-48DA-B519-A154F9506BA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946A585-48A1-4F0D-9656-DAD8495D1F6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491D5361-F696-4136-A2FA-FD0E7209367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58771606-0267-41DE-AF5B-C0D5394D2A5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8728A7A7-00BE-4E91-897E-970B89D6611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3BEE042E-BE88-4C63-8544-0F4B858079C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55DA341E-B11C-4128-83FC-278D40E3695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4A7E3158-495C-4E36-AD78-72DFECCCB33D}"/>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F9B865D1-3E6A-46A3-BF66-C772B0AB9ACF}"/>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8DD381D4-C03A-42D1-BF88-83DDD64C5473}"/>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5A649368-B1DA-4FBC-BD88-98639ABBE4BE}"/>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BAE43CCA-5EDA-4259-B1B2-C8B1EACC13AA}"/>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8F589BC0-B6E6-4709-96FB-39FA78BF3ACC}"/>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6BC8C25-7436-4A0B-A9DB-9BE99ACA835C}"/>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9D88629C-E16D-436A-A753-F315486DBDA5}"/>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C4C2B195-7D03-409A-B2E8-528C12DD806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C2A61853-52F4-4F43-8BFB-681D3CEE5618}"/>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A9AC064C-B404-4E55-8B8B-D026C3F5BA7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1AE11866-F7E0-4509-AC83-F1409F6D456D}"/>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835968E3-F8B3-4836-98D2-F11BBC48D00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xmlns="" id="{1212D708-F38C-4249-855B-4C781DD7F7CD}"/>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xmlns="" id="{E407DD6E-9633-4CEA-A00B-784038CA25CF}"/>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xmlns="" id="{BD055EEC-A685-4410-9D7C-AA35BFA927D4}"/>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xmlns="" id="{D3754D6A-1F6D-4FB4-9921-35D117A4A18F}"/>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xmlns="" id="{10E11C09-8F33-4162-AD1F-8E399B238F15}"/>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38409</xdr:rowOff>
    </xdr:from>
    <xdr:to>
      <xdr:col>55</xdr:col>
      <xdr:colOff>0</xdr:colOff>
      <xdr:row>79</xdr:row>
      <xdr:rowOff>38683</xdr:rowOff>
    </xdr:to>
    <xdr:cxnSp macro="">
      <xdr:nvCxnSpPr>
        <xdr:cNvPr id="402" name="直線コネクタ 401">
          <a:extLst>
            <a:ext uri="{FF2B5EF4-FFF2-40B4-BE49-F238E27FC236}">
              <a16:creationId xmlns:a16="http://schemas.microsoft.com/office/drawing/2014/main" xmlns="" id="{4509B16C-FD86-4084-9684-8CECB4D6C5A7}"/>
            </a:ext>
          </a:extLst>
        </xdr:cNvPr>
        <xdr:cNvCxnSpPr/>
      </xdr:nvCxnSpPr>
      <xdr:spPr>
        <a:xfrm flipV="1">
          <a:off x="9639300" y="13582959"/>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xmlns="" id="{5554E04D-0502-4E53-8C04-24E78F874D76}"/>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xmlns="" id="{2EF4AB5A-5C53-40A3-8F7D-C5BF9B843958}"/>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38655</xdr:rowOff>
    </xdr:from>
    <xdr:to>
      <xdr:col>50</xdr:col>
      <xdr:colOff>114300</xdr:colOff>
      <xdr:row>79</xdr:row>
      <xdr:rowOff>38683</xdr:rowOff>
    </xdr:to>
    <xdr:cxnSp macro="">
      <xdr:nvCxnSpPr>
        <xdr:cNvPr id="405" name="直線コネクタ 404">
          <a:extLst>
            <a:ext uri="{FF2B5EF4-FFF2-40B4-BE49-F238E27FC236}">
              <a16:creationId xmlns:a16="http://schemas.microsoft.com/office/drawing/2014/main" xmlns="" id="{7B63CC46-C79E-41E4-973C-AFE0360E49AC}"/>
            </a:ext>
          </a:extLst>
        </xdr:cNvPr>
        <xdr:cNvCxnSpPr/>
      </xdr:nvCxnSpPr>
      <xdr:spPr>
        <a:xfrm>
          <a:off x="8750300" y="13583205"/>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xmlns="" id="{D31B8625-A6BE-413C-9C59-B5C4E8C07DC8}"/>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xmlns="" id="{E5DAB07B-4362-4BAC-994F-0B314C97289C}"/>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38655</xdr:rowOff>
    </xdr:from>
    <xdr:to>
      <xdr:col>45</xdr:col>
      <xdr:colOff>177800</xdr:colOff>
      <xdr:row>79</xdr:row>
      <xdr:rowOff>38832</xdr:rowOff>
    </xdr:to>
    <xdr:cxnSp macro="">
      <xdr:nvCxnSpPr>
        <xdr:cNvPr id="408" name="直線コネクタ 407">
          <a:extLst>
            <a:ext uri="{FF2B5EF4-FFF2-40B4-BE49-F238E27FC236}">
              <a16:creationId xmlns:a16="http://schemas.microsoft.com/office/drawing/2014/main" xmlns="" id="{513D7893-1FC1-406D-8A31-9D3D3C70755E}"/>
            </a:ext>
          </a:extLst>
        </xdr:cNvPr>
        <xdr:cNvCxnSpPr/>
      </xdr:nvCxnSpPr>
      <xdr:spPr>
        <a:xfrm flipV="1">
          <a:off x="7861300" y="13583205"/>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xmlns="" id="{40B7C791-1337-41B7-89CC-031E106B0102}"/>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xmlns="" id="{EE4F19EC-AA54-4139-A700-1307E4749F56}"/>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35877</xdr:rowOff>
    </xdr:from>
    <xdr:to>
      <xdr:col>41</xdr:col>
      <xdr:colOff>50800</xdr:colOff>
      <xdr:row>79</xdr:row>
      <xdr:rowOff>38832</xdr:rowOff>
    </xdr:to>
    <xdr:cxnSp macro="">
      <xdr:nvCxnSpPr>
        <xdr:cNvPr id="411" name="直線コネクタ 410">
          <a:extLst>
            <a:ext uri="{FF2B5EF4-FFF2-40B4-BE49-F238E27FC236}">
              <a16:creationId xmlns:a16="http://schemas.microsoft.com/office/drawing/2014/main" xmlns="" id="{8CB3A4C5-10CF-41F3-8D73-0613E1E5DE0A}"/>
            </a:ext>
          </a:extLst>
        </xdr:cNvPr>
        <xdr:cNvCxnSpPr/>
      </xdr:nvCxnSpPr>
      <xdr:spPr>
        <a:xfrm>
          <a:off x="6972300" y="13580427"/>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xmlns="" id="{EDDFAE18-3A84-4547-8FD9-846FF414E82E}"/>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xmlns="" id="{089370DF-B666-4A3D-9FBA-B2F301CD7F3C}"/>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xmlns="" id="{1341FFE6-AFCB-4513-BB79-3D7E2B08862A}"/>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xmlns="" id="{D66E94B9-8C42-4954-9C07-E340826BBED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D4539FF-D178-43E1-9CC1-F23D405A914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6CED531E-A72B-44F3-AB03-27278DF8B6B3}"/>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17CEEB9D-7DCB-4E49-B4A9-299F140476C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120A4947-0319-47C6-886D-61E94808020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3798848A-6790-461A-95DB-EBABE2184804}"/>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159059</xdr:rowOff>
    </xdr:from>
    <xdr:to>
      <xdr:col>55</xdr:col>
      <xdr:colOff>50800</xdr:colOff>
      <xdr:row>79</xdr:row>
      <xdr:rowOff>89209</xdr:rowOff>
    </xdr:to>
    <xdr:sp macro="" textlink="">
      <xdr:nvSpPr>
        <xdr:cNvPr id="421" name="楕円 420">
          <a:extLst>
            <a:ext uri="{FF2B5EF4-FFF2-40B4-BE49-F238E27FC236}">
              <a16:creationId xmlns:a16="http://schemas.microsoft.com/office/drawing/2014/main" xmlns="" id="{B6EC73D0-9770-4ACF-95C8-894C37BC6907}"/>
            </a:ext>
          </a:extLst>
        </xdr:cNvPr>
        <xdr:cNvSpPr/>
      </xdr:nvSpPr>
      <xdr:spPr>
        <a:xfrm>
          <a:off x="10426700" y="135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a:extLst>
            <a:ext uri="{FF2B5EF4-FFF2-40B4-BE49-F238E27FC236}">
              <a16:creationId xmlns:a16="http://schemas.microsoft.com/office/drawing/2014/main" xmlns="" id="{20E1593D-43A5-4A48-883F-980968758097}"/>
            </a:ext>
          </a:extLst>
        </xdr:cNvPr>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159333</xdr:rowOff>
    </xdr:from>
    <xdr:to>
      <xdr:col>50</xdr:col>
      <xdr:colOff>165100</xdr:colOff>
      <xdr:row>79</xdr:row>
      <xdr:rowOff>89483</xdr:rowOff>
    </xdr:to>
    <xdr:sp macro="" textlink="">
      <xdr:nvSpPr>
        <xdr:cNvPr id="423" name="楕円 422">
          <a:extLst>
            <a:ext uri="{FF2B5EF4-FFF2-40B4-BE49-F238E27FC236}">
              <a16:creationId xmlns:a16="http://schemas.microsoft.com/office/drawing/2014/main" xmlns="" id="{6321E762-C8AC-4194-B7A9-EB7A7A944952}"/>
            </a:ext>
          </a:extLst>
        </xdr:cNvPr>
        <xdr:cNvSpPr/>
      </xdr:nvSpPr>
      <xdr:spPr>
        <a:xfrm>
          <a:off x="9588500" y="1353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80610</xdr:rowOff>
    </xdr:from>
    <xdr:ext cx="469744" cy="259045"/>
    <xdr:sp macro="" textlink="">
      <xdr:nvSpPr>
        <xdr:cNvPr id="424" name="テキスト ボックス 423">
          <a:extLst>
            <a:ext uri="{FF2B5EF4-FFF2-40B4-BE49-F238E27FC236}">
              <a16:creationId xmlns:a16="http://schemas.microsoft.com/office/drawing/2014/main" xmlns="" id="{F419A9B2-9378-40E2-A103-713B2B10DA3B}"/>
            </a:ext>
          </a:extLst>
        </xdr:cNvPr>
        <xdr:cNvSpPr txBox="1"/>
      </xdr:nvSpPr>
      <xdr:spPr>
        <a:xfrm>
          <a:off x="9404428" y="1362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159305</xdr:rowOff>
    </xdr:from>
    <xdr:to>
      <xdr:col>46</xdr:col>
      <xdr:colOff>38100</xdr:colOff>
      <xdr:row>79</xdr:row>
      <xdr:rowOff>89455</xdr:rowOff>
    </xdr:to>
    <xdr:sp macro="" textlink="">
      <xdr:nvSpPr>
        <xdr:cNvPr id="425" name="楕円 424">
          <a:extLst>
            <a:ext uri="{FF2B5EF4-FFF2-40B4-BE49-F238E27FC236}">
              <a16:creationId xmlns:a16="http://schemas.microsoft.com/office/drawing/2014/main" xmlns="" id="{84CFA58E-0D59-4A23-9963-C621EB5344B9}"/>
            </a:ext>
          </a:extLst>
        </xdr:cNvPr>
        <xdr:cNvSpPr/>
      </xdr:nvSpPr>
      <xdr:spPr>
        <a:xfrm>
          <a:off x="8699500" y="135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80582</xdr:rowOff>
    </xdr:from>
    <xdr:ext cx="469744" cy="259045"/>
    <xdr:sp macro="" textlink="">
      <xdr:nvSpPr>
        <xdr:cNvPr id="426" name="テキスト ボックス 425">
          <a:extLst>
            <a:ext uri="{FF2B5EF4-FFF2-40B4-BE49-F238E27FC236}">
              <a16:creationId xmlns:a16="http://schemas.microsoft.com/office/drawing/2014/main" xmlns="" id="{44EEDA5A-C579-4705-B70C-2CE0BBF20338}"/>
            </a:ext>
          </a:extLst>
        </xdr:cNvPr>
        <xdr:cNvSpPr txBox="1"/>
      </xdr:nvSpPr>
      <xdr:spPr>
        <a:xfrm>
          <a:off x="8515428" y="136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159482</xdr:rowOff>
    </xdr:from>
    <xdr:to>
      <xdr:col>41</xdr:col>
      <xdr:colOff>101600</xdr:colOff>
      <xdr:row>79</xdr:row>
      <xdr:rowOff>89632</xdr:rowOff>
    </xdr:to>
    <xdr:sp macro="" textlink="">
      <xdr:nvSpPr>
        <xdr:cNvPr id="427" name="楕円 426">
          <a:extLst>
            <a:ext uri="{FF2B5EF4-FFF2-40B4-BE49-F238E27FC236}">
              <a16:creationId xmlns:a16="http://schemas.microsoft.com/office/drawing/2014/main" xmlns="" id="{C5ECED7A-0701-4D25-8B07-6D935676170A}"/>
            </a:ext>
          </a:extLst>
        </xdr:cNvPr>
        <xdr:cNvSpPr/>
      </xdr:nvSpPr>
      <xdr:spPr>
        <a:xfrm>
          <a:off x="7810500" y="135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80759</xdr:rowOff>
    </xdr:from>
    <xdr:ext cx="469744" cy="259045"/>
    <xdr:sp macro="" textlink="">
      <xdr:nvSpPr>
        <xdr:cNvPr id="428" name="テキスト ボックス 427">
          <a:extLst>
            <a:ext uri="{FF2B5EF4-FFF2-40B4-BE49-F238E27FC236}">
              <a16:creationId xmlns:a16="http://schemas.microsoft.com/office/drawing/2014/main" xmlns="" id="{A4F659C8-ED2E-430A-A1DF-8B5ABBC0E346}"/>
            </a:ext>
          </a:extLst>
        </xdr:cNvPr>
        <xdr:cNvSpPr txBox="1"/>
      </xdr:nvSpPr>
      <xdr:spPr>
        <a:xfrm>
          <a:off x="7626428" y="1362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156527</xdr:rowOff>
    </xdr:from>
    <xdr:to>
      <xdr:col>36</xdr:col>
      <xdr:colOff>165100</xdr:colOff>
      <xdr:row>79</xdr:row>
      <xdr:rowOff>86677</xdr:rowOff>
    </xdr:to>
    <xdr:sp macro="" textlink="">
      <xdr:nvSpPr>
        <xdr:cNvPr id="429" name="楕円 428">
          <a:extLst>
            <a:ext uri="{FF2B5EF4-FFF2-40B4-BE49-F238E27FC236}">
              <a16:creationId xmlns:a16="http://schemas.microsoft.com/office/drawing/2014/main" xmlns="" id="{43B68A89-6FA7-4FD2-8D8A-9F25A1E80411}"/>
            </a:ext>
          </a:extLst>
        </xdr:cNvPr>
        <xdr:cNvSpPr/>
      </xdr:nvSpPr>
      <xdr:spPr>
        <a:xfrm>
          <a:off x="6921500" y="135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77804</xdr:rowOff>
    </xdr:from>
    <xdr:ext cx="469744" cy="259045"/>
    <xdr:sp macro="" textlink="">
      <xdr:nvSpPr>
        <xdr:cNvPr id="430" name="テキスト ボックス 429">
          <a:extLst>
            <a:ext uri="{FF2B5EF4-FFF2-40B4-BE49-F238E27FC236}">
              <a16:creationId xmlns:a16="http://schemas.microsoft.com/office/drawing/2014/main" xmlns="" id="{6083A527-2978-44E0-8620-F0F66692988B}"/>
            </a:ext>
          </a:extLst>
        </xdr:cNvPr>
        <xdr:cNvSpPr txBox="1"/>
      </xdr:nvSpPr>
      <xdr:spPr>
        <a:xfrm>
          <a:off x="6737428" y="1362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E496282E-C3CC-4E84-A989-E66DC6187FA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E741A60F-9F1D-44CD-9E7F-5B6417F4E1E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E5B52A00-D62A-4F48-92C2-F0CDEA18867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FC1FD36A-E31F-4CAC-81BE-1EFD435E033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2F53FA99-B1D2-4F3B-8620-85D27D455DB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29E27323-2598-4C0E-8CAF-A9898687981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6D7687B3-8533-4FB4-9EF6-152E7C85C1F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F3FAD684-45F7-4E21-A638-39171C1F971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8654F3BD-E7B3-4376-8579-6C95B05511D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AF6323A1-3B53-4C87-B62B-99002F567FE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7AC0E800-A4A0-490F-A734-F50BBE7C4705}"/>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97F25B55-BB16-4F07-A76F-EFB1C63A9E61}"/>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2025857A-3468-4587-AAE9-68D242528B88}"/>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C13CB88F-6B06-4F92-8DE5-6E19C478C39F}"/>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DE15B253-4EC0-4A4D-A3A6-8AB84D38F9E2}"/>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7581DCD8-26F8-4F7C-91B5-FB005698AE01}"/>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F55E793C-D29E-4831-9953-27A1E52082BB}"/>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8FF7A35E-347F-4A48-B522-6998EB6B127B}"/>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53B311EA-0A0E-4524-AF7F-7CE4EC4C46DD}"/>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878CD026-3361-4048-8B13-1223224C027D}"/>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B834904C-3355-4BB0-B0C2-9BD31F5607E2}"/>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542EFD9D-DF3E-403C-B2F7-C6D140CEE5BF}"/>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8F4AA052-C008-431C-94CE-B94E5927E63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CED91EDA-B5B3-4FF7-ACF9-3106CC43701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74F12D97-8917-44B8-95BA-D1F6C07F59E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xmlns="" id="{94050046-7D45-4F2F-9D12-DC89683A1116}"/>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xmlns="" id="{90573AF6-DCA8-45E6-9AB1-F2E3DE348323}"/>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xmlns="" id="{69DF79A3-7C74-4CDF-92D5-F6BBA7F5DBCA}"/>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xmlns="" id="{41FEFB19-B2E9-424D-B3FE-104B4906FC58}"/>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xmlns="" id="{62FCA5C9-696F-480E-9E7B-B21831002ECF}"/>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24715</xdr:rowOff>
    </xdr:from>
    <xdr:to>
      <xdr:col>55</xdr:col>
      <xdr:colOff>0</xdr:colOff>
      <xdr:row>98</xdr:row>
      <xdr:rowOff>100293</xdr:rowOff>
    </xdr:to>
    <xdr:cxnSp macro="">
      <xdr:nvCxnSpPr>
        <xdr:cNvPr id="461" name="直線コネクタ 460">
          <a:extLst>
            <a:ext uri="{FF2B5EF4-FFF2-40B4-BE49-F238E27FC236}">
              <a16:creationId xmlns:a16="http://schemas.microsoft.com/office/drawing/2014/main" xmlns="" id="{38EDF0FA-21C2-485A-A613-DBBA1D09266C}"/>
            </a:ext>
          </a:extLst>
        </xdr:cNvPr>
        <xdr:cNvCxnSpPr/>
      </xdr:nvCxnSpPr>
      <xdr:spPr>
        <a:xfrm>
          <a:off x="9639300" y="16826815"/>
          <a:ext cx="8382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xmlns="" id="{8ABD9590-C6B1-47EB-B398-FB345AF4CFE2}"/>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xmlns="" id="{93F636EB-266F-4A3F-8DB3-6C6855AC9476}"/>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24715</xdr:rowOff>
    </xdr:from>
    <xdr:to>
      <xdr:col>50</xdr:col>
      <xdr:colOff>114300</xdr:colOff>
      <xdr:row>98</xdr:row>
      <xdr:rowOff>32979</xdr:rowOff>
    </xdr:to>
    <xdr:cxnSp macro="">
      <xdr:nvCxnSpPr>
        <xdr:cNvPr id="464" name="直線コネクタ 463">
          <a:extLst>
            <a:ext uri="{FF2B5EF4-FFF2-40B4-BE49-F238E27FC236}">
              <a16:creationId xmlns:a16="http://schemas.microsoft.com/office/drawing/2014/main" xmlns="" id="{4E89E7E1-0B6F-4010-B1DB-ADBFE6B01C6F}"/>
            </a:ext>
          </a:extLst>
        </xdr:cNvPr>
        <xdr:cNvCxnSpPr/>
      </xdr:nvCxnSpPr>
      <xdr:spPr>
        <a:xfrm flipV="1">
          <a:off x="8750300" y="16826815"/>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xmlns="" id="{83C13064-0593-43C3-A156-1D0D13CD8D72}"/>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xmlns="" id="{2EBEE552-ADD6-48E4-8474-3DC224328453}"/>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159908</xdr:rowOff>
    </xdr:from>
    <xdr:to>
      <xdr:col>45</xdr:col>
      <xdr:colOff>177800</xdr:colOff>
      <xdr:row>98</xdr:row>
      <xdr:rowOff>32979</xdr:rowOff>
    </xdr:to>
    <xdr:cxnSp macro="">
      <xdr:nvCxnSpPr>
        <xdr:cNvPr id="467" name="直線コネクタ 466">
          <a:extLst>
            <a:ext uri="{FF2B5EF4-FFF2-40B4-BE49-F238E27FC236}">
              <a16:creationId xmlns:a16="http://schemas.microsoft.com/office/drawing/2014/main" xmlns="" id="{7650963F-A297-4A61-96CB-002CFCF5777F}"/>
            </a:ext>
          </a:extLst>
        </xdr:cNvPr>
        <xdr:cNvCxnSpPr/>
      </xdr:nvCxnSpPr>
      <xdr:spPr>
        <a:xfrm>
          <a:off x="7861300" y="16790558"/>
          <a:ext cx="889000" cy="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xmlns="" id="{1EB3F26C-90FE-4B21-A12D-117EC96D9EF3}"/>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xmlns="" id="{6201E39F-54F0-49DE-B98F-E33546CCB3A2}"/>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74968</xdr:rowOff>
    </xdr:from>
    <xdr:to>
      <xdr:col>41</xdr:col>
      <xdr:colOff>50800</xdr:colOff>
      <xdr:row>97</xdr:row>
      <xdr:rowOff>159908</xdr:rowOff>
    </xdr:to>
    <xdr:cxnSp macro="">
      <xdr:nvCxnSpPr>
        <xdr:cNvPr id="470" name="直線コネクタ 469">
          <a:extLst>
            <a:ext uri="{FF2B5EF4-FFF2-40B4-BE49-F238E27FC236}">
              <a16:creationId xmlns:a16="http://schemas.microsoft.com/office/drawing/2014/main" xmlns="" id="{F123D564-5D91-420F-AB23-0BD5B218651E}"/>
            </a:ext>
          </a:extLst>
        </xdr:cNvPr>
        <xdr:cNvCxnSpPr/>
      </xdr:nvCxnSpPr>
      <xdr:spPr>
        <a:xfrm>
          <a:off x="6972300" y="16705618"/>
          <a:ext cx="889000" cy="8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xmlns="" id="{2B6F531A-0BC1-4564-9677-3B8A92CE21D4}"/>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xmlns="" id="{FF1B3231-3829-47D6-B35D-5BCBF5C77098}"/>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xmlns="" id="{B77AF92C-C20C-4BD8-9D41-930841A86FED}"/>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xmlns="" id="{4C914474-E8E0-44CC-B32F-B4D1DF38D8E6}"/>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8E57DC7B-FA41-46D8-89D6-2E5A1AAACA4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F200E7C-74DD-4CC9-AFF7-3AA54D6170E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7DEBAE6A-6450-42DA-B420-116B6A1D0A2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16CC3034-1063-4088-84C8-63D61BAC3B4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289DAAFC-E0B7-41E5-A8E4-9235702B181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49493</xdr:rowOff>
    </xdr:from>
    <xdr:to>
      <xdr:col>55</xdr:col>
      <xdr:colOff>50800</xdr:colOff>
      <xdr:row>98</xdr:row>
      <xdr:rowOff>151093</xdr:rowOff>
    </xdr:to>
    <xdr:sp macro="" textlink="">
      <xdr:nvSpPr>
        <xdr:cNvPr id="480" name="楕円 479">
          <a:extLst>
            <a:ext uri="{FF2B5EF4-FFF2-40B4-BE49-F238E27FC236}">
              <a16:creationId xmlns:a16="http://schemas.microsoft.com/office/drawing/2014/main" xmlns="" id="{1BF83D59-A830-422E-86C9-50D37BD76A66}"/>
            </a:ext>
          </a:extLst>
        </xdr:cNvPr>
        <xdr:cNvSpPr/>
      </xdr:nvSpPr>
      <xdr:spPr>
        <a:xfrm>
          <a:off x="10426700" y="168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27920</xdr:rowOff>
    </xdr:from>
    <xdr:ext cx="534377" cy="259045"/>
    <xdr:sp macro="" textlink="">
      <xdr:nvSpPr>
        <xdr:cNvPr id="481" name="土木費該当値テキスト">
          <a:extLst>
            <a:ext uri="{FF2B5EF4-FFF2-40B4-BE49-F238E27FC236}">
              <a16:creationId xmlns:a16="http://schemas.microsoft.com/office/drawing/2014/main" xmlns="" id="{E3717CA8-5A1D-4C13-B5D7-6A017350B1EC}"/>
            </a:ext>
          </a:extLst>
        </xdr:cNvPr>
        <xdr:cNvSpPr txBox="1"/>
      </xdr:nvSpPr>
      <xdr:spPr>
        <a:xfrm>
          <a:off x="10528300" y="168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145365</xdr:rowOff>
    </xdr:from>
    <xdr:to>
      <xdr:col>50</xdr:col>
      <xdr:colOff>165100</xdr:colOff>
      <xdr:row>98</xdr:row>
      <xdr:rowOff>75515</xdr:rowOff>
    </xdr:to>
    <xdr:sp macro="" textlink="">
      <xdr:nvSpPr>
        <xdr:cNvPr id="482" name="楕円 481">
          <a:extLst>
            <a:ext uri="{FF2B5EF4-FFF2-40B4-BE49-F238E27FC236}">
              <a16:creationId xmlns:a16="http://schemas.microsoft.com/office/drawing/2014/main" xmlns="" id="{986C8D29-DD5E-4352-9D01-717FFB6940D9}"/>
            </a:ext>
          </a:extLst>
        </xdr:cNvPr>
        <xdr:cNvSpPr/>
      </xdr:nvSpPr>
      <xdr:spPr>
        <a:xfrm>
          <a:off x="9588500" y="167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66642</xdr:rowOff>
    </xdr:from>
    <xdr:ext cx="534377" cy="259045"/>
    <xdr:sp macro="" textlink="">
      <xdr:nvSpPr>
        <xdr:cNvPr id="483" name="テキスト ボックス 482">
          <a:extLst>
            <a:ext uri="{FF2B5EF4-FFF2-40B4-BE49-F238E27FC236}">
              <a16:creationId xmlns:a16="http://schemas.microsoft.com/office/drawing/2014/main" xmlns="" id="{C7B2CD7E-6BB4-4187-9409-E1D0E8170CA7}"/>
            </a:ext>
          </a:extLst>
        </xdr:cNvPr>
        <xdr:cNvSpPr txBox="1"/>
      </xdr:nvSpPr>
      <xdr:spPr>
        <a:xfrm>
          <a:off x="9372111" y="168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153629</xdr:rowOff>
    </xdr:from>
    <xdr:to>
      <xdr:col>46</xdr:col>
      <xdr:colOff>38100</xdr:colOff>
      <xdr:row>98</xdr:row>
      <xdr:rowOff>83779</xdr:rowOff>
    </xdr:to>
    <xdr:sp macro="" textlink="">
      <xdr:nvSpPr>
        <xdr:cNvPr id="484" name="楕円 483">
          <a:extLst>
            <a:ext uri="{FF2B5EF4-FFF2-40B4-BE49-F238E27FC236}">
              <a16:creationId xmlns:a16="http://schemas.microsoft.com/office/drawing/2014/main" xmlns="" id="{52D5C870-16C7-436D-BCAF-7C6381560757}"/>
            </a:ext>
          </a:extLst>
        </xdr:cNvPr>
        <xdr:cNvSpPr/>
      </xdr:nvSpPr>
      <xdr:spPr>
        <a:xfrm>
          <a:off x="8699500" y="167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74906</xdr:rowOff>
    </xdr:from>
    <xdr:ext cx="534377" cy="259045"/>
    <xdr:sp macro="" textlink="">
      <xdr:nvSpPr>
        <xdr:cNvPr id="485" name="テキスト ボックス 484">
          <a:extLst>
            <a:ext uri="{FF2B5EF4-FFF2-40B4-BE49-F238E27FC236}">
              <a16:creationId xmlns:a16="http://schemas.microsoft.com/office/drawing/2014/main" xmlns="" id="{88F8B929-053B-48E2-9D2D-C75A3CA1EC56}"/>
            </a:ext>
          </a:extLst>
        </xdr:cNvPr>
        <xdr:cNvSpPr txBox="1"/>
      </xdr:nvSpPr>
      <xdr:spPr>
        <a:xfrm>
          <a:off x="8483111" y="168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109108</xdr:rowOff>
    </xdr:from>
    <xdr:to>
      <xdr:col>41</xdr:col>
      <xdr:colOff>101600</xdr:colOff>
      <xdr:row>98</xdr:row>
      <xdr:rowOff>39258</xdr:rowOff>
    </xdr:to>
    <xdr:sp macro="" textlink="">
      <xdr:nvSpPr>
        <xdr:cNvPr id="486" name="楕円 485">
          <a:extLst>
            <a:ext uri="{FF2B5EF4-FFF2-40B4-BE49-F238E27FC236}">
              <a16:creationId xmlns:a16="http://schemas.microsoft.com/office/drawing/2014/main" xmlns="" id="{3308F74A-B4DD-4D37-BAAC-A7715B2A7967}"/>
            </a:ext>
          </a:extLst>
        </xdr:cNvPr>
        <xdr:cNvSpPr/>
      </xdr:nvSpPr>
      <xdr:spPr>
        <a:xfrm>
          <a:off x="7810500" y="167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55785</xdr:rowOff>
    </xdr:from>
    <xdr:ext cx="534377" cy="259045"/>
    <xdr:sp macro="" textlink="">
      <xdr:nvSpPr>
        <xdr:cNvPr id="487" name="テキスト ボックス 486">
          <a:extLst>
            <a:ext uri="{FF2B5EF4-FFF2-40B4-BE49-F238E27FC236}">
              <a16:creationId xmlns:a16="http://schemas.microsoft.com/office/drawing/2014/main" xmlns="" id="{F5A98042-CF08-42A5-BF48-1DDC37707C11}"/>
            </a:ext>
          </a:extLst>
        </xdr:cNvPr>
        <xdr:cNvSpPr txBox="1"/>
      </xdr:nvSpPr>
      <xdr:spPr>
        <a:xfrm>
          <a:off x="7594111" y="165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24168</xdr:rowOff>
    </xdr:from>
    <xdr:to>
      <xdr:col>36</xdr:col>
      <xdr:colOff>165100</xdr:colOff>
      <xdr:row>97</xdr:row>
      <xdr:rowOff>125768</xdr:rowOff>
    </xdr:to>
    <xdr:sp macro="" textlink="">
      <xdr:nvSpPr>
        <xdr:cNvPr id="488" name="楕円 487">
          <a:extLst>
            <a:ext uri="{FF2B5EF4-FFF2-40B4-BE49-F238E27FC236}">
              <a16:creationId xmlns:a16="http://schemas.microsoft.com/office/drawing/2014/main" xmlns="" id="{C76C4655-5646-4F7A-81F0-173253E2A85E}"/>
            </a:ext>
          </a:extLst>
        </xdr:cNvPr>
        <xdr:cNvSpPr/>
      </xdr:nvSpPr>
      <xdr:spPr>
        <a:xfrm>
          <a:off x="6921500" y="166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142295</xdr:rowOff>
    </xdr:from>
    <xdr:ext cx="599010" cy="259045"/>
    <xdr:sp macro="" textlink="">
      <xdr:nvSpPr>
        <xdr:cNvPr id="489" name="テキスト ボックス 488">
          <a:extLst>
            <a:ext uri="{FF2B5EF4-FFF2-40B4-BE49-F238E27FC236}">
              <a16:creationId xmlns:a16="http://schemas.microsoft.com/office/drawing/2014/main" xmlns="" id="{0ED38126-5CE8-437B-8431-FEC9692B696C}"/>
            </a:ext>
          </a:extLst>
        </xdr:cNvPr>
        <xdr:cNvSpPr txBox="1"/>
      </xdr:nvSpPr>
      <xdr:spPr>
        <a:xfrm>
          <a:off x="6672795" y="1643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6FB1E084-F641-4BB1-A5C8-E81D91C2E5E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C4261667-76B3-4455-A25A-50021F0197EE}"/>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33CEB83F-C5A3-4E12-9C9F-982F1CA7674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30DF882C-8A53-440F-80DA-A6EEB56DDE0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ABB9621E-A3A7-4352-A6DF-8D17578A620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656BCA2A-DE56-49EE-B58B-85C72D6239F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C87BBE46-F807-4801-A78C-905257557BA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9115E057-5724-4616-B9FC-518F239406C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80AAC778-D26C-4351-B073-D959F251AA8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B165915B-4C2E-4D69-A9C4-984206D83F8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72D954F-3E2E-4DEF-B3D4-7CB11577CBDA}"/>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6A2BB4A3-961C-442B-B712-959E925EC9F1}"/>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BBCE7105-3744-41F6-B8ED-3AF3B0BE2238}"/>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46A2C4A5-FF4F-4991-95F9-9799BAABE6A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83EDC050-3255-470E-8AAE-951D9E638B29}"/>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32C18EF2-8094-409A-A53C-80643D927BC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955825F-FA7C-4C54-A242-BECBA5536E42}"/>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2047BAFA-6E0B-4686-AB38-079636F0D569}"/>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3AF10C46-0352-492A-A7D6-A2E08136F0D9}"/>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25B41AF8-9CDD-4225-9173-0885CE0A3DA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253D06DB-C743-403F-A383-B4597A8B27D6}"/>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33191C86-C539-4716-BCE8-310BEA46B5AE}"/>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7A16B088-4E6E-4B72-9DC9-9D43D62A2FE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BEB937F0-64C3-4968-A41E-1939C4C1A68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xmlns="" id="{4F5C6A26-AFE0-4288-8997-572E7603CCB9}"/>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xmlns="" id="{87589E62-4A73-4702-BB8A-CFC71F8DEE7B}"/>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xmlns="" id="{494E0917-6961-4FFB-BFE9-60F60E03EC67}"/>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xmlns="" id="{52289952-DD6B-4511-8B9B-BBC2062971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xmlns="" id="{5943896D-6758-4BDC-90BB-A967C40D76CF}"/>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32829</xdr:rowOff>
    </xdr:from>
    <xdr:to>
      <xdr:col>85</xdr:col>
      <xdr:colOff>127000</xdr:colOff>
      <xdr:row>38</xdr:row>
      <xdr:rowOff>90418</xdr:rowOff>
    </xdr:to>
    <xdr:cxnSp macro="">
      <xdr:nvCxnSpPr>
        <xdr:cNvPr id="519" name="直線コネクタ 518">
          <a:extLst>
            <a:ext uri="{FF2B5EF4-FFF2-40B4-BE49-F238E27FC236}">
              <a16:creationId xmlns:a16="http://schemas.microsoft.com/office/drawing/2014/main" xmlns="" id="{215FED99-9DCE-4D87-9C09-9B4B875D02C1}"/>
            </a:ext>
          </a:extLst>
        </xdr:cNvPr>
        <xdr:cNvCxnSpPr/>
      </xdr:nvCxnSpPr>
      <xdr:spPr>
        <a:xfrm flipV="1">
          <a:off x="15481300" y="6376479"/>
          <a:ext cx="838200" cy="2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xmlns="" id="{2294B792-1669-4BE1-B709-1B8A300F4066}"/>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xmlns="" id="{B4F81D75-F95B-4257-8A6E-201FBCE1B3A5}"/>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90418</xdr:rowOff>
    </xdr:from>
    <xdr:to>
      <xdr:col>81</xdr:col>
      <xdr:colOff>50800</xdr:colOff>
      <xdr:row>38</xdr:row>
      <xdr:rowOff>159817</xdr:rowOff>
    </xdr:to>
    <xdr:cxnSp macro="">
      <xdr:nvCxnSpPr>
        <xdr:cNvPr id="522" name="直線コネクタ 521">
          <a:extLst>
            <a:ext uri="{FF2B5EF4-FFF2-40B4-BE49-F238E27FC236}">
              <a16:creationId xmlns:a16="http://schemas.microsoft.com/office/drawing/2014/main" xmlns="" id="{E6082E8A-D98C-44E1-AC91-A74526430B54}"/>
            </a:ext>
          </a:extLst>
        </xdr:cNvPr>
        <xdr:cNvCxnSpPr/>
      </xdr:nvCxnSpPr>
      <xdr:spPr>
        <a:xfrm flipV="1">
          <a:off x="14592300" y="6605518"/>
          <a:ext cx="889000" cy="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xmlns="" id="{853B471B-DD54-48FD-8820-CA785B721E34}"/>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xmlns="" id="{5F322F88-07A5-4B3F-A034-A6C492BB9ADC}"/>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129851</xdr:rowOff>
    </xdr:from>
    <xdr:to>
      <xdr:col>76</xdr:col>
      <xdr:colOff>114300</xdr:colOff>
      <xdr:row>38</xdr:row>
      <xdr:rowOff>159817</xdr:rowOff>
    </xdr:to>
    <xdr:cxnSp macro="">
      <xdr:nvCxnSpPr>
        <xdr:cNvPr id="525" name="直線コネクタ 524">
          <a:extLst>
            <a:ext uri="{FF2B5EF4-FFF2-40B4-BE49-F238E27FC236}">
              <a16:creationId xmlns:a16="http://schemas.microsoft.com/office/drawing/2014/main" xmlns="" id="{A4C45C7E-11E5-4F14-9B04-8481D6521C3D}"/>
            </a:ext>
          </a:extLst>
        </xdr:cNvPr>
        <xdr:cNvCxnSpPr/>
      </xdr:nvCxnSpPr>
      <xdr:spPr>
        <a:xfrm>
          <a:off x="13703300" y="6644951"/>
          <a:ext cx="8890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xmlns="" id="{13E3B661-F846-48DF-BCB2-7CCF25CF4A29}"/>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xmlns="" id="{33922926-2DC2-45A3-9FB5-DCE2A15BF2E6}"/>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98685</xdr:rowOff>
    </xdr:from>
    <xdr:to>
      <xdr:col>71</xdr:col>
      <xdr:colOff>177800</xdr:colOff>
      <xdr:row>38</xdr:row>
      <xdr:rowOff>129851</xdr:rowOff>
    </xdr:to>
    <xdr:cxnSp macro="">
      <xdr:nvCxnSpPr>
        <xdr:cNvPr id="528" name="直線コネクタ 527">
          <a:extLst>
            <a:ext uri="{FF2B5EF4-FFF2-40B4-BE49-F238E27FC236}">
              <a16:creationId xmlns:a16="http://schemas.microsoft.com/office/drawing/2014/main" xmlns="" id="{C5E36037-AEAF-4E8F-A322-34E96431F078}"/>
            </a:ext>
          </a:extLst>
        </xdr:cNvPr>
        <xdr:cNvCxnSpPr/>
      </xdr:nvCxnSpPr>
      <xdr:spPr>
        <a:xfrm>
          <a:off x="12814300" y="6613785"/>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xmlns="" id="{3827C0EA-218B-42B7-A142-99BEAA18AF6A}"/>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xmlns="" id="{1765A583-21E5-4800-848D-76149B962727}"/>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xmlns="" id="{2FEF5033-94B1-4B8E-A222-ECBD97BD0BA4}"/>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xmlns="" id="{A6074F79-394B-4A40-84CB-8511C7B50311}"/>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83308DEE-93E8-4EA4-9FD1-7A6BFEDC116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D964EF98-E330-4050-A749-BB2A70D0C2D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AAF83701-E9AF-462E-9318-656D944D21A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AE600F2F-9EC2-40AC-88F2-A60A5A53A89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8BD28421-3B33-42D5-897A-C344C0342E8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153479</xdr:rowOff>
    </xdr:from>
    <xdr:to>
      <xdr:col>85</xdr:col>
      <xdr:colOff>177800</xdr:colOff>
      <xdr:row>37</xdr:row>
      <xdr:rowOff>83629</xdr:rowOff>
    </xdr:to>
    <xdr:sp macro="" textlink="">
      <xdr:nvSpPr>
        <xdr:cNvPr id="538" name="楕円 537">
          <a:extLst>
            <a:ext uri="{FF2B5EF4-FFF2-40B4-BE49-F238E27FC236}">
              <a16:creationId xmlns:a16="http://schemas.microsoft.com/office/drawing/2014/main" xmlns="" id="{38742EBA-A513-4C27-9973-46307FC17B8A}"/>
            </a:ext>
          </a:extLst>
        </xdr:cNvPr>
        <xdr:cNvSpPr/>
      </xdr:nvSpPr>
      <xdr:spPr>
        <a:xfrm>
          <a:off x="16268700" y="63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4906</xdr:rowOff>
    </xdr:from>
    <xdr:ext cx="534377" cy="259045"/>
    <xdr:sp macro="" textlink="">
      <xdr:nvSpPr>
        <xdr:cNvPr id="539" name="消防費該当値テキスト">
          <a:extLst>
            <a:ext uri="{FF2B5EF4-FFF2-40B4-BE49-F238E27FC236}">
              <a16:creationId xmlns:a16="http://schemas.microsoft.com/office/drawing/2014/main" xmlns="" id="{3B7338F6-CFC1-4BBE-87C3-5B3A197F7C23}"/>
            </a:ext>
          </a:extLst>
        </xdr:cNvPr>
        <xdr:cNvSpPr txBox="1"/>
      </xdr:nvSpPr>
      <xdr:spPr>
        <a:xfrm>
          <a:off x="16370300" y="61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39618</xdr:rowOff>
    </xdr:from>
    <xdr:to>
      <xdr:col>81</xdr:col>
      <xdr:colOff>101600</xdr:colOff>
      <xdr:row>38</xdr:row>
      <xdr:rowOff>141218</xdr:rowOff>
    </xdr:to>
    <xdr:sp macro="" textlink="">
      <xdr:nvSpPr>
        <xdr:cNvPr id="540" name="楕円 539">
          <a:extLst>
            <a:ext uri="{FF2B5EF4-FFF2-40B4-BE49-F238E27FC236}">
              <a16:creationId xmlns:a16="http://schemas.microsoft.com/office/drawing/2014/main" xmlns="" id="{7F14393E-714B-4F8F-85A3-9E0736384F17}"/>
            </a:ext>
          </a:extLst>
        </xdr:cNvPr>
        <xdr:cNvSpPr/>
      </xdr:nvSpPr>
      <xdr:spPr>
        <a:xfrm>
          <a:off x="15430500" y="65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132345</xdr:rowOff>
    </xdr:from>
    <xdr:ext cx="534377" cy="259045"/>
    <xdr:sp macro="" textlink="">
      <xdr:nvSpPr>
        <xdr:cNvPr id="541" name="テキスト ボックス 540">
          <a:extLst>
            <a:ext uri="{FF2B5EF4-FFF2-40B4-BE49-F238E27FC236}">
              <a16:creationId xmlns:a16="http://schemas.microsoft.com/office/drawing/2014/main" xmlns="" id="{04EA88E9-3492-4793-B0D9-9D458F891C94}"/>
            </a:ext>
          </a:extLst>
        </xdr:cNvPr>
        <xdr:cNvSpPr txBox="1"/>
      </xdr:nvSpPr>
      <xdr:spPr>
        <a:xfrm>
          <a:off x="15214111" y="66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109017</xdr:rowOff>
    </xdr:from>
    <xdr:to>
      <xdr:col>76</xdr:col>
      <xdr:colOff>165100</xdr:colOff>
      <xdr:row>39</xdr:row>
      <xdr:rowOff>39167</xdr:rowOff>
    </xdr:to>
    <xdr:sp macro="" textlink="">
      <xdr:nvSpPr>
        <xdr:cNvPr id="542" name="楕円 541">
          <a:extLst>
            <a:ext uri="{FF2B5EF4-FFF2-40B4-BE49-F238E27FC236}">
              <a16:creationId xmlns:a16="http://schemas.microsoft.com/office/drawing/2014/main" xmlns="" id="{2C1A6220-7670-4CA2-9F04-4C067F338473}"/>
            </a:ext>
          </a:extLst>
        </xdr:cNvPr>
        <xdr:cNvSpPr/>
      </xdr:nvSpPr>
      <xdr:spPr>
        <a:xfrm>
          <a:off x="14541500" y="66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30294</xdr:rowOff>
    </xdr:from>
    <xdr:ext cx="534377" cy="259045"/>
    <xdr:sp macro="" textlink="">
      <xdr:nvSpPr>
        <xdr:cNvPr id="543" name="テキスト ボックス 542">
          <a:extLst>
            <a:ext uri="{FF2B5EF4-FFF2-40B4-BE49-F238E27FC236}">
              <a16:creationId xmlns:a16="http://schemas.microsoft.com/office/drawing/2014/main" xmlns="" id="{33F92D5A-E38F-4872-B51E-6DAA5357A55A}"/>
            </a:ext>
          </a:extLst>
        </xdr:cNvPr>
        <xdr:cNvSpPr txBox="1"/>
      </xdr:nvSpPr>
      <xdr:spPr>
        <a:xfrm>
          <a:off x="14325111" y="67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79051</xdr:rowOff>
    </xdr:from>
    <xdr:to>
      <xdr:col>72</xdr:col>
      <xdr:colOff>38100</xdr:colOff>
      <xdr:row>39</xdr:row>
      <xdr:rowOff>9201</xdr:rowOff>
    </xdr:to>
    <xdr:sp macro="" textlink="">
      <xdr:nvSpPr>
        <xdr:cNvPr id="544" name="楕円 543">
          <a:extLst>
            <a:ext uri="{FF2B5EF4-FFF2-40B4-BE49-F238E27FC236}">
              <a16:creationId xmlns:a16="http://schemas.microsoft.com/office/drawing/2014/main" xmlns="" id="{4F36CEC0-5951-4A7E-B6FB-B056188A46D1}"/>
            </a:ext>
          </a:extLst>
        </xdr:cNvPr>
        <xdr:cNvSpPr/>
      </xdr:nvSpPr>
      <xdr:spPr>
        <a:xfrm>
          <a:off x="13652500" y="65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328</xdr:rowOff>
    </xdr:from>
    <xdr:ext cx="534377" cy="259045"/>
    <xdr:sp macro="" textlink="">
      <xdr:nvSpPr>
        <xdr:cNvPr id="545" name="テキスト ボックス 544">
          <a:extLst>
            <a:ext uri="{FF2B5EF4-FFF2-40B4-BE49-F238E27FC236}">
              <a16:creationId xmlns:a16="http://schemas.microsoft.com/office/drawing/2014/main" xmlns="" id="{824541A5-C147-49E6-8173-25F78DF15C74}"/>
            </a:ext>
          </a:extLst>
        </xdr:cNvPr>
        <xdr:cNvSpPr txBox="1"/>
      </xdr:nvSpPr>
      <xdr:spPr>
        <a:xfrm>
          <a:off x="13436111" y="66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47885</xdr:rowOff>
    </xdr:from>
    <xdr:to>
      <xdr:col>67</xdr:col>
      <xdr:colOff>101600</xdr:colOff>
      <xdr:row>38</xdr:row>
      <xdr:rowOff>149485</xdr:rowOff>
    </xdr:to>
    <xdr:sp macro="" textlink="">
      <xdr:nvSpPr>
        <xdr:cNvPr id="546" name="楕円 545">
          <a:extLst>
            <a:ext uri="{FF2B5EF4-FFF2-40B4-BE49-F238E27FC236}">
              <a16:creationId xmlns:a16="http://schemas.microsoft.com/office/drawing/2014/main" xmlns="" id="{46FE6A43-15A9-4C48-A985-6127ABFCC6BC}"/>
            </a:ext>
          </a:extLst>
        </xdr:cNvPr>
        <xdr:cNvSpPr/>
      </xdr:nvSpPr>
      <xdr:spPr>
        <a:xfrm>
          <a:off x="12763500" y="65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140612</xdr:rowOff>
    </xdr:from>
    <xdr:ext cx="534377" cy="259045"/>
    <xdr:sp macro="" textlink="">
      <xdr:nvSpPr>
        <xdr:cNvPr id="547" name="テキスト ボックス 546">
          <a:extLst>
            <a:ext uri="{FF2B5EF4-FFF2-40B4-BE49-F238E27FC236}">
              <a16:creationId xmlns:a16="http://schemas.microsoft.com/office/drawing/2014/main" xmlns="" id="{63B19FEE-5111-4626-8351-869DC40F0A26}"/>
            </a:ext>
          </a:extLst>
        </xdr:cNvPr>
        <xdr:cNvSpPr txBox="1"/>
      </xdr:nvSpPr>
      <xdr:spPr>
        <a:xfrm>
          <a:off x="12547111" y="66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CB8FEAC6-299F-4008-AD46-95E6C847F40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579442C5-D70B-435A-8094-B975A40DACB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E57A833-AA21-4FE1-B674-BC5770871AE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4923CBFD-FB9C-4199-AAB2-0F808DA8757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669B3A17-0160-440B-8C02-B6BD296F16C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1A4A178B-48AA-41BB-BD4F-0E34A4DF934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D875666A-5BFC-42FC-AAFD-5DB1ACBA22B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F0852C2C-CC95-411F-8DF7-D11CB1ACEFD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4E901B8C-8DFE-4120-84D8-914933CE5E0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31673C27-2658-4456-A93B-8FA829F5DAB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EFC4351C-DCB3-4AB0-899D-599A1B2F460C}"/>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xmlns="" id="{D465BD9A-B5B3-4DE8-88F5-76236784483A}"/>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C7CBD987-1D56-4C4B-949C-1CCD8F8D3D2A}"/>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xmlns="" id="{D5C739CC-8511-4317-ACD2-D3AE37C20DE7}"/>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8331616A-2D37-4E8F-AD48-4BCCC5FB22F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xmlns="" id="{0BA4E4DB-1B22-4EDA-98F3-85B73AB8B3E4}"/>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7AB2290-736D-4339-847F-F20605748D72}"/>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xmlns="" id="{AA9E1077-E3AE-4513-A6A2-B53AB38B41B4}"/>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C4AA0CC7-03D8-4612-B8A2-41A3D20E45B1}"/>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D0322431-32E4-4547-9717-E6FCD6F18A72}"/>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DC7BA751-071E-45CC-B92B-D39FE0549FF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71B28C-F00E-47AD-A28E-59191FA2EEC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74FD9F23-4C7C-4717-990E-794C41D46F3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xmlns="" id="{E7B9A787-26A1-449A-ACC8-EEB75E085C17}"/>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xmlns="" id="{F0010FAE-99E1-4089-8B2E-90404942ABCD}"/>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xmlns="" id="{CE9D2F94-1B77-43E4-8534-78C579973EC2}"/>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xmlns="" id="{97F4A327-6467-4EB3-B52F-6AF2E3D5D94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xmlns="" id="{38526ECA-A5F8-41CA-A21A-40C5F8A4DE82}"/>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80630</xdr:rowOff>
    </xdr:from>
    <xdr:to>
      <xdr:col>85</xdr:col>
      <xdr:colOff>127000</xdr:colOff>
      <xdr:row>58</xdr:row>
      <xdr:rowOff>88090</xdr:rowOff>
    </xdr:to>
    <xdr:cxnSp macro="">
      <xdr:nvCxnSpPr>
        <xdr:cNvPr id="576" name="直線コネクタ 575">
          <a:extLst>
            <a:ext uri="{FF2B5EF4-FFF2-40B4-BE49-F238E27FC236}">
              <a16:creationId xmlns:a16="http://schemas.microsoft.com/office/drawing/2014/main" xmlns="" id="{F0F5896E-362C-447A-8A49-F4C988D79EED}"/>
            </a:ext>
          </a:extLst>
        </xdr:cNvPr>
        <xdr:cNvCxnSpPr/>
      </xdr:nvCxnSpPr>
      <xdr:spPr>
        <a:xfrm flipV="1">
          <a:off x="15481300" y="10024730"/>
          <a:ext cx="8382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xmlns="" id="{E22C6657-2D5A-49B9-9373-C8DA40CE4C0D}"/>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xmlns="" id="{06F72C56-11F7-427D-9A9B-1EA29528EF0C}"/>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119019</xdr:rowOff>
    </xdr:from>
    <xdr:to>
      <xdr:col>81</xdr:col>
      <xdr:colOff>50800</xdr:colOff>
      <xdr:row>58</xdr:row>
      <xdr:rowOff>88090</xdr:rowOff>
    </xdr:to>
    <xdr:cxnSp macro="">
      <xdr:nvCxnSpPr>
        <xdr:cNvPr id="579" name="直線コネクタ 578">
          <a:extLst>
            <a:ext uri="{FF2B5EF4-FFF2-40B4-BE49-F238E27FC236}">
              <a16:creationId xmlns:a16="http://schemas.microsoft.com/office/drawing/2014/main" xmlns="" id="{BAF137B9-21CB-4030-8FC7-D33B0061F07E}"/>
            </a:ext>
          </a:extLst>
        </xdr:cNvPr>
        <xdr:cNvCxnSpPr/>
      </xdr:nvCxnSpPr>
      <xdr:spPr>
        <a:xfrm>
          <a:off x="14592300" y="9891669"/>
          <a:ext cx="889000" cy="14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xmlns="" id="{ADA95130-16C9-4C82-BACF-BCF08CF15192}"/>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xmlns="" id="{4569AB8C-A911-4877-B21B-62201945205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119019</xdr:rowOff>
    </xdr:from>
    <xdr:to>
      <xdr:col>76</xdr:col>
      <xdr:colOff>114300</xdr:colOff>
      <xdr:row>58</xdr:row>
      <xdr:rowOff>83841</xdr:rowOff>
    </xdr:to>
    <xdr:cxnSp macro="">
      <xdr:nvCxnSpPr>
        <xdr:cNvPr id="582" name="直線コネクタ 581">
          <a:extLst>
            <a:ext uri="{FF2B5EF4-FFF2-40B4-BE49-F238E27FC236}">
              <a16:creationId xmlns:a16="http://schemas.microsoft.com/office/drawing/2014/main" xmlns="" id="{24AADBED-B9E1-45BC-A4F5-1CBEDC65234C}"/>
            </a:ext>
          </a:extLst>
        </xdr:cNvPr>
        <xdr:cNvCxnSpPr/>
      </xdr:nvCxnSpPr>
      <xdr:spPr>
        <a:xfrm flipV="1">
          <a:off x="13703300" y="9891669"/>
          <a:ext cx="889000" cy="1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xmlns="" id="{B82AEC94-7F05-4E46-A840-AF13852F1506}"/>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xmlns="" id="{8C7CDF21-13AE-4962-9F81-8D6D70132B55}"/>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70807</xdr:rowOff>
    </xdr:from>
    <xdr:to>
      <xdr:col>71</xdr:col>
      <xdr:colOff>177800</xdr:colOff>
      <xdr:row>58</xdr:row>
      <xdr:rowOff>83841</xdr:rowOff>
    </xdr:to>
    <xdr:cxnSp macro="">
      <xdr:nvCxnSpPr>
        <xdr:cNvPr id="585" name="直線コネクタ 584">
          <a:extLst>
            <a:ext uri="{FF2B5EF4-FFF2-40B4-BE49-F238E27FC236}">
              <a16:creationId xmlns:a16="http://schemas.microsoft.com/office/drawing/2014/main" xmlns="" id="{DBB973D6-8F5C-4109-9C7C-7443D890E417}"/>
            </a:ext>
          </a:extLst>
        </xdr:cNvPr>
        <xdr:cNvCxnSpPr/>
      </xdr:nvCxnSpPr>
      <xdr:spPr>
        <a:xfrm>
          <a:off x="12814300" y="9843457"/>
          <a:ext cx="889000" cy="1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xmlns="" id="{8641FFC2-8810-4278-8228-ADFE62322467}"/>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xmlns="" id="{4B308818-06FC-45F9-ABF6-3A9AC439CA39}"/>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xmlns="" id="{BBAB13F7-4642-4C8B-8A37-5BF3B9BB5E0F}"/>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xmlns="" id="{05BFC2FD-0538-4E5E-B9A1-284823B5AA7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D5A412A2-0614-47A9-B2A9-039969BE20D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15591B1B-6673-433B-8E38-7DF429598B9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4322F40D-9C4F-4CDE-A103-28873564E32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5C4E3F32-AFFB-461D-A45D-1F47ACFF7C3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945ACD32-9A66-4EA0-88A7-33DF990A8AE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29830</xdr:rowOff>
    </xdr:from>
    <xdr:to>
      <xdr:col>85</xdr:col>
      <xdr:colOff>177800</xdr:colOff>
      <xdr:row>58</xdr:row>
      <xdr:rowOff>131430</xdr:rowOff>
    </xdr:to>
    <xdr:sp macro="" textlink="">
      <xdr:nvSpPr>
        <xdr:cNvPr id="595" name="楕円 594">
          <a:extLst>
            <a:ext uri="{FF2B5EF4-FFF2-40B4-BE49-F238E27FC236}">
              <a16:creationId xmlns:a16="http://schemas.microsoft.com/office/drawing/2014/main" xmlns="" id="{62A35F51-3913-4B6A-AAAF-AF88DF7E681A}"/>
            </a:ext>
          </a:extLst>
        </xdr:cNvPr>
        <xdr:cNvSpPr/>
      </xdr:nvSpPr>
      <xdr:spPr>
        <a:xfrm>
          <a:off x="162687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116207</xdr:rowOff>
    </xdr:from>
    <xdr:ext cx="534377" cy="259045"/>
    <xdr:sp macro="" textlink="">
      <xdr:nvSpPr>
        <xdr:cNvPr id="596" name="教育費該当値テキスト">
          <a:extLst>
            <a:ext uri="{FF2B5EF4-FFF2-40B4-BE49-F238E27FC236}">
              <a16:creationId xmlns:a16="http://schemas.microsoft.com/office/drawing/2014/main" xmlns="" id="{03BF4D63-204F-4245-9369-8DD9586157F4}"/>
            </a:ext>
          </a:extLst>
        </xdr:cNvPr>
        <xdr:cNvSpPr txBox="1"/>
      </xdr:nvSpPr>
      <xdr:spPr>
        <a:xfrm>
          <a:off x="16370300" y="988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37290</xdr:rowOff>
    </xdr:from>
    <xdr:to>
      <xdr:col>81</xdr:col>
      <xdr:colOff>101600</xdr:colOff>
      <xdr:row>58</xdr:row>
      <xdr:rowOff>138890</xdr:rowOff>
    </xdr:to>
    <xdr:sp macro="" textlink="">
      <xdr:nvSpPr>
        <xdr:cNvPr id="597" name="楕円 596">
          <a:extLst>
            <a:ext uri="{FF2B5EF4-FFF2-40B4-BE49-F238E27FC236}">
              <a16:creationId xmlns:a16="http://schemas.microsoft.com/office/drawing/2014/main" xmlns="" id="{D0681CF8-5B75-4468-90D5-2CD6CAD1BA38}"/>
            </a:ext>
          </a:extLst>
        </xdr:cNvPr>
        <xdr:cNvSpPr/>
      </xdr:nvSpPr>
      <xdr:spPr>
        <a:xfrm>
          <a:off x="15430500" y="998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130017</xdr:rowOff>
    </xdr:from>
    <xdr:ext cx="534377" cy="259045"/>
    <xdr:sp macro="" textlink="">
      <xdr:nvSpPr>
        <xdr:cNvPr id="598" name="テキスト ボックス 597">
          <a:extLst>
            <a:ext uri="{FF2B5EF4-FFF2-40B4-BE49-F238E27FC236}">
              <a16:creationId xmlns:a16="http://schemas.microsoft.com/office/drawing/2014/main" xmlns="" id="{D18C7C12-91DB-45C3-BF68-442F9BD5D659}"/>
            </a:ext>
          </a:extLst>
        </xdr:cNvPr>
        <xdr:cNvSpPr txBox="1"/>
      </xdr:nvSpPr>
      <xdr:spPr>
        <a:xfrm>
          <a:off x="15214111" y="100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68219</xdr:rowOff>
    </xdr:from>
    <xdr:to>
      <xdr:col>76</xdr:col>
      <xdr:colOff>165100</xdr:colOff>
      <xdr:row>57</xdr:row>
      <xdr:rowOff>169819</xdr:rowOff>
    </xdr:to>
    <xdr:sp macro="" textlink="">
      <xdr:nvSpPr>
        <xdr:cNvPr id="599" name="楕円 598">
          <a:extLst>
            <a:ext uri="{FF2B5EF4-FFF2-40B4-BE49-F238E27FC236}">
              <a16:creationId xmlns:a16="http://schemas.microsoft.com/office/drawing/2014/main" xmlns="" id="{32D4FE58-6D10-493E-A9F2-2C798940A932}"/>
            </a:ext>
          </a:extLst>
        </xdr:cNvPr>
        <xdr:cNvSpPr/>
      </xdr:nvSpPr>
      <xdr:spPr>
        <a:xfrm>
          <a:off x="14541500" y="9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14896</xdr:rowOff>
    </xdr:from>
    <xdr:ext cx="534377" cy="259045"/>
    <xdr:sp macro="" textlink="">
      <xdr:nvSpPr>
        <xdr:cNvPr id="600" name="テキスト ボックス 599">
          <a:extLst>
            <a:ext uri="{FF2B5EF4-FFF2-40B4-BE49-F238E27FC236}">
              <a16:creationId xmlns:a16="http://schemas.microsoft.com/office/drawing/2014/main" xmlns="" id="{4EA103F1-2E58-4DFE-A709-CD06DDC5BEF5}"/>
            </a:ext>
          </a:extLst>
        </xdr:cNvPr>
        <xdr:cNvSpPr txBox="1"/>
      </xdr:nvSpPr>
      <xdr:spPr>
        <a:xfrm>
          <a:off x="14325111" y="96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33041</xdr:rowOff>
    </xdr:from>
    <xdr:to>
      <xdr:col>72</xdr:col>
      <xdr:colOff>38100</xdr:colOff>
      <xdr:row>58</xdr:row>
      <xdr:rowOff>134641</xdr:rowOff>
    </xdr:to>
    <xdr:sp macro="" textlink="">
      <xdr:nvSpPr>
        <xdr:cNvPr id="601" name="楕円 600">
          <a:extLst>
            <a:ext uri="{FF2B5EF4-FFF2-40B4-BE49-F238E27FC236}">
              <a16:creationId xmlns:a16="http://schemas.microsoft.com/office/drawing/2014/main" xmlns="" id="{556FA88A-C87A-46F5-9475-D39D65373F13}"/>
            </a:ext>
          </a:extLst>
        </xdr:cNvPr>
        <xdr:cNvSpPr/>
      </xdr:nvSpPr>
      <xdr:spPr>
        <a:xfrm>
          <a:off x="13652500" y="99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125768</xdr:rowOff>
    </xdr:from>
    <xdr:ext cx="534377" cy="259045"/>
    <xdr:sp macro="" textlink="">
      <xdr:nvSpPr>
        <xdr:cNvPr id="602" name="テキスト ボックス 601">
          <a:extLst>
            <a:ext uri="{FF2B5EF4-FFF2-40B4-BE49-F238E27FC236}">
              <a16:creationId xmlns:a16="http://schemas.microsoft.com/office/drawing/2014/main" xmlns="" id="{91E982E2-3104-4889-9951-FF6E46720CB5}"/>
            </a:ext>
          </a:extLst>
        </xdr:cNvPr>
        <xdr:cNvSpPr txBox="1"/>
      </xdr:nvSpPr>
      <xdr:spPr>
        <a:xfrm>
          <a:off x="13436111" y="1006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20007</xdr:rowOff>
    </xdr:from>
    <xdr:to>
      <xdr:col>67</xdr:col>
      <xdr:colOff>101600</xdr:colOff>
      <xdr:row>57</xdr:row>
      <xdr:rowOff>121607</xdr:rowOff>
    </xdr:to>
    <xdr:sp macro="" textlink="">
      <xdr:nvSpPr>
        <xdr:cNvPr id="603" name="楕円 602">
          <a:extLst>
            <a:ext uri="{FF2B5EF4-FFF2-40B4-BE49-F238E27FC236}">
              <a16:creationId xmlns:a16="http://schemas.microsoft.com/office/drawing/2014/main" xmlns="" id="{C075DF23-275B-4E4D-BB5B-79E6EF4D1556}"/>
            </a:ext>
          </a:extLst>
        </xdr:cNvPr>
        <xdr:cNvSpPr/>
      </xdr:nvSpPr>
      <xdr:spPr>
        <a:xfrm>
          <a:off x="12763500" y="97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138134</xdr:rowOff>
    </xdr:from>
    <xdr:ext cx="534377" cy="259045"/>
    <xdr:sp macro="" textlink="">
      <xdr:nvSpPr>
        <xdr:cNvPr id="604" name="テキスト ボックス 603">
          <a:extLst>
            <a:ext uri="{FF2B5EF4-FFF2-40B4-BE49-F238E27FC236}">
              <a16:creationId xmlns:a16="http://schemas.microsoft.com/office/drawing/2014/main" xmlns="" id="{04601DE2-6FD6-4237-B710-9C6E72629BC8}"/>
            </a:ext>
          </a:extLst>
        </xdr:cNvPr>
        <xdr:cNvSpPr txBox="1"/>
      </xdr:nvSpPr>
      <xdr:spPr>
        <a:xfrm>
          <a:off x="12547111" y="95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9885CDFE-9DF4-4AA4-8DE1-9ED31BCB79E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BBAB222D-83A0-4FAA-B81F-151BEAFE0D82}"/>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9ED2FEC5-A53E-46B5-BBDE-2B05ABBA7179}"/>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5F3BF41E-BE2E-41B1-B8CB-82C5FCD001D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F3042C94-B1DC-4A72-8B56-6C6BFE24594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CF4A1491-A673-4032-B2CE-4D636DBD82C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4B20DFB8-3DF1-447D-9530-8144E53B562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270E6D25-CCB2-4BC2-AE50-57A0EF2BF40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F1D0AEB4-EAA4-434E-890A-4B0054F8690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FC94B5DE-83D9-4A79-8B9A-83233AD2158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B9EC77B5-C02B-4A1E-9134-B5DADF49793F}"/>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980C3E6E-B49A-4DB2-B812-D7A8794EA00A}"/>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1B2B8740-F3EF-485E-A83D-7F4832ADBCF3}"/>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21D0EF0D-4CC7-4A84-B571-F9FE88DC2D6C}"/>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2210D78E-525B-4A92-AE24-AB25A3116C9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DD9F2DB1-421D-40A3-9B62-63E7A961E426}"/>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965F84AC-C6DC-4426-A84D-011A30953BA2}"/>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76FBBAD6-BCFE-43A4-9BBD-30FCBAFDC846}"/>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1384E62A-DB4D-4699-91F7-75AF37590684}"/>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xmlns="" id="{E30050BA-26CD-4C6A-B325-4B5760CD5CB6}"/>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755DC131-7171-4F4D-B604-87020CDE2FF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4E4FDEB3-1AA1-4E32-A8D6-8DCE2E24BCC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5CFBBD72-BFA1-4E41-999C-3771378102A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xmlns="" id="{2C576D5B-D68D-4A1A-B354-A9D80C0E7818}"/>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xmlns="" id="{C7078273-F2E1-4DC7-98B4-B77B43BC756D}"/>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xmlns="" id="{701882E7-8879-435A-A134-BF85F5F09FC3}"/>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xmlns="" id="{DA5022C0-3F44-46D3-A29B-44504E6A941C}"/>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xmlns="" id="{27247AB4-90F7-4FAA-8008-B4DCBFD90D6B}"/>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162083</xdr:rowOff>
    </xdr:from>
    <xdr:to>
      <xdr:col>85</xdr:col>
      <xdr:colOff>127000</xdr:colOff>
      <xdr:row>79</xdr:row>
      <xdr:rowOff>41097</xdr:rowOff>
    </xdr:to>
    <xdr:cxnSp macro="">
      <xdr:nvCxnSpPr>
        <xdr:cNvPr id="633" name="直線コネクタ 632">
          <a:extLst>
            <a:ext uri="{FF2B5EF4-FFF2-40B4-BE49-F238E27FC236}">
              <a16:creationId xmlns:a16="http://schemas.microsoft.com/office/drawing/2014/main" xmlns="" id="{8AE921FE-E83B-453D-BF2E-743A63F36A21}"/>
            </a:ext>
          </a:extLst>
        </xdr:cNvPr>
        <xdr:cNvCxnSpPr/>
      </xdr:nvCxnSpPr>
      <xdr:spPr>
        <a:xfrm>
          <a:off x="15481300" y="13535183"/>
          <a:ext cx="8382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xmlns="" id="{8486F4B4-483B-4597-A161-3963A53ABD0D}"/>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xmlns="" id="{F7F8CF98-E039-487B-BE46-A29CC0886C23}"/>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162083</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xmlns="" id="{4513A2E0-D77E-4F96-8343-767E1306B144}"/>
            </a:ext>
          </a:extLst>
        </xdr:cNvPr>
        <xdr:cNvCxnSpPr/>
      </xdr:nvCxnSpPr>
      <xdr:spPr>
        <a:xfrm flipV="1">
          <a:off x="14592300" y="13535183"/>
          <a:ext cx="8890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xmlns="" id="{1C32FE07-5E5E-4813-B476-2441872CE89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xmlns="" id="{05A40134-9090-428F-B7CF-5C356B2E1571}"/>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xmlns="" id="{CF92849E-EDB8-435E-BB36-35551557A559}"/>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xmlns="" id="{ECA3C377-C103-411F-A42E-44785A85C253}"/>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xmlns="" id="{127FFEAB-FA72-43E5-B1BD-BB692619A2DE}"/>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xmlns="" id="{22BF817B-832D-4CF1-9895-58C1A898A315}"/>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xmlns="" id="{41F0EEB7-25D5-4927-8D41-974F7CB52171}"/>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xmlns="" id="{AA75989A-73F1-42DF-899A-88EC1886E04A}"/>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xmlns="" id="{2EE02B38-3243-4773-8AB7-E9B807F1DC17}"/>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xmlns="" id="{15F351D5-B73E-41C7-B237-3095894318AB}"/>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875FDAC3-9856-4382-A577-AC3E001743E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6D53C79C-7F0F-4439-B150-FFD35778B94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1CEA76D-2793-4119-8BBD-7AB568EBB39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CFE02CCD-8070-46A1-9159-8AFAF41790C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F98992A4-33F4-4576-8790-75B3601C555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161747</xdr:rowOff>
    </xdr:from>
    <xdr:to>
      <xdr:col>85</xdr:col>
      <xdr:colOff>177800</xdr:colOff>
      <xdr:row>79</xdr:row>
      <xdr:rowOff>91897</xdr:rowOff>
    </xdr:to>
    <xdr:sp macro="" textlink="">
      <xdr:nvSpPr>
        <xdr:cNvPr id="652" name="楕円 651">
          <a:extLst>
            <a:ext uri="{FF2B5EF4-FFF2-40B4-BE49-F238E27FC236}">
              <a16:creationId xmlns:a16="http://schemas.microsoft.com/office/drawing/2014/main" xmlns="" id="{9654A108-A218-4D21-8A2B-FDD3072D0BE2}"/>
            </a:ext>
          </a:extLst>
        </xdr:cNvPr>
        <xdr:cNvSpPr/>
      </xdr:nvSpPr>
      <xdr:spPr>
        <a:xfrm>
          <a:off x="162687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76674</xdr:rowOff>
    </xdr:from>
    <xdr:ext cx="378565" cy="259045"/>
    <xdr:sp macro="" textlink="">
      <xdr:nvSpPr>
        <xdr:cNvPr id="653" name="災害復旧費該当値テキスト">
          <a:extLst>
            <a:ext uri="{FF2B5EF4-FFF2-40B4-BE49-F238E27FC236}">
              <a16:creationId xmlns:a16="http://schemas.microsoft.com/office/drawing/2014/main" xmlns="" id="{25A56EBF-32B1-417B-A518-2C9120D22919}"/>
            </a:ext>
          </a:extLst>
        </xdr:cNvPr>
        <xdr:cNvSpPr txBox="1"/>
      </xdr:nvSpPr>
      <xdr:spPr>
        <a:xfrm>
          <a:off x="16370300" y="1344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111283</xdr:rowOff>
    </xdr:from>
    <xdr:to>
      <xdr:col>81</xdr:col>
      <xdr:colOff>101600</xdr:colOff>
      <xdr:row>79</xdr:row>
      <xdr:rowOff>41433</xdr:rowOff>
    </xdr:to>
    <xdr:sp macro="" textlink="">
      <xdr:nvSpPr>
        <xdr:cNvPr id="654" name="楕円 653">
          <a:extLst>
            <a:ext uri="{FF2B5EF4-FFF2-40B4-BE49-F238E27FC236}">
              <a16:creationId xmlns:a16="http://schemas.microsoft.com/office/drawing/2014/main" xmlns="" id="{8076288D-C4F6-4ADF-8E7F-50484575CD46}"/>
            </a:ext>
          </a:extLst>
        </xdr:cNvPr>
        <xdr:cNvSpPr/>
      </xdr:nvSpPr>
      <xdr:spPr>
        <a:xfrm>
          <a:off x="15430500" y="134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32560</xdr:rowOff>
    </xdr:from>
    <xdr:ext cx="469744" cy="259045"/>
    <xdr:sp macro="" textlink="">
      <xdr:nvSpPr>
        <xdr:cNvPr id="655" name="テキスト ボックス 654">
          <a:extLst>
            <a:ext uri="{FF2B5EF4-FFF2-40B4-BE49-F238E27FC236}">
              <a16:creationId xmlns:a16="http://schemas.microsoft.com/office/drawing/2014/main" xmlns="" id="{C0BD225E-ACEB-4816-A949-4673B0DF7C0E}"/>
            </a:ext>
          </a:extLst>
        </xdr:cNvPr>
        <xdr:cNvSpPr txBox="1"/>
      </xdr:nvSpPr>
      <xdr:spPr>
        <a:xfrm>
          <a:off x="15246428" y="1357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xmlns="" id="{464015C1-782C-4793-BB15-A9D81033175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CAA4D052-0D77-4484-8597-345FAA38C787}"/>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xmlns="" id="{6870A5BB-0C15-4353-B33E-ECD9E1A0B9C7}"/>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xmlns="" id="{5AB0ECF3-DDCD-4007-8D50-E1C2025E00EA}"/>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xmlns="" id="{FA1BB035-B6F4-4A2A-A431-2BA67FBF120A}"/>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1E0A1C35-86C4-4E7C-B370-3D8602117411}"/>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58DBF3AE-24D8-4320-8A1A-9E674F20777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E1995094-AE07-4288-A4E7-86E93F00481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D24A13A2-3060-4CBB-A9D0-006EAE2BE97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9A66F8ED-A178-4787-92C7-2434DD7A985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2D7D07FE-832B-4C61-A2F4-BE3A8562379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11D75426-FCB5-405E-AEFA-C8D403D550C6}"/>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937107FF-B5D0-43D3-8C0E-D5378D301FB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9D180A4C-3CD3-4D78-BBA1-FBC260B04F4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E911FB1B-B9EF-4D81-975E-AF6E35D45B88}"/>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DB5D32FA-6A92-4371-AFE3-F781D518546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xmlns="" id="{0CCF9072-D100-4E6A-B462-5280E111E463}"/>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xmlns="" id="{ABEC5A34-D977-4BA5-BC37-45AE877E2BB5}"/>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xmlns="" id="{B29575C4-10C7-4072-8E17-91F8347B472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xmlns="" id="{86BC6F58-EFBE-4149-965F-0E8C5F3B1C51}"/>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xmlns="" id="{D17D9BC9-8EEC-4C3E-A8A4-D166DA107CE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xmlns="" id="{9F1BDFBF-F770-4A98-8612-ECA1C7F66DAA}"/>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xmlns="" id="{2A3E1A69-7108-4827-80B8-008996611893}"/>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xmlns="" id="{933DF2EC-748B-4737-A5B7-86A0AAF84C93}"/>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FF83E845-C9AF-4B80-9091-767B4923B6E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BADB8F1-87E3-4D42-878F-56A2D02AB4A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978DAD61-C826-4A2A-9455-CD675646FB6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xmlns="" id="{1D231358-420D-48C2-B57E-C0FEEF47CA5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xmlns="" id="{83288540-E177-4B85-916E-2DD0D2BADD8F}"/>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xmlns="" id="{29ED6F85-6A0F-4902-AEC1-E1DACD1D8F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xmlns="" id="{3EAD8FEB-3B7B-4306-910D-57A4AEF81BA7}"/>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xmlns="" id="{E579B20C-22AC-4CE2-B08D-509243BDFD06}"/>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5781</xdr:rowOff>
    </xdr:from>
    <xdr:to>
      <xdr:col>85</xdr:col>
      <xdr:colOff>127000</xdr:colOff>
      <xdr:row>97</xdr:row>
      <xdr:rowOff>8772</xdr:rowOff>
    </xdr:to>
    <xdr:cxnSp macro="">
      <xdr:nvCxnSpPr>
        <xdr:cNvPr id="688" name="直線コネクタ 687">
          <a:extLst>
            <a:ext uri="{FF2B5EF4-FFF2-40B4-BE49-F238E27FC236}">
              <a16:creationId xmlns:a16="http://schemas.microsoft.com/office/drawing/2014/main" xmlns="" id="{E75A2240-C286-43BB-B622-A5C9220731A4}"/>
            </a:ext>
          </a:extLst>
        </xdr:cNvPr>
        <xdr:cNvCxnSpPr/>
      </xdr:nvCxnSpPr>
      <xdr:spPr>
        <a:xfrm flipV="1">
          <a:off x="15481300" y="16636431"/>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xmlns="" id="{7B69CB6E-63AA-4D1E-8FC8-51A6BC0863D1}"/>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xmlns="" id="{37FBAE3D-52A8-4C20-83F7-E5C851D18585}"/>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8772</xdr:rowOff>
    </xdr:from>
    <xdr:to>
      <xdr:col>81</xdr:col>
      <xdr:colOff>50800</xdr:colOff>
      <xdr:row>97</xdr:row>
      <xdr:rowOff>15849</xdr:rowOff>
    </xdr:to>
    <xdr:cxnSp macro="">
      <xdr:nvCxnSpPr>
        <xdr:cNvPr id="691" name="直線コネクタ 690">
          <a:extLst>
            <a:ext uri="{FF2B5EF4-FFF2-40B4-BE49-F238E27FC236}">
              <a16:creationId xmlns:a16="http://schemas.microsoft.com/office/drawing/2014/main" xmlns="" id="{0A2B5A08-D471-4A66-B611-B94784986E81}"/>
            </a:ext>
          </a:extLst>
        </xdr:cNvPr>
        <xdr:cNvCxnSpPr/>
      </xdr:nvCxnSpPr>
      <xdr:spPr>
        <a:xfrm flipV="1">
          <a:off x="14592300" y="1663942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xmlns="" id="{7A51EB6B-6A95-49D6-831C-743D8F092A32}"/>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xmlns="" id="{897EE848-0E3D-4946-8619-079C66BFF2F9}"/>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487</xdr:rowOff>
    </xdr:from>
    <xdr:to>
      <xdr:col>76</xdr:col>
      <xdr:colOff>114300</xdr:colOff>
      <xdr:row>97</xdr:row>
      <xdr:rowOff>15849</xdr:rowOff>
    </xdr:to>
    <xdr:cxnSp macro="">
      <xdr:nvCxnSpPr>
        <xdr:cNvPr id="694" name="直線コネクタ 693">
          <a:extLst>
            <a:ext uri="{FF2B5EF4-FFF2-40B4-BE49-F238E27FC236}">
              <a16:creationId xmlns:a16="http://schemas.microsoft.com/office/drawing/2014/main" xmlns="" id="{1C2F9636-3C5D-4722-A879-0FF35CF4D6A3}"/>
            </a:ext>
          </a:extLst>
        </xdr:cNvPr>
        <xdr:cNvCxnSpPr/>
      </xdr:nvCxnSpPr>
      <xdr:spPr>
        <a:xfrm>
          <a:off x="13703300" y="1663113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xmlns="" id="{FEA5D5FC-0847-43B3-AC45-9E1D54255ECE}"/>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xmlns="" id="{75ED3528-2DD8-4FB8-B8E1-F6FC5BE2954F}"/>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89449</xdr:rowOff>
    </xdr:from>
    <xdr:to>
      <xdr:col>71</xdr:col>
      <xdr:colOff>177800</xdr:colOff>
      <xdr:row>97</xdr:row>
      <xdr:rowOff>487</xdr:rowOff>
    </xdr:to>
    <xdr:cxnSp macro="">
      <xdr:nvCxnSpPr>
        <xdr:cNvPr id="697" name="直線コネクタ 696">
          <a:extLst>
            <a:ext uri="{FF2B5EF4-FFF2-40B4-BE49-F238E27FC236}">
              <a16:creationId xmlns:a16="http://schemas.microsoft.com/office/drawing/2014/main" xmlns="" id="{68681FA6-63F1-4F04-A3F8-17CED943DA24}"/>
            </a:ext>
          </a:extLst>
        </xdr:cNvPr>
        <xdr:cNvCxnSpPr/>
      </xdr:nvCxnSpPr>
      <xdr:spPr>
        <a:xfrm>
          <a:off x="12814300" y="16548649"/>
          <a:ext cx="889000" cy="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xmlns="" id="{20DEF2C6-669E-4366-8D6D-EB063A4F604A}"/>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xmlns="" id="{25397E96-3D1A-4B3C-8D59-6C8B3D8E3697}"/>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xmlns="" id="{2E3A40DD-0860-4659-8CB7-A0BCD33F0E18}"/>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a:extLst>
            <a:ext uri="{FF2B5EF4-FFF2-40B4-BE49-F238E27FC236}">
              <a16:creationId xmlns:a16="http://schemas.microsoft.com/office/drawing/2014/main" xmlns="" id="{6E58EEEE-6641-4EF4-9D27-5B1A696127FB}"/>
            </a:ext>
          </a:extLst>
        </xdr:cNvPr>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B693DB15-31FA-4C50-ADEF-4E71E262F24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A523B531-4AC9-4DA9-8D99-AA70D462613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4A0B7ED-CE88-4A2C-8954-DF904771C37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70227ED4-5392-4EF1-950D-E1DD1130A16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50529F52-960C-4F87-9B6E-E4212C9BAE4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126431</xdr:rowOff>
    </xdr:from>
    <xdr:to>
      <xdr:col>85</xdr:col>
      <xdr:colOff>177800</xdr:colOff>
      <xdr:row>97</xdr:row>
      <xdr:rowOff>56581</xdr:rowOff>
    </xdr:to>
    <xdr:sp macro="" textlink="">
      <xdr:nvSpPr>
        <xdr:cNvPr id="707" name="楕円 706">
          <a:extLst>
            <a:ext uri="{FF2B5EF4-FFF2-40B4-BE49-F238E27FC236}">
              <a16:creationId xmlns:a16="http://schemas.microsoft.com/office/drawing/2014/main" xmlns="" id="{1593FB27-14C5-4B1C-9E9D-1D1A589398A8}"/>
            </a:ext>
          </a:extLst>
        </xdr:cNvPr>
        <xdr:cNvSpPr/>
      </xdr:nvSpPr>
      <xdr:spPr>
        <a:xfrm>
          <a:off x="16268700" y="16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104858</xdr:rowOff>
    </xdr:from>
    <xdr:ext cx="534377" cy="259045"/>
    <xdr:sp macro="" textlink="">
      <xdr:nvSpPr>
        <xdr:cNvPr id="708" name="公債費該当値テキスト">
          <a:extLst>
            <a:ext uri="{FF2B5EF4-FFF2-40B4-BE49-F238E27FC236}">
              <a16:creationId xmlns:a16="http://schemas.microsoft.com/office/drawing/2014/main" xmlns="" id="{D8ED753C-30B9-4F60-9F81-94F390DCF18A}"/>
            </a:ext>
          </a:extLst>
        </xdr:cNvPr>
        <xdr:cNvSpPr txBox="1"/>
      </xdr:nvSpPr>
      <xdr:spPr>
        <a:xfrm>
          <a:off x="16370300" y="16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129422</xdr:rowOff>
    </xdr:from>
    <xdr:to>
      <xdr:col>81</xdr:col>
      <xdr:colOff>101600</xdr:colOff>
      <xdr:row>97</xdr:row>
      <xdr:rowOff>59572</xdr:rowOff>
    </xdr:to>
    <xdr:sp macro="" textlink="">
      <xdr:nvSpPr>
        <xdr:cNvPr id="709" name="楕円 708">
          <a:extLst>
            <a:ext uri="{FF2B5EF4-FFF2-40B4-BE49-F238E27FC236}">
              <a16:creationId xmlns:a16="http://schemas.microsoft.com/office/drawing/2014/main" xmlns="" id="{0551F987-3E34-452A-8AC1-9081012CC8AF}"/>
            </a:ext>
          </a:extLst>
        </xdr:cNvPr>
        <xdr:cNvSpPr/>
      </xdr:nvSpPr>
      <xdr:spPr>
        <a:xfrm>
          <a:off x="15430500" y="165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50699</xdr:rowOff>
    </xdr:from>
    <xdr:ext cx="534377" cy="259045"/>
    <xdr:sp macro="" textlink="">
      <xdr:nvSpPr>
        <xdr:cNvPr id="710" name="テキスト ボックス 709">
          <a:extLst>
            <a:ext uri="{FF2B5EF4-FFF2-40B4-BE49-F238E27FC236}">
              <a16:creationId xmlns:a16="http://schemas.microsoft.com/office/drawing/2014/main" xmlns="" id="{E0D6A8A0-ECC2-4E64-AA1E-A833B4E43A7F}"/>
            </a:ext>
          </a:extLst>
        </xdr:cNvPr>
        <xdr:cNvSpPr txBox="1"/>
      </xdr:nvSpPr>
      <xdr:spPr>
        <a:xfrm>
          <a:off x="15214111" y="166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136499</xdr:rowOff>
    </xdr:from>
    <xdr:to>
      <xdr:col>76</xdr:col>
      <xdr:colOff>165100</xdr:colOff>
      <xdr:row>97</xdr:row>
      <xdr:rowOff>66649</xdr:rowOff>
    </xdr:to>
    <xdr:sp macro="" textlink="">
      <xdr:nvSpPr>
        <xdr:cNvPr id="711" name="楕円 710">
          <a:extLst>
            <a:ext uri="{FF2B5EF4-FFF2-40B4-BE49-F238E27FC236}">
              <a16:creationId xmlns:a16="http://schemas.microsoft.com/office/drawing/2014/main" xmlns="" id="{1DDB166F-CCC5-41B3-89E0-9D6D2510B34A}"/>
            </a:ext>
          </a:extLst>
        </xdr:cNvPr>
        <xdr:cNvSpPr/>
      </xdr:nvSpPr>
      <xdr:spPr>
        <a:xfrm>
          <a:off x="14541500" y="165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57776</xdr:rowOff>
    </xdr:from>
    <xdr:ext cx="534377" cy="259045"/>
    <xdr:sp macro="" textlink="">
      <xdr:nvSpPr>
        <xdr:cNvPr id="712" name="テキスト ボックス 711">
          <a:extLst>
            <a:ext uri="{FF2B5EF4-FFF2-40B4-BE49-F238E27FC236}">
              <a16:creationId xmlns:a16="http://schemas.microsoft.com/office/drawing/2014/main" xmlns="" id="{1C434C25-8E61-43EC-AF22-99EBFB10DE2D}"/>
            </a:ext>
          </a:extLst>
        </xdr:cNvPr>
        <xdr:cNvSpPr txBox="1"/>
      </xdr:nvSpPr>
      <xdr:spPr>
        <a:xfrm>
          <a:off x="14325111" y="166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121137</xdr:rowOff>
    </xdr:from>
    <xdr:to>
      <xdr:col>72</xdr:col>
      <xdr:colOff>38100</xdr:colOff>
      <xdr:row>97</xdr:row>
      <xdr:rowOff>51287</xdr:rowOff>
    </xdr:to>
    <xdr:sp macro="" textlink="">
      <xdr:nvSpPr>
        <xdr:cNvPr id="713" name="楕円 712">
          <a:extLst>
            <a:ext uri="{FF2B5EF4-FFF2-40B4-BE49-F238E27FC236}">
              <a16:creationId xmlns:a16="http://schemas.microsoft.com/office/drawing/2014/main" xmlns="" id="{6450A85F-AA98-4113-BD24-3541C43114C9}"/>
            </a:ext>
          </a:extLst>
        </xdr:cNvPr>
        <xdr:cNvSpPr/>
      </xdr:nvSpPr>
      <xdr:spPr>
        <a:xfrm>
          <a:off x="13652500" y="165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42414</xdr:rowOff>
    </xdr:from>
    <xdr:ext cx="534377" cy="259045"/>
    <xdr:sp macro="" textlink="">
      <xdr:nvSpPr>
        <xdr:cNvPr id="714" name="テキスト ボックス 713">
          <a:extLst>
            <a:ext uri="{FF2B5EF4-FFF2-40B4-BE49-F238E27FC236}">
              <a16:creationId xmlns:a16="http://schemas.microsoft.com/office/drawing/2014/main" xmlns="" id="{8A4CE4F2-C79E-4885-BDAC-C81B76C8876D}"/>
            </a:ext>
          </a:extLst>
        </xdr:cNvPr>
        <xdr:cNvSpPr txBox="1"/>
      </xdr:nvSpPr>
      <xdr:spPr>
        <a:xfrm>
          <a:off x="13436111" y="166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38649</xdr:rowOff>
    </xdr:from>
    <xdr:to>
      <xdr:col>67</xdr:col>
      <xdr:colOff>101600</xdr:colOff>
      <xdr:row>96</xdr:row>
      <xdr:rowOff>140249</xdr:rowOff>
    </xdr:to>
    <xdr:sp macro="" textlink="">
      <xdr:nvSpPr>
        <xdr:cNvPr id="715" name="楕円 714">
          <a:extLst>
            <a:ext uri="{FF2B5EF4-FFF2-40B4-BE49-F238E27FC236}">
              <a16:creationId xmlns:a16="http://schemas.microsoft.com/office/drawing/2014/main" xmlns="" id="{69251F9E-E187-4839-AFF1-BA0360944755}"/>
            </a:ext>
          </a:extLst>
        </xdr:cNvPr>
        <xdr:cNvSpPr/>
      </xdr:nvSpPr>
      <xdr:spPr>
        <a:xfrm>
          <a:off x="12763500" y="164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156776</xdr:rowOff>
    </xdr:from>
    <xdr:ext cx="534377" cy="259045"/>
    <xdr:sp macro="" textlink="">
      <xdr:nvSpPr>
        <xdr:cNvPr id="716" name="テキスト ボックス 715">
          <a:extLst>
            <a:ext uri="{FF2B5EF4-FFF2-40B4-BE49-F238E27FC236}">
              <a16:creationId xmlns:a16="http://schemas.microsoft.com/office/drawing/2014/main" xmlns="" id="{A4C68F10-0BBA-4E1F-9197-CC8B63F36475}"/>
            </a:ext>
          </a:extLst>
        </xdr:cNvPr>
        <xdr:cNvSpPr txBox="1"/>
      </xdr:nvSpPr>
      <xdr:spPr>
        <a:xfrm>
          <a:off x="12547111" y="162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73AD63C-E929-4037-A8B8-27A60395C4F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33A984A8-2C25-4E5C-9A6D-665B4FB1A38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F035E012-CB4D-4ABA-A245-C8AC502F554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82C42C72-90E9-42B2-9F36-3D517E573EA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DE3E3A26-CA02-4826-9E0F-EB848E87314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71FFFB16-862E-48BA-AB8D-800DDA8F3E4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908AED23-F0FC-40E5-9A0D-01804E50AE7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E75A5F6-DF35-44DC-A819-9BD8EAF10E8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DEDE3E97-F41D-4D31-8517-92F485C43DE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5EAD8F2B-D487-4A04-BF65-A567D543447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FC55B64C-1BEE-4EA6-8B52-0A51362A71CB}"/>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3C886748-24C6-46DD-A213-AA1E5D698D5E}"/>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D83CF61-2B11-43BE-8DDF-E7E8F0EBF413}"/>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353B1BF-4E5A-4071-83CA-A54A4FD0F158}"/>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39E90448-CB62-4FC1-BE46-54F802E6680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27FAC993-74B9-4A20-B482-4D6D095791A3}"/>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F29B8015-2D3A-49BF-BD89-844660EA4B89}"/>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BF2DCF1C-82DA-46AB-BEE7-A2FE740A1A7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9652A06E-B131-4F3F-8797-93C0A3123316}"/>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203E131C-7A6D-4174-8962-EB5C1490D99D}"/>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3FF46263-DAAE-4FA6-895B-11185039A44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6513447B-4549-4A22-B814-CBF4CA95848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AAAEE2DE-79F0-4240-BF51-C3C80C8D57E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AF528D32-B23B-4A64-866F-F3A312C382D7}"/>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xmlns="" id="{DEF78B0A-5BE4-4ADB-8E3D-75CBF1D521C9}"/>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1200F933-A292-44C3-8F09-7379CFA66F33}"/>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xmlns="" id="{1E3342D6-01A4-46ED-A7BC-E9FFF12A9A17}"/>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xmlns="" id="{08DF017D-1581-41FB-9500-F6C13AE82F4C}"/>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1E20B4C3-6E19-4EA8-93E7-2323F144183E}"/>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xmlns="" id="{28E00C06-F763-42EA-9B42-AE1008F35E66}"/>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xmlns="" id="{718F283E-332B-46CC-9A8C-514E4F5BB6BD}"/>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A9071BF6-DF99-4FA0-A1F7-38989CF81643}"/>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xmlns="" id="{0D07F3C9-B219-432B-ADB4-F63695A0D71C}"/>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xmlns="" id="{025EC179-A548-46DF-B08B-8F2AB095C63D}"/>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1843D038-71D8-4A44-9A3C-EA836E8E5DBD}"/>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xmlns="" id="{949550A3-707C-4987-9581-E23127768D8C}"/>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xmlns="" id="{9E729EC4-AD9E-4B43-8329-FE5CD1B5929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4B683E0C-0486-463E-B2E5-DD2190C36AC8}"/>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xmlns="" id="{7D524581-8632-420E-BA03-3839E12833CA}"/>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xmlns="" id="{0FC87EC2-7B0B-4BFF-BB71-19163E288DC5}"/>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xmlns="" id="{099F9380-00AA-41A6-B7AB-573EC777E875}"/>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xmlns="" id="{5CB20ED3-A330-4C4A-A377-5162624869C6}"/>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F4FDCF7B-5155-4817-BC98-456198F11DF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C217D02E-E6E4-47B8-A125-7BBB88707BD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D0A83F4D-7F17-4785-BB49-DB9127C14F3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2F8CB11E-7A31-4913-9445-F4011164E3F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48E8CF60-0EC3-4A33-87F4-FC0D6E936F2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B4074986-4F18-49FE-9A8E-63D4F5871719}"/>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xmlns="" id="{C3F6CCAC-B24D-4B2E-973C-AABFE40F6A6E}"/>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2F1A10C8-3D5E-4A6B-A24F-26CB27CF361F}"/>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1DAD4174-83F2-4B68-8D2C-A92E6748CCBD}"/>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A5392F84-B588-49BA-9E60-9A094826F336}"/>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4A543366-2623-4D1D-89BE-C25BAAC5FE12}"/>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954C1218-F9DE-404F-8624-538E66C15BB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3D356BFA-6F78-47C9-B27B-C2C170A33363}"/>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EEAFBB08-E3F3-49C3-B815-71E196FE810E}"/>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FC7B794-C676-4D83-AF30-0FB959692652}"/>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6C4CF92B-F3BB-474E-B63B-4466DA4089E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CE205E07-9825-4231-B44E-DA55EE7CC27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4F575445-3EB9-48EE-BF53-A1FD99917DF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C960918-8316-4539-8C36-57E8F168F4B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F25C3964-49DF-40AF-B532-B9A758C2926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581F9151-964F-488C-A9BC-A48A4B95C59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C34DA16D-2C34-4B35-8AA3-F7C163F91BE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867D9466-7A5A-4577-ABD3-68FB97A3B66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49B12E03-8D82-4753-A161-441AD3EB4E8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C4F67869-95A8-447C-A449-4FCC2517D39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FA671D42-D2D5-46F7-ABAB-72713E510DC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96ACC93E-78F4-4E1F-B019-9FFBFECA96B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7F1275B5-003C-4BB1-88FC-89EB61E29E6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E28ED2FC-23F1-4DCE-A73A-6FA6F7446C45}"/>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C9C01356-E756-454C-B28B-A1A4FD744D1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533FAFF-6A77-4B61-BE39-191E683A468A}"/>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916DF50A-6015-4A6A-A6E0-A9CF2DCC341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E5AE9831-64AB-47D6-9A4C-F7C8C2E20D1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75DCB95A-7FF3-41EA-86F0-F5C604A039BF}"/>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CDE37E13-C986-48B2-9874-CE1D155FE85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F20DA248-DD6D-4B4B-A430-FAD9043167B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2E4B90BC-37F0-48D4-8C6D-5086FB542D26}"/>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FF7023B6-338D-440B-8D4A-7E76C5EA4FC9}"/>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88B7E7AC-E88F-492D-B1DF-D0700FEAC3B5}"/>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E3CB4155-34AE-4D32-8CCF-3270FA9DDFD4}"/>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46123F6C-7BA3-4355-9ABC-83BEFD16A6FB}"/>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2D91CD1E-0A69-428F-8893-12A4173EFB74}"/>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93EF0619-68FC-4A9E-84E5-D1F80F0ECFE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728FF7CF-A733-4EE1-8D74-6E4B4B0B0E01}"/>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977773C-CF91-4F95-BB14-45C0E7D3F034}"/>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8F131EB6-439B-4ACF-B1AA-7046F89361AA}"/>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1BE85BD5-15BB-4E59-AAFE-CC12C978E516}"/>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CE567C33-DE18-4B87-B153-B83D0EE96319}"/>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56B6FE16-02B5-4014-922C-8A29A5F7B999}"/>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67033156-C81C-4F3A-BE39-EAE192141CE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527F4455-F571-4FA4-B23E-58454BAC341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AFD4844B-9A76-4C7B-8062-3604A907F80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6EF95371-8645-40AC-B6F9-320C9E2F46B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DFD5B307-1B80-47D1-A64C-845E3DAED63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5BC73660-87FD-4556-BDA4-7500D7D48C93}"/>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330E82CD-1035-4B01-A2D4-9A6463C0A02F}"/>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18DDD262-C562-4D98-8D7B-8CEA79DC7E73}"/>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60C09C47-5A59-4F17-B057-5BA4BF393C48}"/>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6DF23123-3A17-47DB-BE4F-C1D3090E8C82}"/>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9540ABB2-AFA2-4A69-9DBE-27D7F95086A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605F0F1C-0A14-4FAF-AFE3-E8872BAB2216}"/>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145F6C4E-BB87-4BD9-B653-D4332CEEAB45}"/>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E895A00A-57BF-4D98-8E5C-D45FFBE9BB7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72676BBD-A9D9-48A2-B496-7391683BB704}"/>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3F313DC7-06FA-4DEB-967E-01817AC521C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FF3260EA-AD07-4742-BD07-1DDDC40F78B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28292AC1-475E-40D4-9146-71A91F86EE4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庁舎建設事業施工により総務費が類似団体平均を上回り、消防費も防災行政無線デジタル化整備事業施工のためそれを上回った。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また、衛生費についても町立病院特別会計に長期貸付を行うこととなったため類似団体平均を上回った。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一方、土木費について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は事業の完了により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住民の高齢化がさらに進む中で、民生費が右肩上がりの状況が続いており、当分この状況が続くと思われる。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今後も全体のコスト削減に向けて、投資的経費を中心に抑制に努める。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1E89747F-535E-45E7-956F-CFD2A5D856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885E5A4A-3753-4DC9-A3CE-CB1A72E7384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2B58F706-9E15-4A9C-BB1D-361E6D032484}"/>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8811775F-905C-4C7B-8A92-3D23FFE09A48}"/>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D05FCA10-7721-4507-8525-84F84BC1CEC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E15BEC23-12C9-48B4-B449-94EE9531FFBB}"/>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36AD23B5-C826-4FCF-A363-F7277DF667C9}"/>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D9A29ED6-EC5B-4716-AA30-B55D75706D7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AD9AB666-EE6B-4A38-8EB3-B719FB87BBC7}"/>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F0D0BB6A-A756-4F69-BE8D-53D5396DED5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E70877E5-3F6A-43ED-BDA1-4BB478C8688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5D13E3CD-E905-4218-B3B2-752A8E5D658A}"/>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5E285E-64F3-4229-882C-30A00BCBB66A}"/>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標準財政規模は、標準税収入額等の減（△</a:t>
          </a:r>
          <a:r>
            <a:rPr kumimoji="1" lang="en-US" altLang="ja-JP" sz="1200">
              <a:latin typeface="ＭＳ Ｐゴシック" panose="020B0600070205080204" pitchFamily="50" charset="-128"/>
              <a:ea typeface="ＭＳ Ｐゴシック" panose="020B0600070205080204" pitchFamily="50" charset="-128"/>
            </a:rPr>
            <a:t>21,082</a:t>
          </a:r>
          <a:r>
            <a:rPr kumimoji="1" lang="ja-JP" altLang="en-US" sz="1200">
              <a:latin typeface="ＭＳ Ｐゴシック" panose="020B0600070205080204" pitchFamily="50" charset="-128"/>
              <a:ea typeface="ＭＳ Ｐゴシック" panose="020B0600070205080204" pitchFamily="50" charset="-128"/>
            </a:rPr>
            <a:t>千円）により減少したが、分子となる一般会計の実質収支額が減少（△</a:t>
          </a:r>
          <a:r>
            <a:rPr kumimoji="1" lang="en-US" altLang="ja-JP" sz="1200">
              <a:latin typeface="ＭＳ Ｐゴシック" panose="020B0600070205080204" pitchFamily="50" charset="-128"/>
              <a:ea typeface="ＭＳ Ｐゴシック" panose="020B0600070205080204" pitchFamily="50" charset="-128"/>
            </a:rPr>
            <a:t>93,257</a:t>
          </a:r>
          <a:r>
            <a:rPr kumimoji="1" lang="ja-JP" altLang="en-US" sz="1200">
              <a:latin typeface="ＭＳ Ｐゴシック" panose="020B0600070205080204" pitchFamily="50" charset="-128"/>
              <a:ea typeface="ＭＳ Ｐゴシック" panose="020B0600070205080204" pitchFamily="50" charset="-128"/>
            </a:rPr>
            <a:t>千円）したため、黒字比率が減少した。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実質収支額減少の主な要因は、歳出における庁舎建設事業による普通建設事業費の増（</a:t>
          </a:r>
          <a:r>
            <a:rPr kumimoji="1" lang="en-US" altLang="ja-JP" sz="1200">
              <a:latin typeface="ＭＳ Ｐゴシック" panose="020B0600070205080204" pitchFamily="50" charset="-128"/>
              <a:ea typeface="ＭＳ Ｐゴシック" panose="020B0600070205080204" pitchFamily="50" charset="-128"/>
            </a:rPr>
            <a:t>1,071,363</a:t>
          </a:r>
          <a:r>
            <a:rPr kumimoji="1" lang="ja-JP" altLang="en-US" sz="1200">
              <a:latin typeface="ＭＳ Ｐゴシック" panose="020B0600070205080204" pitchFamily="50" charset="-128"/>
              <a:ea typeface="ＭＳ Ｐゴシック" panose="020B0600070205080204" pitchFamily="50" charset="-128"/>
            </a:rPr>
            <a:t>千円）や、町立病院への貸付金（</a:t>
          </a:r>
          <a:r>
            <a:rPr kumimoji="1" lang="en-US" altLang="ja-JP" sz="1200">
              <a:latin typeface="ＭＳ Ｐゴシック" panose="020B0600070205080204" pitchFamily="50" charset="-128"/>
              <a:ea typeface="ＭＳ Ｐゴシック" panose="020B0600070205080204" pitchFamily="50" charset="-128"/>
            </a:rPr>
            <a:t>100,000</a:t>
          </a:r>
          <a:r>
            <a:rPr kumimoji="1" lang="ja-JP" altLang="en-US" sz="1200">
              <a:latin typeface="ＭＳ Ｐゴシック" panose="020B0600070205080204" pitchFamily="50" charset="-128"/>
              <a:ea typeface="ＭＳ Ｐゴシック" panose="020B0600070205080204" pitchFamily="50" charset="-128"/>
            </a:rPr>
            <a:t>千円）に伴う歳出額の増（</a:t>
          </a:r>
          <a:r>
            <a:rPr kumimoji="1" lang="en-US" altLang="ja-JP" sz="1200">
              <a:latin typeface="ＭＳ Ｐゴシック" panose="020B0600070205080204" pitchFamily="50" charset="-128"/>
              <a:ea typeface="ＭＳ Ｐゴシック" panose="020B0600070205080204" pitchFamily="50" charset="-128"/>
            </a:rPr>
            <a:t>1,231,958</a:t>
          </a:r>
          <a:r>
            <a:rPr kumimoji="1" lang="ja-JP" altLang="en-US" sz="1200">
              <a:latin typeface="ＭＳ Ｐゴシック" panose="020B0600070205080204" pitchFamily="50" charset="-128"/>
              <a:ea typeface="ＭＳ Ｐゴシック" panose="020B0600070205080204" pitchFamily="50" charset="-128"/>
            </a:rPr>
            <a:t>千円）である。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庁舎建設事業にかかる取崩のため減少した。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C519BB5C-6478-4E8B-89FD-C0EACA51C2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D3F590C9-FEC8-4C7D-AF5F-91B872E2600E}"/>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D228961D-A166-447C-9900-278D64C7BDA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B98E587A-3C32-47E2-8431-3B5029F97E4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E24E3B29-5A87-4CA7-957A-D06B7AE6DAF9}"/>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7A2C33D7-E765-47AB-8525-956E8F6C42B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800520DF-A92F-4AF2-B544-6844860B980F}"/>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DC3900F4-E75C-4276-8EBB-3BA9751E01F1}"/>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4A987B8-D808-47F4-9BAC-3AC101E3465E}"/>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町立病院事業特別会計において赤字が生じているが、連結赤字比率はマイナスとなった。ただし、前年度と比べると一般会計の実質収支の減少に伴い黒字額も減少となった。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その他の会計の実質収支が黒字であるため賄えたものの、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黒字の割合は前年度より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400">
              <a:latin typeface="ＭＳ Ｐゴシック" panose="020B0600070205080204" pitchFamily="50" charset="-128"/>
              <a:ea typeface="ＭＳ Ｐゴシック" panose="020B0600070205080204" pitchFamily="50" charset="-128"/>
            </a:rPr>
            <a:t>この黒字幅によっては、連結実質赤字比率が生じることも十分考えられる。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水道事業においては経営状況の悪化から剰余額が年々減少し、黒字幅に余裕を持てない状況が迫っているため、一般会計だけでなく、特別会計における収支についても細心の注意を払っていく必要がある。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E8C0B0CE-5C12-4CD6-AAD9-024C0BA8FAE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FE73CED5-98E4-47C8-820D-AED3E56CEB3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AA0F1709-750B-4F27-BCE9-C8A28235E3A9}"/>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CE29037E-2A69-4471-95AB-94A135CB99C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F6B98ABF-B489-49EA-8708-1697125C1255}"/>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72905A6E-9460-4FA1-ABBE-CC64ABDE9149}"/>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29FB8D52-6129-4F87-8902-427D976B3998}"/>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8F77B736-22B2-4BB1-8B8C-B508154E79AF}"/>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29E9ECBD-3788-426B-AF17-E3814CA654F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50A62613-66DF-44AE-BE50-49B2E25273F3}"/>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5.212\&#32207;&#21209;&#35506;\&#36001;&#25919;&#20418;\&#20849;&#26377;\&#36001;&#25919;&#29366;&#27841;&#36039;&#26009;&#38598;\R&#65297;&#36001;&#25919;&#29366;&#27841;&#36039;&#26009;&#38598;\&#25552;&#20986;\41&#23567;&#31481;&#30010;031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146748</v>
          </cell>
          <cell r="F3">
            <v>109920</v>
          </cell>
        </row>
        <row r="5">
          <cell r="A5" t="str">
            <v xml:space="preserve"> H28</v>
          </cell>
          <cell r="D5">
            <v>79132</v>
          </cell>
          <cell r="F5">
            <v>119882</v>
          </cell>
        </row>
        <row r="7">
          <cell r="A7" t="str">
            <v xml:space="preserve"> H29</v>
          </cell>
          <cell r="D7">
            <v>85831</v>
          </cell>
          <cell r="F7">
            <v>116162</v>
          </cell>
        </row>
        <row r="9">
          <cell r="A9" t="str">
            <v xml:space="preserve"> H30</v>
          </cell>
          <cell r="D9">
            <v>71907</v>
          </cell>
          <cell r="F9">
            <v>121449</v>
          </cell>
        </row>
        <row r="11">
          <cell r="A11" t="str">
            <v xml:space="preserve"> R01</v>
          </cell>
          <cell r="D11">
            <v>215638</v>
          </cell>
          <cell r="F11">
            <v>145139</v>
          </cell>
        </row>
        <row r="18">
          <cell r="B18" t="str">
            <v>H27</v>
          </cell>
          <cell r="C18" t="str">
            <v>H28</v>
          </cell>
          <cell r="D18" t="str">
            <v>H29</v>
          </cell>
          <cell r="E18" t="str">
            <v>H30</v>
          </cell>
          <cell r="F18" t="str">
            <v>R01</v>
          </cell>
        </row>
        <row r="19">
          <cell r="A19" t="str">
            <v>実質収支額</v>
          </cell>
          <cell r="B19">
            <v>6.72</v>
          </cell>
          <cell r="C19">
            <v>9.73</v>
          </cell>
          <cell r="D19">
            <v>4.3899999999999997</v>
          </cell>
          <cell r="E19">
            <v>5.79</v>
          </cell>
          <cell r="F19">
            <v>2.35</v>
          </cell>
        </row>
        <row r="20">
          <cell r="A20" t="str">
            <v>財政調整基金残高</v>
          </cell>
          <cell r="B20">
            <v>12.29</v>
          </cell>
          <cell r="C20">
            <v>17.940000000000001</v>
          </cell>
          <cell r="D20">
            <v>26.7</v>
          </cell>
          <cell r="E20">
            <v>29.06</v>
          </cell>
          <cell r="F20">
            <v>28.25</v>
          </cell>
        </row>
        <row r="21">
          <cell r="A21" t="str">
            <v>実質単年度収支</v>
          </cell>
          <cell r="B21">
            <v>8.2100000000000009</v>
          </cell>
          <cell r="C21">
            <v>2.94</v>
          </cell>
          <cell r="D21">
            <v>-5.45</v>
          </cell>
          <cell r="E21">
            <v>1.18</v>
          </cell>
          <cell r="F21">
            <v>-7.55</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小竹町公共下水道事業特別会計</v>
          </cell>
          <cell r="B30" t="e">
            <v>#N/A</v>
          </cell>
          <cell r="C30">
            <v>0</v>
          </cell>
          <cell r="D30" t="e">
            <v>#N/A</v>
          </cell>
          <cell r="E30">
            <v>0</v>
          </cell>
          <cell r="F30" t="e">
            <v>#N/A</v>
          </cell>
          <cell r="G30">
            <v>0</v>
          </cell>
          <cell r="H30" t="e">
            <v>#N/A</v>
          </cell>
          <cell r="I30">
            <v>0</v>
          </cell>
          <cell r="J30" t="e">
            <v>#N/A</v>
          </cell>
          <cell r="K30">
            <v>0</v>
          </cell>
        </row>
        <row r="31">
          <cell r="A31" t="str">
            <v>小竹町農業集落排水事業特別会計</v>
          </cell>
          <cell r="B31" t="e">
            <v>#N/A</v>
          </cell>
          <cell r="C31">
            <v>0</v>
          </cell>
          <cell r="D31" t="e">
            <v>#N/A</v>
          </cell>
          <cell r="E31">
            <v>0</v>
          </cell>
          <cell r="F31" t="e">
            <v>#N/A</v>
          </cell>
          <cell r="G31">
            <v>0</v>
          </cell>
          <cell r="H31" t="e">
            <v>#N/A</v>
          </cell>
          <cell r="I31">
            <v>0</v>
          </cell>
          <cell r="J31" t="e">
            <v>#N/A</v>
          </cell>
          <cell r="K31">
            <v>0</v>
          </cell>
        </row>
        <row r="32">
          <cell r="A32" t="str">
            <v>小竹町後期高齢者医療特別会計</v>
          </cell>
          <cell r="B32" t="e">
            <v>#N/A</v>
          </cell>
          <cell r="C32">
            <v>0.01</v>
          </cell>
          <cell r="D32" t="e">
            <v>#N/A</v>
          </cell>
          <cell r="E32">
            <v>0</v>
          </cell>
          <cell r="F32" t="e">
            <v>#N/A</v>
          </cell>
          <cell r="G32">
            <v>0.01</v>
          </cell>
          <cell r="H32" t="e">
            <v>#N/A</v>
          </cell>
          <cell r="I32">
            <v>0.01</v>
          </cell>
          <cell r="J32" t="e">
            <v>#N/A</v>
          </cell>
          <cell r="K32">
            <v>0.02</v>
          </cell>
        </row>
        <row r="33">
          <cell r="A33" t="str">
            <v>小竹町国民健康保険特別会計</v>
          </cell>
          <cell r="B33">
            <v>0.2</v>
          </cell>
          <cell r="C33" t="e">
            <v>#N/A</v>
          </cell>
          <cell r="D33" t="e">
            <v>#N/A</v>
          </cell>
          <cell r="E33">
            <v>0.5</v>
          </cell>
          <cell r="F33" t="e">
            <v>#N/A</v>
          </cell>
          <cell r="G33">
            <v>1.61</v>
          </cell>
          <cell r="H33" t="e">
            <v>#N/A</v>
          </cell>
          <cell r="I33">
            <v>1.19</v>
          </cell>
          <cell r="J33" t="e">
            <v>#N/A</v>
          </cell>
          <cell r="K33">
            <v>0.89</v>
          </cell>
        </row>
        <row r="34">
          <cell r="A34" t="str">
            <v>一般会計</v>
          </cell>
          <cell r="B34" t="e">
            <v>#N/A</v>
          </cell>
          <cell r="C34">
            <v>6.71</v>
          </cell>
          <cell r="D34" t="e">
            <v>#N/A</v>
          </cell>
          <cell r="E34">
            <v>9.73</v>
          </cell>
          <cell r="F34" t="e">
            <v>#N/A</v>
          </cell>
          <cell r="G34">
            <v>4.3899999999999997</v>
          </cell>
          <cell r="H34" t="e">
            <v>#N/A</v>
          </cell>
          <cell r="I34">
            <v>5.79</v>
          </cell>
          <cell r="J34" t="e">
            <v>#N/A</v>
          </cell>
          <cell r="K34">
            <v>2.35</v>
          </cell>
        </row>
        <row r="35">
          <cell r="A35" t="str">
            <v>小竹町水道事業特別会計</v>
          </cell>
          <cell r="B35" t="e">
            <v>#N/A</v>
          </cell>
          <cell r="C35">
            <v>4.4800000000000004</v>
          </cell>
          <cell r="D35" t="e">
            <v>#N/A</v>
          </cell>
          <cell r="E35">
            <v>4.95</v>
          </cell>
          <cell r="F35" t="e">
            <v>#N/A</v>
          </cell>
          <cell r="G35">
            <v>5.0199999999999996</v>
          </cell>
          <cell r="H35" t="e">
            <v>#N/A</v>
          </cell>
          <cell r="I35">
            <v>4.47</v>
          </cell>
          <cell r="J35" t="e">
            <v>#N/A</v>
          </cell>
          <cell r="K35">
            <v>4.03</v>
          </cell>
        </row>
        <row r="36">
          <cell r="A36" t="str">
            <v>小竹町立病院事業特別会計</v>
          </cell>
          <cell r="B36">
            <v>3.82</v>
          </cell>
          <cell r="C36" t="e">
            <v>#N/A</v>
          </cell>
          <cell r="D36">
            <v>5.43</v>
          </cell>
          <cell r="E36" t="e">
            <v>#N/A</v>
          </cell>
          <cell r="F36">
            <v>6.02</v>
          </cell>
          <cell r="G36" t="e">
            <v>#N/A</v>
          </cell>
          <cell r="H36">
            <v>5.5</v>
          </cell>
          <cell r="I36" t="e">
            <v>#N/A</v>
          </cell>
          <cell r="J36">
            <v>2.99</v>
          </cell>
          <cell r="K36" t="e">
            <v>#N/A</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459</v>
          </cell>
          <cell r="G42">
            <v>430</v>
          </cell>
          <cell r="J42">
            <v>413</v>
          </cell>
          <cell r="M42">
            <v>414</v>
          </cell>
          <cell r="P42">
            <v>417</v>
          </cell>
        </row>
        <row r="43">
          <cell r="A43" t="str">
            <v>一時借入金の利子</v>
          </cell>
          <cell r="B43">
            <v>0</v>
          </cell>
          <cell r="E43">
            <v>0</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87</v>
          </cell>
          <cell r="E45">
            <v>78</v>
          </cell>
          <cell r="H45">
            <v>68</v>
          </cell>
          <cell r="K45">
            <v>41</v>
          </cell>
          <cell r="N45">
            <v>33</v>
          </cell>
        </row>
        <row r="46">
          <cell r="A46" t="str">
            <v>公営企業債の元利償還金に対する繰入金</v>
          </cell>
          <cell r="B46">
            <v>82</v>
          </cell>
          <cell r="E46">
            <v>71</v>
          </cell>
          <cell r="H46">
            <v>70</v>
          </cell>
          <cell r="K46">
            <v>72</v>
          </cell>
          <cell r="N46">
            <v>77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595</v>
          </cell>
          <cell r="E49">
            <v>544</v>
          </cell>
          <cell r="H49">
            <v>507</v>
          </cell>
          <cell r="K49">
            <v>513</v>
          </cell>
          <cell r="N49">
            <v>504</v>
          </cell>
        </row>
        <row r="50">
          <cell r="A50" t="str">
            <v>実質公債費比率の分子</v>
          </cell>
          <cell r="B50" t="e">
            <v>#N/A</v>
          </cell>
          <cell r="C50">
            <v>305</v>
          </cell>
          <cell r="D50" t="e">
            <v>#N/A</v>
          </cell>
          <cell r="E50" t="e">
            <v>#N/A</v>
          </cell>
          <cell r="F50">
            <v>263</v>
          </cell>
          <cell r="G50" t="e">
            <v>#N/A</v>
          </cell>
          <cell r="H50" t="e">
            <v>#N/A</v>
          </cell>
          <cell r="I50">
            <v>232</v>
          </cell>
          <cell r="J50" t="e">
            <v>#N/A</v>
          </cell>
          <cell r="K50" t="e">
            <v>#N/A</v>
          </cell>
          <cell r="L50">
            <v>212</v>
          </cell>
          <cell r="M50" t="e">
            <v>#N/A</v>
          </cell>
          <cell r="N50" t="e">
            <v>#N/A</v>
          </cell>
          <cell r="O50">
            <v>197</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4391</v>
          </cell>
          <cell r="G56">
            <v>4285</v>
          </cell>
          <cell r="J56">
            <v>4137</v>
          </cell>
          <cell r="M56">
            <v>4274</v>
          </cell>
          <cell r="P56">
            <v>4574</v>
          </cell>
        </row>
        <row r="57">
          <cell r="A57" t="str">
            <v>充当可能特定歳入</v>
          </cell>
          <cell r="D57">
            <v>3</v>
          </cell>
          <cell r="G57">
            <v>13</v>
          </cell>
          <cell r="J57">
            <v>12</v>
          </cell>
          <cell r="M57">
            <v>11</v>
          </cell>
          <cell r="P57">
            <v>8</v>
          </cell>
        </row>
        <row r="58">
          <cell r="A58" t="str">
            <v>充当可能基金</v>
          </cell>
          <cell r="D58">
            <v>1076</v>
          </cell>
          <cell r="G58">
            <v>1259</v>
          </cell>
          <cell r="J58">
            <v>1499</v>
          </cell>
          <cell r="M58">
            <v>1520</v>
          </cell>
          <cell r="P58">
            <v>1432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232</v>
          </cell>
          <cell r="E61" t="str">
            <v>-</v>
          </cell>
          <cell r="H61" t="str">
            <v>-</v>
          </cell>
          <cell r="K61" t="str">
            <v>-</v>
          </cell>
          <cell r="N61" t="str">
            <v>-</v>
          </cell>
        </row>
        <row r="62">
          <cell r="A62" t="str">
            <v>退職手当負担見込額</v>
          </cell>
          <cell r="B62">
            <v>579</v>
          </cell>
          <cell r="E62">
            <v>622</v>
          </cell>
          <cell r="H62">
            <v>673</v>
          </cell>
          <cell r="K62">
            <v>618</v>
          </cell>
          <cell r="N62">
            <v>575</v>
          </cell>
        </row>
        <row r="63">
          <cell r="A63" t="str">
            <v>組合等負担等見込額</v>
          </cell>
          <cell r="B63">
            <v>230</v>
          </cell>
          <cell r="E63">
            <v>155</v>
          </cell>
          <cell r="H63">
            <v>99</v>
          </cell>
          <cell r="K63">
            <v>60</v>
          </cell>
          <cell r="N63">
            <v>28</v>
          </cell>
        </row>
        <row r="64">
          <cell r="A64" t="str">
            <v>公営企業債等繰入見込額</v>
          </cell>
          <cell r="B64">
            <v>1249</v>
          </cell>
          <cell r="E64">
            <v>1364</v>
          </cell>
          <cell r="H64">
            <v>1447</v>
          </cell>
          <cell r="K64">
            <v>1566</v>
          </cell>
          <cell r="N64">
            <v>1659</v>
          </cell>
        </row>
        <row r="65">
          <cell r="A65" t="str">
            <v>債務負担行為に基づく支出予定額</v>
          </cell>
          <cell r="B65" t="str">
            <v>-</v>
          </cell>
          <cell r="E65">
            <v>254</v>
          </cell>
          <cell r="H65">
            <v>250</v>
          </cell>
          <cell r="K65">
            <v>1373</v>
          </cell>
          <cell r="N65">
            <v>187</v>
          </cell>
        </row>
        <row r="66">
          <cell r="A66" t="str">
            <v>一般会計等に係る地方債の現在高</v>
          </cell>
          <cell r="B66">
            <v>4977</v>
          </cell>
          <cell r="E66">
            <v>4882</v>
          </cell>
          <cell r="H66">
            <v>4946</v>
          </cell>
          <cell r="K66">
            <v>4947</v>
          </cell>
          <cell r="N66">
            <v>5948</v>
          </cell>
        </row>
        <row r="67">
          <cell r="A67" t="str">
            <v>将来負担比率の分子</v>
          </cell>
          <cell r="B67" t="e">
            <v>#N/A</v>
          </cell>
          <cell r="C67">
            <v>1797</v>
          </cell>
          <cell r="D67" t="e">
            <v>#N/A</v>
          </cell>
          <cell r="E67" t="e">
            <v>#N/A</v>
          </cell>
          <cell r="F67">
            <v>1720</v>
          </cell>
          <cell r="G67" t="e">
            <v>#N/A</v>
          </cell>
          <cell r="H67" t="e">
            <v>#N/A</v>
          </cell>
          <cell r="I67">
            <v>1767</v>
          </cell>
          <cell r="J67" t="e">
            <v>#N/A</v>
          </cell>
          <cell r="K67" t="e">
            <v>#N/A</v>
          </cell>
          <cell r="L67">
            <v>2759</v>
          </cell>
          <cell r="M67" t="e">
            <v>#N/A</v>
          </cell>
          <cell r="N67" t="e">
            <v>#N/A</v>
          </cell>
          <cell r="O67">
            <v>2383</v>
          </cell>
          <cell r="P67" t="e">
            <v>#N/A</v>
          </cell>
        </row>
        <row r="71">
          <cell r="B71" t="str">
            <v>H29</v>
          </cell>
          <cell r="C71" t="str">
            <v>H30</v>
          </cell>
          <cell r="D71" t="str">
            <v>R01</v>
          </cell>
        </row>
        <row r="72">
          <cell r="A72" t="str">
            <v>財政調整基金</v>
          </cell>
          <cell r="B72">
            <v>719</v>
          </cell>
          <cell r="C72">
            <v>783</v>
          </cell>
          <cell r="D72">
            <v>754</v>
          </cell>
        </row>
        <row r="73">
          <cell r="A73" t="str">
            <v>減債基金</v>
          </cell>
          <cell r="B73">
            <v>0</v>
          </cell>
          <cell r="C73">
            <v>0</v>
          </cell>
          <cell r="D73">
            <v>0</v>
          </cell>
        </row>
        <row r="74">
          <cell r="A74" t="str">
            <v>その他特定目的基金</v>
          </cell>
          <cell r="B74">
            <v>748</v>
          </cell>
          <cell r="C74">
            <v>704</v>
          </cell>
          <cell r="D74">
            <v>642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c r="B1" s="588" t="s">
        <v>16</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2"/>
      <c r="DK1" s="42"/>
      <c r="DL1" s="42"/>
      <c r="DM1" s="42"/>
      <c r="DN1" s="42"/>
      <c r="DO1" s="42"/>
    </row>
    <row r="2" spans="1:119" ht="24.75" thickBot="1">
      <c r="B2" s="43" t="s">
        <v>17</v>
      </c>
      <c r="C2" s="43"/>
      <c r="D2" s="44"/>
    </row>
    <row r="3" spans="1:119" ht="18.75" customHeight="1" thickBot="1">
      <c r="A3" s="42"/>
      <c r="B3" s="589" t="s">
        <v>18</v>
      </c>
      <c r="C3" s="590"/>
      <c r="D3" s="590"/>
      <c r="E3" s="591"/>
      <c r="F3" s="591"/>
      <c r="G3" s="591"/>
      <c r="H3" s="591"/>
      <c r="I3" s="591"/>
      <c r="J3" s="591"/>
      <c r="K3" s="591"/>
      <c r="L3" s="591" t="s">
        <v>19</v>
      </c>
      <c r="M3" s="591"/>
      <c r="N3" s="591"/>
      <c r="O3" s="591"/>
      <c r="P3" s="591"/>
      <c r="Q3" s="591"/>
      <c r="R3" s="594"/>
      <c r="S3" s="594"/>
      <c r="T3" s="594"/>
      <c r="U3" s="594"/>
      <c r="V3" s="595"/>
      <c r="W3" s="485" t="s">
        <v>20</v>
      </c>
      <c r="X3" s="486"/>
      <c r="Y3" s="486"/>
      <c r="Z3" s="486"/>
      <c r="AA3" s="486"/>
      <c r="AB3" s="590"/>
      <c r="AC3" s="594" t="s">
        <v>21</v>
      </c>
      <c r="AD3" s="486"/>
      <c r="AE3" s="486"/>
      <c r="AF3" s="486"/>
      <c r="AG3" s="486"/>
      <c r="AH3" s="486"/>
      <c r="AI3" s="486"/>
      <c r="AJ3" s="486"/>
      <c r="AK3" s="486"/>
      <c r="AL3" s="556"/>
      <c r="AM3" s="485" t="s">
        <v>22</v>
      </c>
      <c r="AN3" s="486"/>
      <c r="AO3" s="486"/>
      <c r="AP3" s="486"/>
      <c r="AQ3" s="486"/>
      <c r="AR3" s="486"/>
      <c r="AS3" s="486"/>
      <c r="AT3" s="486"/>
      <c r="AU3" s="486"/>
      <c r="AV3" s="486"/>
      <c r="AW3" s="486"/>
      <c r="AX3" s="556"/>
      <c r="AY3" s="548" t="s">
        <v>23</v>
      </c>
      <c r="AZ3" s="549"/>
      <c r="BA3" s="549"/>
      <c r="BB3" s="549"/>
      <c r="BC3" s="549"/>
      <c r="BD3" s="549"/>
      <c r="BE3" s="549"/>
      <c r="BF3" s="549"/>
      <c r="BG3" s="549"/>
      <c r="BH3" s="549"/>
      <c r="BI3" s="549"/>
      <c r="BJ3" s="549"/>
      <c r="BK3" s="549"/>
      <c r="BL3" s="549"/>
      <c r="BM3" s="598"/>
      <c r="BN3" s="485" t="s">
        <v>24</v>
      </c>
      <c r="BO3" s="486"/>
      <c r="BP3" s="486"/>
      <c r="BQ3" s="486"/>
      <c r="BR3" s="486"/>
      <c r="BS3" s="486"/>
      <c r="BT3" s="486"/>
      <c r="BU3" s="556"/>
      <c r="BV3" s="485" t="s">
        <v>25</v>
      </c>
      <c r="BW3" s="486"/>
      <c r="BX3" s="486"/>
      <c r="BY3" s="486"/>
      <c r="BZ3" s="486"/>
      <c r="CA3" s="486"/>
      <c r="CB3" s="486"/>
      <c r="CC3" s="556"/>
      <c r="CD3" s="548" t="s">
        <v>23</v>
      </c>
      <c r="CE3" s="549"/>
      <c r="CF3" s="549"/>
      <c r="CG3" s="549"/>
      <c r="CH3" s="549"/>
      <c r="CI3" s="549"/>
      <c r="CJ3" s="549"/>
      <c r="CK3" s="549"/>
      <c r="CL3" s="549"/>
      <c r="CM3" s="549"/>
      <c r="CN3" s="549"/>
      <c r="CO3" s="549"/>
      <c r="CP3" s="549"/>
      <c r="CQ3" s="549"/>
      <c r="CR3" s="549"/>
      <c r="CS3" s="598"/>
      <c r="CT3" s="485" t="s">
        <v>26</v>
      </c>
      <c r="CU3" s="486"/>
      <c r="CV3" s="486"/>
      <c r="CW3" s="486"/>
      <c r="CX3" s="486"/>
      <c r="CY3" s="486"/>
      <c r="CZ3" s="486"/>
      <c r="DA3" s="556"/>
      <c r="DB3" s="485" t="s">
        <v>27</v>
      </c>
      <c r="DC3" s="486"/>
      <c r="DD3" s="486"/>
      <c r="DE3" s="486"/>
      <c r="DF3" s="486"/>
      <c r="DG3" s="486"/>
      <c r="DH3" s="486"/>
      <c r="DI3" s="556"/>
    </row>
    <row r="4" spans="1:119" ht="18.75" customHeight="1">
      <c r="A4" s="42"/>
      <c r="B4" s="564"/>
      <c r="C4" s="565"/>
      <c r="D4" s="565"/>
      <c r="E4" s="566"/>
      <c r="F4" s="566"/>
      <c r="G4" s="566"/>
      <c r="H4" s="566"/>
      <c r="I4" s="566"/>
      <c r="J4" s="566"/>
      <c r="K4" s="566"/>
      <c r="L4" s="566"/>
      <c r="M4" s="566"/>
      <c r="N4" s="566"/>
      <c r="O4" s="566"/>
      <c r="P4" s="566"/>
      <c r="Q4" s="566"/>
      <c r="R4" s="570"/>
      <c r="S4" s="570"/>
      <c r="T4" s="570"/>
      <c r="U4" s="570"/>
      <c r="V4" s="571"/>
      <c r="W4" s="557"/>
      <c r="X4" s="368"/>
      <c r="Y4" s="368"/>
      <c r="Z4" s="368"/>
      <c r="AA4" s="368"/>
      <c r="AB4" s="565"/>
      <c r="AC4" s="570"/>
      <c r="AD4" s="368"/>
      <c r="AE4" s="368"/>
      <c r="AF4" s="368"/>
      <c r="AG4" s="368"/>
      <c r="AH4" s="368"/>
      <c r="AI4" s="368"/>
      <c r="AJ4" s="368"/>
      <c r="AK4" s="368"/>
      <c r="AL4" s="558"/>
      <c r="AM4" s="512"/>
      <c r="AN4" s="422"/>
      <c r="AO4" s="422"/>
      <c r="AP4" s="422"/>
      <c r="AQ4" s="422"/>
      <c r="AR4" s="422"/>
      <c r="AS4" s="422"/>
      <c r="AT4" s="422"/>
      <c r="AU4" s="422"/>
      <c r="AV4" s="422"/>
      <c r="AW4" s="422"/>
      <c r="AX4" s="597"/>
      <c r="AY4" s="398" t="s">
        <v>28</v>
      </c>
      <c r="AZ4" s="399"/>
      <c r="BA4" s="399"/>
      <c r="BB4" s="399"/>
      <c r="BC4" s="399"/>
      <c r="BD4" s="399"/>
      <c r="BE4" s="399"/>
      <c r="BF4" s="399"/>
      <c r="BG4" s="399"/>
      <c r="BH4" s="399"/>
      <c r="BI4" s="399"/>
      <c r="BJ4" s="399"/>
      <c r="BK4" s="399"/>
      <c r="BL4" s="399"/>
      <c r="BM4" s="400"/>
      <c r="BN4" s="401">
        <v>5663789</v>
      </c>
      <c r="BO4" s="402"/>
      <c r="BP4" s="402"/>
      <c r="BQ4" s="402"/>
      <c r="BR4" s="402"/>
      <c r="BS4" s="402"/>
      <c r="BT4" s="402"/>
      <c r="BU4" s="403"/>
      <c r="BV4" s="401">
        <v>4468327</v>
      </c>
      <c r="BW4" s="402"/>
      <c r="BX4" s="402"/>
      <c r="BY4" s="402"/>
      <c r="BZ4" s="402"/>
      <c r="CA4" s="402"/>
      <c r="CB4" s="402"/>
      <c r="CC4" s="403"/>
      <c r="CD4" s="582" t="s">
        <v>29</v>
      </c>
      <c r="CE4" s="583"/>
      <c r="CF4" s="583"/>
      <c r="CG4" s="583"/>
      <c r="CH4" s="583"/>
      <c r="CI4" s="583"/>
      <c r="CJ4" s="583"/>
      <c r="CK4" s="583"/>
      <c r="CL4" s="583"/>
      <c r="CM4" s="583"/>
      <c r="CN4" s="583"/>
      <c r="CO4" s="583"/>
      <c r="CP4" s="583"/>
      <c r="CQ4" s="583"/>
      <c r="CR4" s="583"/>
      <c r="CS4" s="584"/>
      <c r="CT4" s="585">
        <v>2.4</v>
      </c>
      <c r="CU4" s="586"/>
      <c r="CV4" s="586"/>
      <c r="CW4" s="586"/>
      <c r="CX4" s="586"/>
      <c r="CY4" s="586"/>
      <c r="CZ4" s="586"/>
      <c r="DA4" s="587"/>
      <c r="DB4" s="585">
        <v>5.8</v>
      </c>
      <c r="DC4" s="586"/>
      <c r="DD4" s="586"/>
      <c r="DE4" s="586"/>
      <c r="DF4" s="586"/>
      <c r="DG4" s="586"/>
      <c r="DH4" s="586"/>
      <c r="DI4" s="587"/>
    </row>
    <row r="5" spans="1:119" ht="18.75" customHeight="1">
      <c r="A5" s="42"/>
      <c r="B5" s="592"/>
      <c r="C5" s="423"/>
      <c r="D5" s="423"/>
      <c r="E5" s="593"/>
      <c r="F5" s="593"/>
      <c r="G5" s="593"/>
      <c r="H5" s="593"/>
      <c r="I5" s="593"/>
      <c r="J5" s="593"/>
      <c r="K5" s="593"/>
      <c r="L5" s="593"/>
      <c r="M5" s="593"/>
      <c r="N5" s="593"/>
      <c r="O5" s="593"/>
      <c r="P5" s="593"/>
      <c r="Q5" s="593"/>
      <c r="R5" s="421"/>
      <c r="S5" s="421"/>
      <c r="T5" s="421"/>
      <c r="U5" s="421"/>
      <c r="V5" s="596"/>
      <c r="W5" s="512"/>
      <c r="X5" s="422"/>
      <c r="Y5" s="422"/>
      <c r="Z5" s="422"/>
      <c r="AA5" s="422"/>
      <c r="AB5" s="423"/>
      <c r="AC5" s="421"/>
      <c r="AD5" s="422"/>
      <c r="AE5" s="422"/>
      <c r="AF5" s="422"/>
      <c r="AG5" s="422"/>
      <c r="AH5" s="422"/>
      <c r="AI5" s="422"/>
      <c r="AJ5" s="422"/>
      <c r="AK5" s="422"/>
      <c r="AL5" s="597"/>
      <c r="AM5" s="475" t="s">
        <v>30</v>
      </c>
      <c r="AN5" s="380"/>
      <c r="AO5" s="380"/>
      <c r="AP5" s="380"/>
      <c r="AQ5" s="380"/>
      <c r="AR5" s="380"/>
      <c r="AS5" s="380"/>
      <c r="AT5" s="381"/>
      <c r="AU5" s="463" t="s">
        <v>31</v>
      </c>
      <c r="AV5" s="464"/>
      <c r="AW5" s="464"/>
      <c r="AX5" s="464"/>
      <c r="AY5" s="386" t="s">
        <v>32</v>
      </c>
      <c r="AZ5" s="387"/>
      <c r="BA5" s="387"/>
      <c r="BB5" s="387"/>
      <c r="BC5" s="387"/>
      <c r="BD5" s="387"/>
      <c r="BE5" s="387"/>
      <c r="BF5" s="387"/>
      <c r="BG5" s="387"/>
      <c r="BH5" s="387"/>
      <c r="BI5" s="387"/>
      <c r="BJ5" s="387"/>
      <c r="BK5" s="387"/>
      <c r="BL5" s="387"/>
      <c r="BM5" s="388"/>
      <c r="BN5" s="406">
        <v>5540703</v>
      </c>
      <c r="BO5" s="407"/>
      <c r="BP5" s="407"/>
      <c r="BQ5" s="407"/>
      <c r="BR5" s="407"/>
      <c r="BS5" s="407"/>
      <c r="BT5" s="407"/>
      <c r="BU5" s="408"/>
      <c r="BV5" s="406">
        <v>4308745</v>
      </c>
      <c r="BW5" s="407"/>
      <c r="BX5" s="407"/>
      <c r="BY5" s="407"/>
      <c r="BZ5" s="407"/>
      <c r="CA5" s="407"/>
      <c r="CB5" s="407"/>
      <c r="CC5" s="408"/>
      <c r="CD5" s="415" t="s">
        <v>33</v>
      </c>
      <c r="CE5" s="416"/>
      <c r="CF5" s="416"/>
      <c r="CG5" s="416"/>
      <c r="CH5" s="416"/>
      <c r="CI5" s="416"/>
      <c r="CJ5" s="416"/>
      <c r="CK5" s="416"/>
      <c r="CL5" s="416"/>
      <c r="CM5" s="416"/>
      <c r="CN5" s="416"/>
      <c r="CO5" s="416"/>
      <c r="CP5" s="416"/>
      <c r="CQ5" s="416"/>
      <c r="CR5" s="416"/>
      <c r="CS5" s="417"/>
      <c r="CT5" s="376">
        <v>96.7</v>
      </c>
      <c r="CU5" s="377"/>
      <c r="CV5" s="377"/>
      <c r="CW5" s="377"/>
      <c r="CX5" s="377"/>
      <c r="CY5" s="377"/>
      <c r="CZ5" s="377"/>
      <c r="DA5" s="378"/>
      <c r="DB5" s="376">
        <v>97.6</v>
      </c>
      <c r="DC5" s="377"/>
      <c r="DD5" s="377"/>
      <c r="DE5" s="377"/>
      <c r="DF5" s="377"/>
      <c r="DG5" s="377"/>
      <c r="DH5" s="377"/>
      <c r="DI5" s="378"/>
    </row>
    <row r="6" spans="1:119" ht="18.75" customHeight="1">
      <c r="A6" s="42"/>
      <c r="B6" s="562" t="s">
        <v>34</v>
      </c>
      <c r="C6" s="420"/>
      <c r="D6" s="420"/>
      <c r="E6" s="563"/>
      <c r="F6" s="563"/>
      <c r="G6" s="563"/>
      <c r="H6" s="563"/>
      <c r="I6" s="563"/>
      <c r="J6" s="563"/>
      <c r="K6" s="563"/>
      <c r="L6" s="563" t="s">
        <v>35</v>
      </c>
      <c r="M6" s="563"/>
      <c r="N6" s="563"/>
      <c r="O6" s="563"/>
      <c r="P6" s="563"/>
      <c r="Q6" s="563"/>
      <c r="R6" s="444"/>
      <c r="S6" s="444"/>
      <c r="T6" s="444"/>
      <c r="U6" s="444"/>
      <c r="V6" s="569"/>
      <c r="W6" s="497" t="s">
        <v>36</v>
      </c>
      <c r="X6" s="419"/>
      <c r="Y6" s="419"/>
      <c r="Z6" s="419"/>
      <c r="AA6" s="419"/>
      <c r="AB6" s="420"/>
      <c r="AC6" s="574" t="s">
        <v>37</v>
      </c>
      <c r="AD6" s="575"/>
      <c r="AE6" s="575"/>
      <c r="AF6" s="575"/>
      <c r="AG6" s="575"/>
      <c r="AH6" s="575"/>
      <c r="AI6" s="575"/>
      <c r="AJ6" s="575"/>
      <c r="AK6" s="575"/>
      <c r="AL6" s="576"/>
      <c r="AM6" s="475" t="s">
        <v>38</v>
      </c>
      <c r="AN6" s="380"/>
      <c r="AO6" s="380"/>
      <c r="AP6" s="380"/>
      <c r="AQ6" s="380"/>
      <c r="AR6" s="380"/>
      <c r="AS6" s="380"/>
      <c r="AT6" s="381"/>
      <c r="AU6" s="463" t="s">
        <v>31</v>
      </c>
      <c r="AV6" s="464"/>
      <c r="AW6" s="464"/>
      <c r="AX6" s="464"/>
      <c r="AY6" s="386" t="s">
        <v>39</v>
      </c>
      <c r="AZ6" s="387"/>
      <c r="BA6" s="387"/>
      <c r="BB6" s="387"/>
      <c r="BC6" s="387"/>
      <c r="BD6" s="387"/>
      <c r="BE6" s="387"/>
      <c r="BF6" s="387"/>
      <c r="BG6" s="387"/>
      <c r="BH6" s="387"/>
      <c r="BI6" s="387"/>
      <c r="BJ6" s="387"/>
      <c r="BK6" s="387"/>
      <c r="BL6" s="387"/>
      <c r="BM6" s="388"/>
      <c r="BN6" s="406">
        <v>123086</v>
      </c>
      <c r="BO6" s="407"/>
      <c r="BP6" s="407"/>
      <c r="BQ6" s="407"/>
      <c r="BR6" s="407"/>
      <c r="BS6" s="407"/>
      <c r="BT6" s="407"/>
      <c r="BU6" s="408"/>
      <c r="BV6" s="406">
        <v>159582</v>
      </c>
      <c r="BW6" s="407"/>
      <c r="BX6" s="407"/>
      <c r="BY6" s="407"/>
      <c r="BZ6" s="407"/>
      <c r="CA6" s="407"/>
      <c r="CB6" s="407"/>
      <c r="CC6" s="408"/>
      <c r="CD6" s="415" t="s">
        <v>40</v>
      </c>
      <c r="CE6" s="416"/>
      <c r="CF6" s="416"/>
      <c r="CG6" s="416"/>
      <c r="CH6" s="416"/>
      <c r="CI6" s="416"/>
      <c r="CJ6" s="416"/>
      <c r="CK6" s="416"/>
      <c r="CL6" s="416"/>
      <c r="CM6" s="416"/>
      <c r="CN6" s="416"/>
      <c r="CO6" s="416"/>
      <c r="CP6" s="416"/>
      <c r="CQ6" s="416"/>
      <c r="CR6" s="416"/>
      <c r="CS6" s="417"/>
      <c r="CT6" s="559">
        <v>100</v>
      </c>
      <c r="CU6" s="560"/>
      <c r="CV6" s="560"/>
      <c r="CW6" s="560"/>
      <c r="CX6" s="560"/>
      <c r="CY6" s="560"/>
      <c r="CZ6" s="560"/>
      <c r="DA6" s="561"/>
      <c r="DB6" s="559">
        <v>102.1</v>
      </c>
      <c r="DC6" s="560"/>
      <c r="DD6" s="560"/>
      <c r="DE6" s="560"/>
      <c r="DF6" s="560"/>
      <c r="DG6" s="560"/>
      <c r="DH6" s="560"/>
      <c r="DI6" s="561"/>
    </row>
    <row r="7" spans="1:119" ht="18.75" customHeight="1">
      <c r="A7" s="42"/>
      <c r="B7" s="564"/>
      <c r="C7" s="565"/>
      <c r="D7" s="565"/>
      <c r="E7" s="566"/>
      <c r="F7" s="566"/>
      <c r="G7" s="566"/>
      <c r="H7" s="566"/>
      <c r="I7" s="566"/>
      <c r="J7" s="566"/>
      <c r="K7" s="566"/>
      <c r="L7" s="566"/>
      <c r="M7" s="566"/>
      <c r="N7" s="566"/>
      <c r="O7" s="566"/>
      <c r="P7" s="566"/>
      <c r="Q7" s="566"/>
      <c r="R7" s="570"/>
      <c r="S7" s="570"/>
      <c r="T7" s="570"/>
      <c r="U7" s="570"/>
      <c r="V7" s="571"/>
      <c r="W7" s="557"/>
      <c r="X7" s="368"/>
      <c r="Y7" s="368"/>
      <c r="Z7" s="368"/>
      <c r="AA7" s="368"/>
      <c r="AB7" s="565"/>
      <c r="AC7" s="577"/>
      <c r="AD7" s="369"/>
      <c r="AE7" s="369"/>
      <c r="AF7" s="369"/>
      <c r="AG7" s="369"/>
      <c r="AH7" s="369"/>
      <c r="AI7" s="369"/>
      <c r="AJ7" s="369"/>
      <c r="AK7" s="369"/>
      <c r="AL7" s="578"/>
      <c r="AM7" s="475" t="s">
        <v>41</v>
      </c>
      <c r="AN7" s="380"/>
      <c r="AO7" s="380"/>
      <c r="AP7" s="380"/>
      <c r="AQ7" s="380"/>
      <c r="AR7" s="380"/>
      <c r="AS7" s="380"/>
      <c r="AT7" s="381"/>
      <c r="AU7" s="463" t="s">
        <v>31</v>
      </c>
      <c r="AV7" s="464"/>
      <c r="AW7" s="464"/>
      <c r="AX7" s="464"/>
      <c r="AY7" s="386" t="s">
        <v>42</v>
      </c>
      <c r="AZ7" s="387"/>
      <c r="BA7" s="387"/>
      <c r="BB7" s="387"/>
      <c r="BC7" s="387"/>
      <c r="BD7" s="387"/>
      <c r="BE7" s="387"/>
      <c r="BF7" s="387"/>
      <c r="BG7" s="387"/>
      <c r="BH7" s="387"/>
      <c r="BI7" s="387"/>
      <c r="BJ7" s="387"/>
      <c r="BK7" s="387"/>
      <c r="BL7" s="387"/>
      <c r="BM7" s="388"/>
      <c r="BN7" s="406">
        <v>60272</v>
      </c>
      <c r="BO7" s="407"/>
      <c r="BP7" s="407"/>
      <c r="BQ7" s="407"/>
      <c r="BR7" s="407"/>
      <c r="BS7" s="407"/>
      <c r="BT7" s="407"/>
      <c r="BU7" s="408"/>
      <c r="BV7" s="406">
        <v>3511</v>
      </c>
      <c r="BW7" s="407"/>
      <c r="BX7" s="407"/>
      <c r="BY7" s="407"/>
      <c r="BZ7" s="407"/>
      <c r="CA7" s="407"/>
      <c r="CB7" s="407"/>
      <c r="CC7" s="408"/>
      <c r="CD7" s="415" t="s">
        <v>43</v>
      </c>
      <c r="CE7" s="416"/>
      <c r="CF7" s="416"/>
      <c r="CG7" s="416"/>
      <c r="CH7" s="416"/>
      <c r="CI7" s="416"/>
      <c r="CJ7" s="416"/>
      <c r="CK7" s="416"/>
      <c r="CL7" s="416"/>
      <c r="CM7" s="416"/>
      <c r="CN7" s="416"/>
      <c r="CO7" s="416"/>
      <c r="CP7" s="416"/>
      <c r="CQ7" s="416"/>
      <c r="CR7" s="416"/>
      <c r="CS7" s="417"/>
      <c r="CT7" s="406">
        <v>2670100</v>
      </c>
      <c r="CU7" s="407"/>
      <c r="CV7" s="407"/>
      <c r="CW7" s="407"/>
      <c r="CX7" s="407"/>
      <c r="CY7" s="407"/>
      <c r="CZ7" s="407"/>
      <c r="DA7" s="408"/>
      <c r="DB7" s="406">
        <v>2693393</v>
      </c>
      <c r="DC7" s="407"/>
      <c r="DD7" s="407"/>
      <c r="DE7" s="407"/>
      <c r="DF7" s="407"/>
      <c r="DG7" s="407"/>
      <c r="DH7" s="407"/>
      <c r="DI7" s="408"/>
    </row>
    <row r="8" spans="1:119" ht="18.75" customHeight="1" thickBot="1">
      <c r="A8" s="42"/>
      <c r="B8" s="567"/>
      <c r="C8" s="498"/>
      <c r="D8" s="498"/>
      <c r="E8" s="568"/>
      <c r="F8" s="568"/>
      <c r="G8" s="568"/>
      <c r="H8" s="568"/>
      <c r="I8" s="568"/>
      <c r="J8" s="568"/>
      <c r="K8" s="568"/>
      <c r="L8" s="568"/>
      <c r="M8" s="568"/>
      <c r="N8" s="568"/>
      <c r="O8" s="568"/>
      <c r="P8" s="568"/>
      <c r="Q8" s="568"/>
      <c r="R8" s="572"/>
      <c r="S8" s="572"/>
      <c r="T8" s="572"/>
      <c r="U8" s="572"/>
      <c r="V8" s="573"/>
      <c r="W8" s="487"/>
      <c r="X8" s="488"/>
      <c r="Y8" s="488"/>
      <c r="Z8" s="488"/>
      <c r="AA8" s="488"/>
      <c r="AB8" s="498"/>
      <c r="AC8" s="579"/>
      <c r="AD8" s="580"/>
      <c r="AE8" s="580"/>
      <c r="AF8" s="580"/>
      <c r="AG8" s="580"/>
      <c r="AH8" s="580"/>
      <c r="AI8" s="580"/>
      <c r="AJ8" s="580"/>
      <c r="AK8" s="580"/>
      <c r="AL8" s="581"/>
      <c r="AM8" s="475" t="s">
        <v>44</v>
      </c>
      <c r="AN8" s="380"/>
      <c r="AO8" s="380"/>
      <c r="AP8" s="380"/>
      <c r="AQ8" s="380"/>
      <c r="AR8" s="380"/>
      <c r="AS8" s="380"/>
      <c r="AT8" s="381"/>
      <c r="AU8" s="463" t="s">
        <v>31</v>
      </c>
      <c r="AV8" s="464"/>
      <c r="AW8" s="464"/>
      <c r="AX8" s="464"/>
      <c r="AY8" s="386" t="s">
        <v>45</v>
      </c>
      <c r="AZ8" s="387"/>
      <c r="BA8" s="387"/>
      <c r="BB8" s="387"/>
      <c r="BC8" s="387"/>
      <c r="BD8" s="387"/>
      <c r="BE8" s="387"/>
      <c r="BF8" s="387"/>
      <c r="BG8" s="387"/>
      <c r="BH8" s="387"/>
      <c r="BI8" s="387"/>
      <c r="BJ8" s="387"/>
      <c r="BK8" s="387"/>
      <c r="BL8" s="387"/>
      <c r="BM8" s="388"/>
      <c r="BN8" s="406">
        <v>62814</v>
      </c>
      <c r="BO8" s="407"/>
      <c r="BP8" s="407"/>
      <c r="BQ8" s="407"/>
      <c r="BR8" s="407"/>
      <c r="BS8" s="407"/>
      <c r="BT8" s="407"/>
      <c r="BU8" s="408"/>
      <c r="BV8" s="406">
        <v>156071</v>
      </c>
      <c r="BW8" s="407"/>
      <c r="BX8" s="407"/>
      <c r="BY8" s="407"/>
      <c r="BZ8" s="407"/>
      <c r="CA8" s="407"/>
      <c r="CB8" s="407"/>
      <c r="CC8" s="408"/>
      <c r="CD8" s="415" t="s">
        <v>46</v>
      </c>
      <c r="CE8" s="416"/>
      <c r="CF8" s="416"/>
      <c r="CG8" s="416"/>
      <c r="CH8" s="416"/>
      <c r="CI8" s="416"/>
      <c r="CJ8" s="416"/>
      <c r="CK8" s="416"/>
      <c r="CL8" s="416"/>
      <c r="CM8" s="416"/>
      <c r="CN8" s="416"/>
      <c r="CO8" s="416"/>
      <c r="CP8" s="416"/>
      <c r="CQ8" s="416"/>
      <c r="CR8" s="416"/>
      <c r="CS8" s="417"/>
      <c r="CT8" s="519">
        <v>0.34</v>
      </c>
      <c r="CU8" s="520"/>
      <c r="CV8" s="520"/>
      <c r="CW8" s="520"/>
      <c r="CX8" s="520"/>
      <c r="CY8" s="520"/>
      <c r="CZ8" s="520"/>
      <c r="DA8" s="521"/>
      <c r="DB8" s="519">
        <v>0.34</v>
      </c>
      <c r="DC8" s="520"/>
      <c r="DD8" s="520"/>
      <c r="DE8" s="520"/>
      <c r="DF8" s="520"/>
      <c r="DG8" s="520"/>
      <c r="DH8" s="520"/>
      <c r="DI8" s="521"/>
    </row>
    <row r="9" spans="1:119" ht="18.75" customHeight="1" thickBot="1">
      <c r="A9" s="42"/>
      <c r="B9" s="548" t="s">
        <v>47</v>
      </c>
      <c r="C9" s="549"/>
      <c r="D9" s="549"/>
      <c r="E9" s="549"/>
      <c r="F9" s="549"/>
      <c r="G9" s="549"/>
      <c r="H9" s="549"/>
      <c r="I9" s="549"/>
      <c r="J9" s="549"/>
      <c r="K9" s="469"/>
      <c r="L9" s="550" t="s">
        <v>48</v>
      </c>
      <c r="M9" s="551"/>
      <c r="N9" s="551"/>
      <c r="O9" s="551"/>
      <c r="P9" s="551"/>
      <c r="Q9" s="552"/>
      <c r="R9" s="553">
        <v>7810</v>
      </c>
      <c r="S9" s="554"/>
      <c r="T9" s="554"/>
      <c r="U9" s="554"/>
      <c r="V9" s="555"/>
      <c r="W9" s="485" t="s">
        <v>49</v>
      </c>
      <c r="X9" s="486"/>
      <c r="Y9" s="486"/>
      <c r="Z9" s="486"/>
      <c r="AA9" s="486"/>
      <c r="AB9" s="486"/>
      <c r="AC9" s="486"/>
      <c r="AD9" s="486"/>
      <c r="AE9" s="486"/>
      <c r="AF9" s="486"/>
      <c r="AG9" s="486"/>
      <c r="AH9" s="486"/>
      <c r="AI9" s="486"/>
      <c r="AJ9" s="486"/>
      <c r="AK9" s="486"/>
      <c r="AL9" s="556"/>
      <c r="AM9" s="475" t="s">
        <v>50</v>
      </c>
      <c r="AN9" s="380"/>
      <c r="AO9" s="380"/>
      <c r="AP9" s="380"/>
      <c r="AQ9" s="380"/>
      <c r="AR9" s="380"/>
      <c r="AS9" s="380"/>
      <c r="AT9" s="381"/>
      <c r="AU9" s="463" t="s">
        <v>31</v>
      </c>
      <c r="AV9" s="464"/>
      <c r="AW9" s="464"/>
      <c r="AX9" s="464"/>
      <c r="AY9" s="386" t="s">
        <v>51</v>
      </c>
      <c r="AZ9" s="387"/>
      <c r="BA9" s="387"/>
      <c r="BB9" s="387"/>
      <c r="BC9" s="387"/>
      <c r="BD9" s="387"/>
      <c r="BE9" s="387"/>
      <c r="BF9" s="387"/>
      <c r="BG9" s="387"/>
      <c r="BH9" s="387"/>
      <c r="BI9" s="387"/>
      <c r="BJ9" s="387"/>
      <c r="BK9" s="387"/>
      <c r="BL9" s="387"/>
      <c r="BM9" s="388"/>
      <c r="BN9" s="406">
        <v>-93257</v>
      </c>
      <c r="BO9" s="407"/>
      <c r="BP9" s="407"/>
      <c r="BQ9" s="407"/>
      <c r="BR9" s="407"/>
      <c r="BS9" s="407"/>
      <c r="BT9" s="407"/>
      <c r="BU9" s="408"/>
      <c r="BV9" s="406">
        <v>37827</v>
      </c>
      <c r="BW9" s="407"/>
      <c r="BX9" s="407"/>
      <c r="BY9" s="407"/>
      <c r="BZ9" s="407"/>
      <c r="CA9" s="407"/>
      <c r="CB9" s="407"/>
      <c r="CC9" s="408"/>
      <c r="CD9" s="415" t="s">
        <v>52</v>
      </c>
      <c r="CE9" s="416"/>
      <c r="CF9" s="416"/>
      <c r="CG9" s="416"/>
      <c r="CH9" s="416"/>
      <c r="CI9" s="416"/>
      <c r="CJ9" s="416"/>
      <c r="CK9" s="416"/>
      <c r="CL9" s="416"/>
      <c r="CM9" s="416"/>
      <c r="CN9" s="416"/>
      <c r="CO9" s="416"/>
      <c r="CP9" s="416"/>
      <c r="CQ9" s="416"/>
      <c r="CR9" s="416"/>
      <c r="CS9" s="417"/>
      <c r="CT9" s="376">
        <v>14.9</v>
      </c>
      <c r="CU9" s="377"/>
      <c r="CV9" s="377"/>
      <c r="CW9" s="377"/>
      <c r="CX9" s="377"/>
      <c r="CY9" s="377"/>
      <c r="CZ9" s="377"/>
      <c r="DA9" s="378"/>
      <c r="DB9" s="376">
        <v>16.100000000000001</v>
      </c>
      <c r="DC9" s="377"/>
      <c r="DD9" s="377"/>
      <c r="DE9" s="377"/>
      <c r="DF9" s="377"/>
      <c r="DG9" s="377"/>
      <c r="DH9" s="377"/>
      <c r="DI9" s="378"/>
    </row>
    <row r="10" spans="1:119" ht="18.75" customHeight="1" thickBot="1">
      <c r="A10" s="42"/>
      <c r="B10" s="548"/>
      <c r="C10" s="549"/>
      <c r="D10" s="549"/>
      <c r="E10" s="549"/>
      <c r="F10" s="549"/>
      <c r="G10" s="549"/>
      <c r="H10" s="549"/>
      <c r="I10" s="549"/>
      <c r="J10" s="549"/>
      <c r="K10" s="469"/>
      <c r="L10" s="379" t="s">
        <v>53</v>
      </c>
      <c r="M10" s="380"/>
      <c r="N10" s="380"/>
      <c r="O10" s="380"/>
      <c r="P10" s="380"/>
      <c r="Q10" s="381"/>
      <c r="R10" s="382">
        <v>8602</v>
      </c>
      <c r="S10" s="383"/>
      <c r="T10" s="383"/>
      <c r="U10" s="383"/>
      <c r="V10" s="385"/>
      <c r="W10" s="557"/>
      <c r="X10" s="368"/>
      <c r="Y10" s="368"/>
      <c r="Z10" s="368"/>
      <c r="AA10" s="368"/>
      <c r="AB10" s="368"/>
      <c r="AC10" s="368"/>
      <c r="AD10" s="368"/>
      <c r="AE10" s="368"/>
      <c r="AF10" s="368"/>
      <c r="AG10" s="368"/>
      <c r="AH10" s="368"/>
      <c r="AI10" s="368"/>
      <c r="AJ10" s="368"/>
      <c r="AK10" s="368"/>
      <c r="AL10" s="558"/>
      <c r="AM10" s="475" t="s">
        <v>54</v>
      </c>
      <c r="AN10" s="380"/>
      <c r="AO10" s="380"/>
      <c r="AP10" s="380"/>
      <c r="AQ10" s="380"/>
      <c r="AR10" s="380"/>
      <c r="AS10" s="380"/>
      <c r="AT10" s="381"/>
      <c r="AU10" s="463" t="s">
        <v>55</v>
      </c>
      <c r="AV10" s="464"/>
      <c r="AW10" s="464"/>
      <c r="AX10" s="464"/>
      <c r="AY10" s="386" t="s">
        <v>56</v>
      </c>
      <c r="AZ10" s="387"/>
      <c r="BA10" s="387"/>
      <c r="BB10" s="387"/>
      <c r="BC10" s="387"/>
      <c r="BD10" s="387"/>
      <c r="BE10" s="387"/>
      <c r="BF10" s="387"/>
      <c r="BG10" s="387"/>
      <c r="BH10" s="387"/>
      <c r="BI10" s="387"/>
      <c r="BJ10" s="387"/>
      <c r="BK10" s="387"/>
      <c r="BL10" s="387"/>
      <c r="BM10" s="388"/>
      <c r="BN10" s="406">
        <v>503</v>
      </c>
      <c r="BO10" s="407"/>
      <c r="BP10" s="407"/>
      <c r="BQ10" s="407"/>
      <c r="BR10" s="407"/>
      <c r="BS10" s="407"/>
      <c r="BT10" s="407"/>
      <c r="BU10" s="408"/>
      <c r="BV10" s="406">
        <v>0</v>
      </c>
      <c r="BW10" s="407"/>
      <c r="BX10" s="407"/>
      <c r="BY10" s="407"/>
      <c r="BZ10" s="407"/>
      <c r="CA10" s="407"/>
      <c r="CB10" s="407"/>
      <c r="CC10" s="408"/>
      <c r="CD10" s="45" t="s">
        <v>57</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c r="A11" s="42"/>
      <c r="B11" s="548"/>
      <c r="C11" s="549"/>
      <c r="D11" s="549"/>
      <c r="E11" s="549"/>
      <c r="F11" s="549"/>
      <c r="G11" s="549"/>
      <c r="H11" s="549"/>
      <c r="I11" s="549"/>
      <c r="J11" s="549"/>
      <c r="K11" s="469"/>
      <c r="L11" s="452" t="s">
        <v>58</v>
      </c>
      <c r="M11" s="453"/>
      <c r="N11" s="453"/>
      <c r="O11" s="453"/>
      <c r="P11" s="453"/>
      <c r="Q11" s="454"/>
      <c r="R11" s="545" t="s">
        <v>59</v>
      </c>
      <c r="S11" s="546"/>
      <c r="T11" s="546"/>
      <c r="U11" s="546"/>
      <c r="V11" s="547"/>
      <c r="W11" s="557"/>
      <c r="X11" s="368"/>
      <c r="Y11" s="368"/>
      <c r="Z11" s="368"/>
      <c r="AA11" s="368"/>
      <c r="AB11" s="368"/>
      <c r="AC11" s="368"/>
      <c r="AD11" s="368"/>
      <c r="AE11" s="368"/>
      <c r="AF11" s="368"/>
      <c r="AG11" s="368"/>
      <c r="AH11" s="368"/>
      <c r="AI11" s="368"/>
      <c r="AJ11" s="368"/>
      <c r="AK11" s="368"/>
      <c r="AL11" s="558"/>
      <c r="AM11" s="475" t="s">
        <v>60</v>
      </c>
      <c r="AN11" s="380"/>
      <c r="AO11" s="380"/>
      <c r="AP11" s="380"/>
      <c r="AQ11" s="380"/>
      <c r="AR11" s="380"/>
      <c r="AS11" s="380"/>
      <c r="AT11" s="381"/>
      <c r="AU11" s="463" t="s">
        <v>31</v>
      </c>
      <c r="AV11" s="464"/>
      <c r="AW11" s="464"/>
      <c r="AX11" s="464"/>
      <c r="AY11" s="386" t="s">
        <v>61</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62</v>
      </c>
      <c r="CE11" s="416"/>
      <c r="CF11" s="416"/>
      <c r="CG11" s="416"/>
      <c r="CH11" s="416"/>
      <c r="CI11" s="416"/>
      <c r="CJ11" s="416"/>
      <c r="CK11" s="416"/>
      <c r="CL11" s="416"/>
      <c r="CM11" s="416"/>
      <c r="CN11" s="416"/>
      <c r="CO11" s="416"/>
      <c r="CP11" s="416"/>
      <c r="CQ11" s="416"/>
      <c r="CR11" s="416"/>
      <c r="CS11" s="417"/>
      <c r="CT11" s="519" t="s">
        <v>63</v>
      </c>
      <c r="CU11" s="520"/>
      <c r="CV11" s="520"/>
      <c r="CW11" s="520"/>
      <c r="CX11" s="520"/>
      <c r="CY11" s="520"/>
      <c r="CZ11" s="520"/>
      <c r="DA11" s="521"/>
      <c r="DB11" s="519" t="s">
        <v>63</v>
      </c>
      <c r="DC11" s="520"/>
      <c r="DD11" s="520"/>
      <c r="DE11" s="520"/>
      <c r="DF11" s="520"/>
      <c r="DG11" s="520"/>
      <c r="DH11" s="520"/>
      <c r="DI11" s="521"/>
    </row>
    <row r="12" spans="1:119" ht="18.75" customHeight="1">
      <c r="A12" s="42"/>
      <c r="B12" s="522" t="s">
        <v>64</v>
      </c>
      <c r="C12" s="523"/>
      <c r="D12" s="523"/>
      <c r="E12" s="523"/>
      <c r="F12" s="523"/>
      <c r="G12" s="523"/>
      <c r="H12" s="523"/>
      <c r="I12" s="523"/>
      <c r="J12" s="523"/>
      <c r="K12" s="524"/>
      <c r="L12" s="531" t="s">
        <v>65</v>
      </c>
      <c r="M12" s="532"/>
      <c r="N12" s="532"/>
      <c r="O12" s="532"/>
      <c r="P12" s="532"/>
      <c r="Q12" s="533"/>
      <c r="R12" s="534">
        <v>7553</v>
      </c>
      <c r="S12" s="535"/>
      <c r="T12" s="535"/>
      <c r="U12" s="535"/>
      <c r="V12" s="536"/>
      <c r="W12" s="537" t="s">
        <v>23</v>
      </c>
      <c r="X12" s="464"/>
      <c r="Y12" s="464"/>
      <c r="Z12" s="464"/>
      <c r="AA12" s="464"/>
      <c r="AB12" s="538"/>
      <c r="AC12" s="539" t="s">
        <v>66</v>
      </c>
      <c r="AD12" s="540"/>
      <c r="AE12" s="540"/>
      <c r="AF12" s="540"/>
      <c r="AG12" s="541"/>
      <c r="AH12" s="539" t="s">
        <v>67</v>
      </c>
      <c r="AI12" s="540"/>
      <c r="AJ12" s="540"/>
      <c r="AK12" s="540"/>
      <c r="AL12" s="542"/>
      <c r="AM12" s="475" t="s">
        <v>68</v>
      </c>
      <c r="AN12" s="380"/>
      <c r="AO12" s="380"/>
      <c r="AP12" s="380"/>
      <c r="AQ12" s="380"/>
      <c r="AR12" s="380"/>
      <c r="AS12" s="380"/>
      <c r="AT12" s="381"/>
      <c r="AU12" s="463" t="s">
        <v>31</v>
      </c>
      <c r="AV12" s="464"/>
      <c r="AW12" s="464"/>
      <c r="AX12" s="464"/>
      <c r="AY12" s="386" t="s">
        <v>69</v>
      </c>
      <c r="AZ12" s="387"/>
      <c r="BA12" s="387"/>
      <c r="BB12" s="387"/>
      <c r="BC12" s="387"/>
      <c r="BD12" s="387"/>
      <c r="BE12" s="387"/>
      <c r="BF12" s="387"/>
      <c r="BG12" s="387"/>
      <c r="BH12" s="387"/>
      <c r="BI12" s="387"/>
      <c r="BJ12" s="387"/>
      <c r="BK12" s="387"/>
      <c r="BL12" s="387"/>
      <c r="BM12" s="388"/>
      <c r="BN12" s="406">
        <v>108824</v>
      </c>
      <c r="BO12" s="407"/>
      <c r="BP12" s="407"/>
      <c r="BQ12" s="407"/>
      <c r="BR12" s="407"/>
      <c r="BS12" s="407"/>
      <c r="BT12" s="407"/>
      <c r="BU12" s="408"/>
      <c r="BV12" s="406">
        <v>6045</v>
      </c>
      <c r="BW12" s="407"/>
      <c r="BX12" s="407"/>
      <c r="BY12" s="407"/>
      <c r="BZ12" s="407"/>
      <c r="CA12" s="407"/>
      <c r="CB12" s="407"/>
      <c r="CC12" s="408"/>
      <c r="CD12" s="415" t="s">
        <v>70</v>
      </c>
      <c r="CE12" s="416"/>
      <c r="CF12" s="416"/>
      <c r="CG12" s="416"/>
      <c r="CH12" s="416"/>
      <c r="CI12" s="416"/>
      <c r="CJ12" s="416"/>
      <c r="CK12" s="416"/>
      <c r="CL12" s="416"/>
      <c r="CM12" s="416"/>
      <c r="CN12" s="416"/>
      <c r="CO12" s="416"/>
      <c r="CP12" s="416"/>
      <c r="CQ12" s="416"/>
      <c r="CR12" s="416"/>
      <c r="CS12" s="417"/>
      <c r="CT12" s="519" t="s">
        <v>63</v>
      </c>
      <c r="CU12" s="520"/>
      <c r="CV12" s="520"/>
      <c r="CW12" s="520"/>
      <c r="CX12" s="520"/>
      <c r="CY12" s="520"/>
      <c r="CZ12" s="520"/>
      <c r="DA12" s="521"/>
      <c r="DB12" s="519" t="s">
        <v>63</v>
      </c>
      <c r="DC12" s="520"/>
      <c r="DD12" s="520"/>
      <c r="DE12" s="520"/>
      <c r="DF12" s="520"/>
      <c r="DG12" s="520"/>
      <c r="DH12" s="520"/>
      <c r="DI12" s="521"/>
    </row>
    <row r="13" spans="1:119" ht="18.75" customHeight="1">
      <c r="A13" s="42"/>
      <c r="B13" s="525"/>
      <c r="C13" s="526"/>
      <c r="D13" s="526"/>
      <c r="E13" s="526"/>
      <c r="F13" s="526"/>
      <c r="G13" s="526"/>
      <c r="H13" s="526"/>
      <c r="I13" s="526"/>
      <c r="J13" s="526"/>
      <c r="K13" s="527"/>
      <c r="L13" s="51"/>
      <c r="M13" s="506" t="s">
        <v>71</v>
      </c>
      <c r="N13" s="507"/>
      <c r="O13" s="507"/>
      <c r="P13" s="507"/>
      <c r="Q13" s="508"/>
      <c r="R13" s="509">
        <v>7359</v>
      </c>
      <c r="S13" s="510"/>
      <c r="T13" s="510"/>
      <c r="U13" s="510"/>
      <c r="V13" s="511"/>
      <c r="W13" s="497" t="s">
        <v>72</v>
      </c>
      <c r="X13" s="419"/>
      <c r="Y13" s="419"/>
      <c r="Z13" s="419"/>
      <c r="AA13" s="419"/>
      <c r="AB13" s="420"/>
      <c r="AC13" s="382">
        <v>67</v>
      </c>
      <c r="AD13" s="383"/>
      <c r="AE13" s="383"/>
      <c r="AF13" s="383"/>
      <c r="AG13" s="384"/>
      <c r="AH13" s="382">
        <v>87</v>
      </c>
      <c r="AI13" s="383"/>
      <c r="AJ13" s="383"/>
      <c r="AK13" s="383"/>
      <c r="AL13" s="385"/>
      <c r="AM13" s="475" t="s">
        <v>73</v>
      </c>
      <c r="AN13" s="380"/>
      <c r="AO13" s="380"/>
      <c r="AP13" s="380"/>
      <c r="AQ13" s="380"/>
      <c r="AR13" s="380"/>
      <c r="AS13" s="380"/>
      <c r="AT13" s="381"/>
      <c r="AU13" s="463" t="s">
        <v>55</v>
      </c>
      <c r="AV13" s="464"/>
      <c r="AW13" s="464"/>
      <c r="AX13" s="464"/>
      <c r="AY13" s="386" t="s">
        <v>74</v>
      </c>
      <c r="AZ13" s="387"/>
      <c r="BA13" s="387"/>
      <c r="BB13" s="387"/>
      <c r="BC13" s="387"/>
      <c r="BD13" s="387"/>
      <c r="BE13" s="387"/>
      <c r="BF13" s="387"/>
      <c r="BG13" s="387"/>
      <c r="BH13" s="387"/>
      <c r="BI13" s="387"/>
      <c r="BJ13" s="387"/>
      <c r="BK13" s="387"/>
      <c r="BL13" s="387"/>
      <c r="BM13" s="388"/>
      <c r="BN13" s="406">
        <v>-201578</v>
      </c>
      <c r="BO13" s="407"/>
      <c r="BP13" s="407"/>
      <c r="BQ13" s="407"/>
      <c r="BR13" s="407"/>
      <c r="BS13" s="407"/>
      <c r="BT13" s="407"/>
      <c r="BU13" s="408"/>
      <c r="BV13" s="406">
        <v>31782</v>
      </c>
      <c r="BW13" s="407"/>
      <c r="BX13" s="407"/>
      <c r="BY13" s="407"/>
      <c r="BZ13" s="407"/>
      <c r="CA13" s="407"/>
      <c r="CB13" s="407"/>
      <c r="CC13" s="408"/>
      <c r="CD13" s="415" t="s">
        <v>75</v>
      </c>
      <c r="CE13" s="416"/>
      <c r="CF13" s="416"/>
      <c r="CG13" s="416"/>
      <c r="CH13" s="416"/>
      <c r="CI13" s="416"/>
      <c r="CJ13" s="416"/>
      <c r="CK13" s="416"/>
      <c r="CL13" s="416"/>
      <c r="CM13" s="416"/>
      <c r="CN13" s="416"/>
      <c r="CO13" s="416"/>
      <c r="CP13" s="416"/>
      <c r="CQ13" s="416"/>
      <c r="CR13" s="416"/>
      <c r="CS13" s="417"/>
      <c r="CT13" s="376">
        <v>9.4</v>
      </c>
      <c r="CU13" s="377"/>
      <c r="CV13" s="377"/>
      <c r="CW13" s="377"/>
      <c r="CX13" s="377"/>
      <c r="CY13" s="377"/>
      <c r="CZ13" s="377"/>
      <c r="DA13" s="378"/>
      <c r="DB13" s="376">
        <v>10.3</v>
      </c>
      <c r="DC13" s="377"/>
      <c r="DD13" s="377"/>
      <c r="DE13" s="377"/>
      <c r="DF13" s="377"/>
      <c r="DG13" s="377"/>
      <c r="DH13" s="377"/>
      <c r="DI13" s="378"/>
    </row>
    <row r="14" spans="1:119" ht="18.75" customHeight="1" thickBot="1">
      <c r="A14" s="42"/>
      <c r="B14" s="525"/>
      <c r="C14" s="526"/>
      <c r="D14" s="526"/>
      <c r="E14" s="526"/>
      <c r="F14" s="526"/>
      <c r="G14" s="526"/>
      <c r="H14" s="526"/>
      <c r="I14" s="526"/>
      <c r="J14" s="526"/>
      <c r="K14" s="527"/>
      <c r="L14" s="499" t="s">
        <v>76</v>
      </c>
      <c r="M14" s="543"/>
      <c r="N14" s="543"/>
      <c r="O14" s="543"/>
      <c r="P14" s="543"/>
      <c r="Q14" s="544"/>
      <c r="R14" s="509">
        <v>7751</v>
      </c>
      <c r="S14" s="510"/>
      <c r="T14" s="510"/>
      <c r="U14" s="510"/>
      <c r="V14" s="511"/>
      <c r="W14" s="512"/>
      <c r="X14" s="422"/>
      <c r="Y14" s="422"/>
      <c r="Z14" s="422"/>
      <c r="AA14" s="422"/>
      <c r="AB14" s="423"/>
      <c r="AC14" s="502">
        <v>2.2000000000000002</v>
      </c>
      <c r="AD14" s="503"/>
      <c r="AE14" s="503"/>
      <c r="AF14" s="503"/>
      <c r="AG14" s="504"/>
      <c r="AH14" s="502">
        <v>2.6</v>
      </c>
      <c r="AI14" s="503"/>
      <c r="AJ14" s="503"/>
      <c r="AK14" s="503"/>
      <c r="AL14" s="505"/>
      <c r="AM14" s="475"/>
      <c r="AN14" s="380"/>
      <c r="AO14" s="380"/>
      <c r="AP14" s="380"/>
      <c r="AQ14" s="380"/>
      <c r="AR14" s="380"/>
      <c r="AS14" s="380"/>
      <c r="AT14" s="381"/>
      <c r="AU14" s="463"/>
      <c r="AV14" s="464"/>
      <c r="AW14" s="464"/>
      <c r="AX14" s="46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77</v>
      </c>
      <c r="CE14" s="413"/>
      <c r="CF14" s="413"/>
      <c r="CG14" s="413"/>
      <c r="CH14" s="413"/>
      <c r="CI14" s="413"/>
      <c r="CJ14" s="413"/>
      <c r="CK14" s="413"/>
      <c r="CL14" s="413"/>
      <c r="CM14" s="413"/>
      <c r="CN14" s="413"/>
      <c r="CO14" s="413"/>
      <c r="CP14" s="413"/>
      <c r="CQ14" s="413"/>
      <c r="CR14" s="413"/>
      <c r="CS14" s="414"/>
      <c r="CT14" s="513">
        <v>105.6</v>
      </c>
      <c r="CU14" s="514"/>
      <c r="CV14" s="514"/>
      <c r="CW14" s="514"/>
      <c r="CX14" s="514"/>
      <c r="CY14" s="514"/>
      <c r="CZ14" s="514"/>
      <c r="DA14" s="515"/>
      <c r="DB14" s="513">
        <v>120.9</v>
      </c>
      <c r="DC14" s="514"/>
      <c r="DD14" s="514"/>
      <c r="DE14" s="514"/>
      <c r="DF14" s="514"/>
      <c r="DG14" s="514"/>
      <c r="DH14" s="514"/>
      <c r="DI14" s="515"/>
    </row>
    <row r="15" spans="1:119" ht="18.75" customHeight="1">
      <c r="A15" s="42"/>
      <c r="B15" s="525"/>
      <c r="C15" s="526"/>
      <c r="D15" s="526"/>
      <c r="E15" s="526"/>
      <c r="F15" s="526"/>
      <c r="G15" s="526"/>
      <c r="H15" s="526"/>
      <c r="I15" s="526"/>
      <c r="J15" s="526"/>
      <c r="K15" s="527"/>
      <c r="L15" s="51"/>
      <c r="M15" s="506" t="s">
        <v>71</v>
      </c>
      <c r="N15" s="507"/>
      <c r="O15" s="507"/>
      <c r="P15" s="507"/>
      <c r="Q15" s="508"/>
      <c r="R15" s="509">
        <v>7563</v>
      </c>
      <c r="S15" s="510"/>
      <c r="T15" s="510"/>
      <c r="U15" s="510"/>
      <c r="V15" s="511"/>
      <c r="W15" s="497" t="s">
        <v>78</v>
      </c>
      <c r="X15" s="419"/>
      <c r="Y15" s="419"/>
      <c r="Z15" s="419"/>
      <c r="AA15" s="419"/>
      <c r="AB15" s="420"/>
      <c r="AC15" s="382">
        <v>944</v>
      </c>
      <c r="AD15" s="383"/>
      <c r="AE15" s="383"/>
      <c r="AF15" s="383"/>
      <c r="AG15" s="384"/>
      <c r="AH15" s="382">
        <v>966</v>
      </c>
      <c r="AI15" s="383"/>
      <c r="AJ15" s="383"/>
      <c r="AK15" s="383"/>
      <c r="AL15" s="385"/>
      <c r="AM15" s="475"/>
      <c r="AN15" s="380"/>
      <c r="AO15" s="380"/>
      <c r="AP15" s="380"/>
      <c r="AQ15" s="380"/>
      <c r="AR15" s="380"/>
      <c r="AS15" s="380"/>
      <c r="AT15" s="381"/>
      <c r="AU15" s="463"/>
      <c r="AV15" s="464"/>
      <c r="AW15" s="464"/>
      <c r="AX15" s="464"/>
      <c r="AY15" s="398" t="s">
        <v>79</v>
      </c>
      <c r="AZ15" s="399"/>
      <c r="BA15" s="399"/>
      <c r="BB15" s="399"/>
      <c r="BC15" s="399"/>
      <c r="BD15" s="399"/>
      <c r="BE15" s="399"/>
      <c r="BF15" s="399"/>
      <c r="BG15" s="399"/>
      <c r="BH15" s="399"/>
      <c r="BI15" s="399"/>
      <c r="BJ15" s="399"/>
      <c r="BK15" s="399"/>
      <c r="BL15" s="399"/>
      <c r="BM15" s="400"/>
      <c r="BN15" s="401">
        <v>812380</v>
      </c>
      <c r="BO15" s="402"/>
      <c r="BP15" s="402"/>
      <c r="BQ15" s="402"/>
      <c r="BR15" s="402"/>
      <c r="BS15" s="402"/>
      <c r="BT15" s="402"/>
      <c r="BU15" s="403"/>
      <c r="BV15" s="401">
        <v>828466</v>
      </c>
      <c r="BW15" s="402"/>
      <c r="BX15" s="402"/>
      <c r="BY15" s="402"/>
      <c r="BZ15" s="402"/>
      <c r="CA15" s="402"/>
      <c r="CB15" s="402"/>
      <c r="CC15" s="403"/>
      <c r="CD15" s="516" t="s">
        <v>80</v>
      </c>
      <c r="CE15" s="517"/>
      <c r="CF15" s="517"/>
      <c r="CG15" s="517"/>
      <c r="CH15" s="517"/>
      <c r="CI15" s="517"/>
      <c r="CJ15" s="517"/>
      <c r="CK15" s="517"/>
      <c r="CL15" s="517"/>
      <c r="CM15" s="517"/>
      <c r="CN15" s="517"/>
      <c r="CO15" s="517"/>
      <c r="CP15" s="517"/>
      <c r="CQ15" s="517"/>
      <c r="CR15" s="517"/>
      <c r="CS15" s="518"/>
      <c r="CT15" s="52"/>
      <c r="CU15" s="53"/>
      <c r="CV15" s="53"/>
      <c r="CW15" s="53"/>
      <c r="CX15" s="53"/>
      <c r="CY15" s="53"/>
      <c r="CZ15" s="53"/>
      <c r="DA15" s="54"/>
      <c r="DB15" s="52"/>
      <c r="DC15" s="53"/>
      <c r="DD15" s="53"/>
      <c r="DE15" s="53"/>
      <c r="DF15" s="53"/>
      <c r="DG15" s="53"/>
      <c r="DH15" s="53"/>
      <c r="DI15" s="54"/>
    </row>
    <row r="16" spans="1:119" ht="18.75" customHeight="1">
      <c r="A16" s="42"/>
      <c r="B16" s="525"/>
      <c r="C16" s="526"/>
      <c r="D16" s="526"/>
      <c r="E16" s="526"/>
      <c r="F16" s="526"/>
      <c r="G16" s="526"/>
      <c r="H16" s="526"/>
      <c r="I16" s="526"/>
      <c r="J16" s="526"/>
      <c r="K16" s="527"/>
      <c r="L16" s="499" t="s">
        <v>81</v>
      </c>
      <c r="M16" s="500"/>
      <c r="N16" s="500"/>
      <c r="O16" s="500"/>
      <c r="P16" s="500"/>
      <c r="Q16" s="501"/>
      <c r="R16" s="494" t="s">
        <v>82</v>
      </c>
      <c r="S16" s="495"/>
      <c r="T16" s="495"/>
      <c r="U16" s="495"/>
      <c r="V16" s="496"/>
      <c r="W16" s="512"/>
      <c r="X16" s="422"/>
      <c r="Y16" s="422"/>
      <c r="Z16" s="422"/>
      <c r="AA16" s="422"/>
      <c r="AB16" s="423"/>
      <c r="AC16" s="502">
        <v>31.1</v>
      </c>
      <c r="AD16" s="503"/>
      <c r="AE16" s="503"/>
      <c r="AF16" s="503"/>
      <c r="AG16" s="504"/>
      <c r="AH16" s="502">
        <v>28.5</v>
      </c>
      <c r="AI16" s="503"/>
      <c r="AJ16" s="503"/>
      <c r="AK16" s="503"/>
      <c r="AL16" s="505"/>
      <c r="AM16" s="475"/>
      <c r="AN16" s="380"/>
      <c r="AO16" s="380"/>
      <c r="AP16" s="380"/>
      <c r="AQ16" s="380"/>
      <c r="AR16" s="380"/>
      <c r="AS16" s="380"/>
      <c r="AT16" s="381"/>
      <c r="AU16" s="463"/>
      <c r="AV16" s="464"/>
      <c r="AW16" s="464"/>
      <c r="AX16" s="464"/>
      <c r="AY16" s="386" t="s">
        <v>83</v>
      </c>
      <c r="AZ16" s="387"/>
      <c r="BA16" s="387"/>
      <c r="BB16" s="387"/>
      <c r="BC16" s="387"/>
      <c r="BD16" s="387"/>
      <c r="BE16" s="387"/>
      <c r="BF16" s="387"/>
      <c r="BG16" s="387"/>
      <c r="BH16" s="387"/>
      <c r="BI16" s="387"/>
      <c r="BJ16" s="387"/>
      <c r="BK16" s="387"/>
      <c r="BL16" s="387"/>
      <c r="BM16" s="388"/>
      <c r="BN16" s="406">
        <v>2364133</v>
      </c>
      <c r="BO16" s="407"/>
      <c r="BP16" s="407"/>
      <c r="BQ16" s="407"/>
      <c r="BR16" s="407"/>
      <c r="BS16" s="407"/>
      <c r="BT16" s="407"/>
      <c r="BU16" s="408"/>
      <c r="BV16" s="406">
        <v>2358478</v>
      </c>
      <c r="BW16" s="407"/>
      <c r="BX16" s="407"/>
      <c r="BY16" s="407"/>
      <c r="BZ16" s="407"/>
      <c r="CA16" s="407"/>
      <c r="CB16" s="407"/>
      <c r="CC16" s="408"/>
      <c r="CD16" s="55"/>
      <c r="CE16" s="404" t="s">
        <v>84</v>
      </c>
      <c r="CF16" s="404"/>
      <c r="CG16" s="404"/>
      <c r="CH16" s="404"/>
      <c r="CI16" s="404"/>
      <c r="CJ16" s="404"/>
      <c r="CK16" s="404"/>
      <c r="CL16" s="404"/>
      <c r="CM16" s="404"/>
      <c r="CN16" s="404"/>
      <c r="CO16" s="404"/>
      <c r="CP16" s="404"/>
      <c r="CQ16" s="404"/>
      <c r="CR16" s="404"/>
      <c r="CS16" s="405"/>
      <c r="CT16" s="376">
        <v>18</v>
      </c>
      <c r="CU16" s="377"/>
      <c r="CV16" s="377"/>
      <c r="CW16" s="377"/>
      <c r="CX16" s="377"/>
      <c r="CY16" s="377"/>
      <c r="CZ16" s="377"/>
      <c r="DA16" s="378"/>
      <c r="DB16" s="376">
        <v>30.2</v>
      </c>
      <c r="DC16" s="377"/>
      <c r="DD16" s="377"/>
      <c r="DE16" s="377"/>
      <c r="DF16" s="377"/>
      <c r="DG16" s="377"/>
      <c r="DH16" s="377"/>
      <c r="DI16" s="378"/>
    </row>
    <row r="17" spans="1:113" ht="18.75" customHeight="1" thickBot="1">
      <c r="A17" s="42"/>
      <c r="B17" s="528"/>
      <c r="C17" s="529"/>
      <c r="D17" s="529"/>
      <c r="E17" s="529"/>
      <c r="F17" s="529"/>
      <c r="G17" s="529"/>
      <c r="H17" s="529"/>
      <c r="I17" s="529"/>
      <c r="J17" s="529"/>
      <c r="K17" s="530"/>
      <c r="L17" s="56"/>
      <c r="M17" s="491" t="s">
        <v>85</v>
      </c>
      <c r="N17" s="492"/>
      <c r="O17" s="492"/>
      <c r="P17" s="492"/>
      <c r="Q17" s="493"/>
      <c r="R17" s="494" t="s">
        <v>86</v>
      </c>
      <c r="S17" s="495"/>
      <c r="T17" s="495"/>
      <c r="U17" s="495"/>
      <c r="V17" s="496"/>
      <c r="W17" s="497" t="s">
        <v>87</v>
      </c>
      <c r="X17" s="419"/>
      <c r="Y17" s="419"/>
      <c r="Z17" s="419"/>
      <c r="AA17" s="419"/>
      <c r="AB17" s="420"/>
      <c r="AC17" s="382">
        <v>2027</v>
      </c>
      <c r="AD17" s="383"/>
      <c r="AE17" s="383"/>
      <c r="AF17" s="383"/>
      <c r="AG17" s="384"/>
      <c r="AH17" s="382">
        <v>2331</v>
      </c>
      <c r="AI17" s="383"/>
      <c r="AJ17" s="383"/>
      <c r="AK17" s="383"/>
      <c r="AL17" s="385"/>
      <c r="AM17" s="475"/>
      <c r="AN17" s="380"/>
      <c r="AO17" s="380"/>
      <c r="AP17" s="380"/>
      <c r="AQ17" s="380"/>
      <c r="AR17" s="380"/>
      <c r="AS17" s="380"/>
      <c r="AT17" s="381"/>
      <c r="AU17" s="463"/>
      <c r="AV17" s="464"/>
      <c r="AW17" s="464"/>
      <c r="AX17" s="464"/>
      <c r="AY17" s="386" t="s">
        <v>88</v>
      </c>
      <c r="AZ17" s="387"/>
      <c r="BA17" s="387"/>
      <c r="BB17" s="387"/>
      <c r="BC17" s="387"/>
      <c r="BD17" s="387"/>
      <c r="BE17" s="387"/>
      <c r="BF17" s="387"/>
      <c r="BG17" s="387"/>
      <c r="BH17" s="387"/>
      <c r="BI17" s="387"/>
      <c r="BJ17" s="387"/>
      <c r="BK17" s="387"/>
      <c r="BL17" s="387"/>
      <c r="BM17" s="388"/>
      <c r="BN17" s="406">
        <v>1028569</v>
      </c>
      <c r="BO17" s="407"/>
      <c r="BP17" s="407"/>
      <c r="BQ17" s="407"/>
      <c r="BR17" s="407"/>
      <c r="BS17" s="407"/>
      <c r="BT17" s="407"/>
      <c r="BU17" s="408"/>
      <c r="BV17" s="406">
        <v>1049651</v>
      </c>
      <c r="BW17" s="407"/>
      <c r="BX17" s="407"/>
      <c r="BY17" s="407"/>
      <c r="BZ17" s="407"/>
      <c r="CA17" s="407"/>
      <c r="CB17" s="407"/>
      <c r="CC17" s="408"/>
      <c r="CD17" s="55"/>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c r="A18" s="42"/>
      <c r="B18" s="468" t="s">
        <v>89</v>
      </c>
      <c r="C18" s="469"/>
      <c r="D18" s="469"/>
      <c r="E18" s="470"/>
      <c r="F18" s="470"/>
      <c r="G18" s="470"/>
      <c r="H18" s="470"/>
      <c r="I18" s="470"/>
      <c r="J18" s="470"/>
      <c r="K18" s="470"/>
      <c r="L18" s="471">
        <v>14.28</v>
      </c>
      <c r="M18" s="471"/>
      <c r="N18" s="471"/>
      <c r="O18" s="471"/>
      <c r="P18" s="471"/>
      <c r="Q18" s="471"/>
      <c r="R18" s="472"/>
      <c r="S18" s="472"/>
      <c r="T18" s="472"/>
      <c r="U18" s="472"/>
      <c r="V18" s="473"/>
      <c r="W18" s="487"/>
      <c r="X18" s="488"/>
      <c r="Y18" s="488"/>
      <c r="Z18" s="488"/>
      <c r="AA18" s="488"/>
      <c r="AB18" s="498"/>
      <c r="AC18" s="370">
        <v>66.7</v>
      </c>
      <c r="AD18" s="371"/>
      <c r="AE18" s="371"/>
      <c r="AF18" s="371"/>
      <c r="AG18" s="474"/>
      <c r="AH18" s="370">
        <v>68.900000000000006</v>
      </c>
      <c r="AI18" s="371"/>
      <c r="AJ18" s="371"/>
      <c r="AK18" s="371"/>
      <c r="AL18" s="372"/>
      <c r="AM18" s="475"/>
      <c r="AN18" s="380"/>
      <c r="AO18" s="380"/>
      <c r="AP18" s="380"/>
      <c r="AQ18" s="380"/>
      <c r="AR18" s="380"/>
      <c r="AS18" s="380"/>
      <c r="AT18" s="381"/>
      <c r="AU18" s="463"/>
      <c r="AV18" s="464"/>
      <c r="AW18" s="464"/>
      <c r="AX18" s="464"/>
      <c r="AY18" s="386" t="s">
        <v>90</v>
      </c>
      <c r="AZ18" s="387"/>
      <c r="BA18" s="387"/>
      <c r="BB18" s="387"/>
      <c r="BC18" s="387"/>
      <c r="BD18" s="387"/>
      <c r="BE18" s="387"/>
      <c r="BF18" s="387"/>
      <c r="BG18" s="387"/>
      <c r="BH18" s="387"/>
      <c r="BI18" s="387"/>
      <c r="BJ18" s="387"/>
      <c r="BK18" s="387"/>
      <c r="BL18" s="387"/>
      <c r="BM18" s="388"/>
      <c r="BN18" s="406">
        <v>2656326</v>
      </c>
      <c r="BO18" s="407"/>
      <c r="BP18" s="407"/>
      <c r="BQ18" s="407"/>
      <c r="BR18" s="407"/>
      <c r="BS18" s="407"/>
      <c r="BT18" s="407"/>
      <c r="BU18" s="408"/>
      <c r="BV18" s="406">
        <v>2632006</v>
      </c>
      <c r="BW18" s="407"/>
      <c r="BX18" s="407"/>
      <c r="BY18" s="407"/>
      <c r="BZ18" s="407"/>
      <c r="CA18" s="407"/>
      <c r="CB18" s="407"/>
      <c r="CC18" s="408"/>
      <c r="CD18" s="55"/>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c r="A19" s="42"/>
      <c r="B19" s="468" t="s">
        <v>91</v>
      </c>
      <c r="C19" s="469"/>
      <c r="D19" s="469"/>
      <c r="E19" s="470"/>
      <c r="F19" s="470"/>
      <c r="G19" s="470"/>
      <c r="H19" s="470"/>
      <c r="I19" s="470"/>
      <c r="J19" s="470"/>
      <c r="K19" s="470"/>
      <c r="L19" s="476">
        <v>547</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490"/>
      <c r="AM19" s="475"/>
      <c r="AN19" s="380"/>
      <c r="AO19" s="380"/>
      <c r="AP19" s="380"/>
      <c r="AQ19" s="380"/>
      <c r="AR19" s="380"/>
      <c r="AS19" s="380"/>
      <c r="AT19" s="381"/>
      <c r="AU19" s="463"/>
      <c r="AV19" s="464"/>
      <c r="AW19" s="464"/>
      <c r="AX19" s="464"/>
      <c r="AY19" s="386" t="s">
        <v>92</v>
      </c>
      <c r="AZ19" s="387"/>
      <c r="BA19" s="387"/>
      <c r="BB19" s="387"/>
      <c r="BC19" s="387"/>
      <c r="BD19" s="387"/>
      <c r="BE19" s="387"/>
      <c r="BF19" s="387"/>
      <c r="BG19" s="387"/>
      <c r="BH19" s="387"/>
      <c r="BI19" s="387"/>
      <c r="BJ19" s="387"/>
      <c r="BK19" s="387"/>
      <c r="BL19" s="387"/>
      <c r="BM19" s="388"/>
      <c r="BN19" s="406">
        <v>3369818</v>
      </c>
      <c r="BO19" s="407"/>
      <c r="BP19" s="407"/>
      <c r="BQ19" s="407"/>
      <c r="BR19" s="407"/>
      <c r="BS19" s="407"/>
      <c r="BT19" s="407"/>
      <c r="BU19" s="408"/>
      <c r="BV19" s="406">
        <v>3172324</v>
      </c>
      <c r="BW19" s="407"/>
      <c r="BX19" s="407"/>
      <c r="BY19" s="407"/>
      <c r="BZ19" s="407"/>
      <c r="CA19" s="407"/>
      <c r="CB19" s="407"/>
      <c r="CC19" s="408"/>
      <c r="CD19" s="55"/>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c r="A20" s="42"/>
      <c r="B20" s="468" t="s">
        <v>93</v>
      </c>
      <c r="C20" s="469"/>
      <c r="D20" s="469"/>
      <c r="E20" s="470"/>
      <c r="F20" s="470"/>
      <c r="G20" s="470"/>
      <c r="H20" s="470"/>
      <c r="I20" s="470"/>
      <c r="J20" s="470"/>
      <c r="K20" s="470"/>
      <c r="L20" s="476">
        <v>3331</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453"/>
      <c r="AO20" s="453"/>
      <c r="AP20" s="453"/>
      <c r="AQ20" s="453"/>
      <c r="AR20" s="453"/>
      <c r="AS20" s="453"/>
      <c r="AT20" s="454"/>
      <c r="AU20" s="482"/>
      <c r="AV20" s="483"/>
      <c r="AW20" s="483"/>
      <c r="AX20" s="48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55"/>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c r="A21" s="42"/>
      <c r="B21" s="465" t="s">
        <v>94</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86"/>
      <c r="AZ21" s="387"/>
      <c r="BA21" s="387"/>
      <c r="BB21" s="387"/>
      <c r="BC21" s="387"/>
      <c r="BD21" s="387"/>
      <c r="BE21" s="387"/>
      <c r="BF21" s="387"/>
      <c r="BG21" s="387"/>
      <c r="BH21" s="387"/>
      <c r="BI21" s="387"/>
      <c r="BJ21" s="387"/>
      <c r="BK21" s="387"/>
      <c r="BL21" s="387"/>
      <c r="BM21" s="388"/>
      <c r="BN21" s="406"/>
      <c r="BO21" s="407"/>
      <c r="BP21" s="407"/>
      <c r="BQ21" s="407"/>
      <c r="BR21" s="407"/>
      <c r="BS21" s="407"/>
      <c r="BT21" s="407"/>
      <c r="BU21" s="408"/>
      <c r="BV21" s="406"/>
      <c r="BW21" s="407"/>
      <c r="BX21" s="407"/>
      <c r="BY21" s="407"/>
      <c r="BZ21" s="407"/>
      <c r="CA21" s="407"/>
      <c r="CB21" s="407"/>
      <c r="CC21" s="408"/>
      <c r="CD21" s="55"/>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thickBot="1">
      <c r="A22" s="42"/>
      <c r="B22" s="435" t="s">
        <v>95</v>
      </c>
      <c r="C22" s="436"/>
      <c r="D22" s="437"/>
      <c r="E22" s="444" t="s">
        <v>23</v>
      </c>
      <c r="F22" s="419"/>
      <c r="G22" s="419"/>
      <c r="H22" s="419"/>
      <c r="I22" s="419"/>
      <c r="J22" s="419"/>
      <c r="K22" s="420"/>
      <c r="L22" s="444" t="s">
        <v>96</v>
      </c>
      <c r="M22" s="419"/>
      <c r="N22" s="419"/>
      <c r="O22" s="419"/>
      <c r="P22" s="420"/>
      <c r="Q22" s="429" t="s">
        <v>97</v>
      </c>
      <c r="R22" s="430"/>
      <c r="S22" s="430"/>
      <c r="T22" s="430"/>
      <c r="U22" s="430"/>
      <c r="V22" s="445"/>
      <c r="W22" s="447" t="s">
        <v>98</v>
      </c>
      <c r="X22" s="436"/>
      <c r="Y22" s="437"/>
      <c r="Z22" s="444" t="s">
        <v>23</v>
      </c>
      <c r="AA22" s="419"/>
      <c r="AB22" s="419"/>
      <c r="AC22" s="419"/>
      <c r="AD22" s="419"/>
      <c r="AE22" s="419"/>
      <c r="AF22" s="419"/>
      <c r="AG22" s="420"/>
      <c r="AH22" s="418" t="s">
        <v>99</v>
      </c>
      <c r="AI22" s="419"/>
      <c r="AJ22" s="419"/>
      <c r="AK22" s="419"/>
      <c r="AL22" s="420"/>
      <c r="AM22" s="418" t="s">
        <v>100</v>
      </c>
      <c r="AN22" s="424"/>
      <c r="AO22" s="424"/>
      <c r="AP22" s="424"/>
      <c r="AQ22" s="424"/>
      <c r="AR22" s="425"/>
      <c r="AS22" s="429" t="s">
        <v>97</v>
      </c>
      <c r="AT22" s="430"/>
      <c r="AU22" s="430"/>
      <c r="AV22" s="430"/>
      <c r="AW22" s="430"/>
      <c r="AX22" s="431"/>
      <c r="AY22" s="373"/>
      <c r="AZ22" s="374"/>
      <c r="BA22" s="374"/>
      <c r="BB22" s="374"/>
      <c r="BC22" s="374"/>
      <c r="BD22" s="374"/>
      <c r="BE22" s="374"/>
      <c r="BF22" s="374"/>
      <c r="BG22" s="374"/>
      <c r="BH22" s="374"/>
      <c r="BI22" s="374"/>
      <c r="BJ22" s="374"/>
      <c r="BK22" s="374"/>
      <c r="BL22" s="374"/>
      <c r="BM22" s="375"/>
      <c r="BN22" s="409"/>
      <c r="BO22" s="410"/>
      <c r="BP22" s="410"/>
      <c r="BQ22" s="410"/>
      <c r="BR22" s="410"/>
      <c r="BS22" s="410"/>
      <c r="BT22" s="410"/>
      <c r="BU22" s="411"/>
      <c r="BV22" s="409"/>
      <c r="BW22" s="410"/>
      <c r="BX22" s="410"/>
      <c r="BY22" s="410"/>
      <c r="BZ22" s="410"/>
      <c r="CA22" s="410"/>
      <c r="CB22" s="410"/>
      <c r="CC22" s="411"/>
      <c r="CD22" s="55"/>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c r="A23" s="42"/>
      <c r="B23" s="438"/>
      <c r="C23" s="439"/>
      <c r="D23" s="440"/>
      <c r="E23" s="421"/>
      <c r="F23" s="422"/>
      <c r="G23" s="422"/>
      <c r="H23" s="422"/>
      <c r="I23" s="422"/>
      <c r="J23" s="422"/>
      <c r="K23" s="423"/>
      <c r="L23" s="421"/>
      <c r="M23" s="422"/>
      <c r="N23" s="422"/>
      <c r="O23" s="422"/>
      <c r="P23" s="423"/>
      <c r="Q23" s="432"/>
      <c r="R23" s="433"/>
      <c r="S23" s="433"/>
      <c r="T23" s="433"/>
      <c r="U23" s="433"/>
      <c r="V23" s="446"/>
      <c r="W23" s="448"/>
      <c r="X23" s="439"/>
      <c r="Y23" s="440"/>
      <c r="Z23" s="421"/>
      <c r="AA23" s="422"/>
      <c r="AB23" s="422"/>
      <c r="AC23" s="422"/>
      <c r="AD23" s="422"/>
      <c r="AE23" s="422"/>
      <c r="AF23" s="422"/>
      <c r="AG23" s="423"/>
      <c r="AH23" s="421"/>
      <c r="AI23" s="422"/>
      <c r="AJ23" s="422"/>
      <c r="AK23" s="422"/>
      <c r="AL23" s="423"/>
      <c r="AM23" s="426"/>
      <c r="AN23" s="427"/>
      <c r="AO23" s="427"/>
      <c r="AP23" s="427"/>
      <c r="AQ23" s="427"/>
      <c r="AR23" s="428"/>
      <c r="AS23" s="432"/>
      <c r="AT23" s="433"/>
      <c r="AU23" s="433"/>
      <c r="AV23" s="433"/>
      <c r="AW23" s="433"/>
      <c r="AX23" s="434"/>
      <c r="AY23" s="398" t="s">
        <v>101</v>
      </c>
      <c r="AZ23" s="399"/>
      <c r="BA23" s="399"/>
      <c r="BB23" s="399"/>
      <c r="BC23" s="399"/>
      <c r="BD23" s="399"/>
      <c r="BE23" s="399"/>
      <c r="BF23" s="399"/>
      <c r="BG23" s="399"/>
      <c r="BH23" s="399"/>
      <c r="BI23" s="399"/>
      <c r="BJ23" s="399"/>
      <c r="BK23" s="399"/>
      <c r="BL23" s="399"/>
      <c r="BM23" s="400"/>
      <c r="BN23" s="406">
        <v>5947769</v>
      </c>
      <c r="BO23" s="407"/>
      <c r="BP23" s="407"/>
      <c r="BQ23" s="407"/>
      <c r="BR23" s="407"/>
      <c r="BS23" s="407"/>
      <c r="BT23" s="407"/>
      <c r="BU23" s="408"/>
      <c r="BV23" s="406">
        <v>4947441</v>
      </c>
      <c r="BW23" s="407"/>
      <c r="BX23" s="407"/>
      <c r="BY23" s="407"/>
      <c r="BZ23" s="407"/>
      <c r="CA23" s="407"/>
      <c r="CB23" s="407"/>
      <c r="CC23" s="408"/>
      <c r="CD23" s="55"/>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c r="A24" s="42"/>
      <c r="B24" s="438"/>
      <c r="C24" s="439"/>
      <c r="D24" s="440"/>
      <c r="E24" s="379" t="s">
        <v>102</v>
      </c>
      <c r="F24" s="380"/>
      <c r="G24" s="380"/>
      <c r="H24" s="380"/>
      <c r="I24" s="380"/>
      <c r="J24" s="380"/>
      <c r="K24" s="381"/>
      <c r="L24" s="382">
        <v>1</v>
      </c>
      <c r="M24" s="383"/>
      <c r="N24" s="383"/>
      <c r="O24" s="383"/>
      <c r="P24" s="384"/>
      <c r="Q24" s="382">
        <v>6340</v>
      </c>
      <c r="R24" s="383"/>
      <c r="S24" s="383"/>
      <c r="T24" s="383"/>
      <c r="U24" s="383"/>
      <c r="V24" s="384"/>
      <c r="W24" s="448"/>
      <c r="X24" s="439"/>
      <c r="Y24" s="440"/>
      <c r="Z24" s="379" t="s">
        <v>103</v>
      </c>
      <c r="AA24" s="380"/>
      <c r="AB24" s="380"/>
      <c r="AC24" s="380"/>
      <c r="AD24" s="380"/>
      <c r="AE24" s="380"/>
      <c r="AF24" s="380"/>
      <c r="AG24" s="381"/>
      <c r="AH24" s="382">
        <v>94</v>
      </c>
      <c r="AI24" s="383"/>
      <c r="AJ24" s="383"/>
      <c r="AK24" s="383"/>
      <c r="AL24" s="384"/>
      <c r="AM24" s="382">
        <v>273070</v>
      </c>
      <c r="AN24" s="383"/>
      <c r="AO24" s="383"/>
      <c r="AP24" s="383"/>
      <c r="AQ24" s="383"/>
      <c r="AR24" s="384"/>
      <c r="AS24" s="382">
        <v>2905</v>
      </c>
      <c r="AT24" s="383"/>
      <c r="AU24" s="383"/>
      <c r="AV24" s="383"/>
      <c r="AW24" s="383"/>
      <c r="AX24" s="385"/>
      <c r="AY24" s="373" t="s">
        <v>104</v>
      </c>
      <c r="AZ24" s="374"/>
      <c r="BA24" s="374"/>
      <c r="BB24" s="374"/>
      <c r="BC24" s="374"/>
      <c r="BD24" s="374"/>
      <c r="BE24" s="374"/>
      <c r="BF24" s="374"/>
      <c r="BG24" s="374"/>
      <c r="BH24" s="374"/>
      <c r="BI24" s="374"/>
      <c r="BJ24" s="374"/>
      <c r="BK24" s="374"/>
      <c r="BL24" s="374"/>
      <c r="BM24" s="375"/>
      <c r="BN24" s="406">
        <v>4568769</v>
      </c>
      <c r="BO24" s="407"/>
      <c r="BP24" s="407"/>
      <c r="BQ24" s="407"/>
      <c r="BR24" s="407"/>
      <c r="BS24" s="407"/>
      <c r="BT24" s="407"/>
      <c r="BU24" s="408"/>
      <c r="BV24" s="406">
        <v>4641023</v>
      </c>
      <c r="BW24" s="407"/>
      <c r="BX24" s="407"/>
      <c r="BY24" s="407"/>
      <c r="BZ24" s="407"/>
      <c r="CA24" s="407"/>
      <c r="CB24" s="407"/>
      <c r="CC24" s="408"/>
      <c r="CD24" s="55"/>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c r="A25" s="42"/>
      <c r="B25" s="438"/>
      <c r="C25" s="439"/>
      <c r="D25" s="440"/>
      <c r="E25" s="379" t="s">
        <v>105</v>
      </c>
      <c r="F25" s="380"/>
      <c r="G25" s="380"/>
      <c r="H25" s="380"/>
      <c r="I25" s="380"/>
      <c r="J25" s="380"/>
      <c r="K25" s="381"/>
      <c r="L25" s="382">
        <v>1</v>
      </c>
      <c r="M25" s="383"/>
      <c r="N25" s="383"/>
      <c r="O25" s="383"/>
      <c r="P25" s="384"/>
      <c r="Q25" s="382">
        <v>5460</v>
      </c>
      <c r="R25" s="383"/>
      <c r="S25" s="383"/>
      <c r="T25" s="383"/>
      <c r="U25" s="383"/>
      <c r="V25" s="384"/>
      <c r="W25" s="448"/>
      <c r="X25" s="439"/>
      <c r="Y25" s="440"/>
      <c r="Z25" s="379" t="s">
        <v>106</v>
      </c>
      <c r="AA25" s="380"/>
      <c r="AB25" s="380"/>
      <c r="AC25" s="380"/>
      <c r="AD25" s="380"/>
      <c r="AE25" s="380"/>
      <c r="AF25" s="380"/>
      <c r="AG25" s="381"/>
      <c r="AH25" s="382" t="s">
        <v>63</v>
      </c>
      <c r="AI25" s="383"/>
      <c r="AJ25" s="383"/>
      <c r="AK25" s="383"/>
      <c r="AL25" s="384"/>
      <c r="AM25" s="382" t="s">
        <v>63</v>
      </c>
      <c r="AN25" s="383"/>
      <c r="AO25" s="383"/>
      <c r="AP25" s="383"/>
      <c r="AQ25" s="383"/>
      <c r="AR25" s="384"/>
      <c r="AS25" s="382" t="s">
        <v>63</v>
      </c>
      <c r="AT25" s="383"/>
      <c r="AU25" s="383"/>
      <c r="AV25" s="383"/>
      <c r="AW25" s="383"/>
      <c r="AX25" s="385"/>
      <c r="AY25" s="398" t="s">
        <v>107</v>
      </c>
      <c r="AZ25" s="399"/>
      <c r="BA25" s="399"/>
      <c r="BB25" s="399"/>
      <c r="BC25" s="399"/>
      <c r="BD25" s="399"/>
      <c r="BE25" s="399"/>
      <c r="BF25" s="399"/>
      <c r="BG25" s="399"/>
      <c r="BH25" s="399"/>
      <c r="BI25" s="399"/>
      <c r="BJ25" s="399"/>
      <c r="BK25" s="399"/>
      <c r="BL25" s="399"/>
      <c r="BM25" s="400"/>
      <c r="BN25" s="401">
        <v>2187010</v>
      </c>
      <c r="BO25" s="402"/>
      <c r="BP25" s="402"/>
      <c r="BQ25" s="402"/>
      <c r="BR25" s="402"/>
      <c r="BS25" s="402"/>
      <c r="BT25" s="402"/>
      <c r="BU25" s="403"/>
      <c r="BV25" s="401">
        <v>1498390</v>
      </c>
      <c r="BW25" s="402"/>
      <c r="BX25" s="402"/>
      <c r="BY25" s="402"/>
      <c r="BZ25" s="402"/>
      <c r="CA25" s="402"/>
      <c r="CB25" s="402"/>
      <c r="CC25" s="403"/>
      <c r="CD25" s="55"/>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c r="A26" s="42"/>
      <c r="B26" s="438"/>
      <c r="C26" s="439"/>
      <c r="D26" s="440"/>
      <c r="E26" s="379" t="s">
        <v>108</v>
      </c>
      <c r="F26" s="380"/>
      <c r="G26" s="380"/>
      <c r="H26" s="380"/>
      <c r="I26" s="380"/>
      <c r="J26" s="380"/>
      <c r="K26" s="381"/>
      <c r="L26" s="382">
        <v>1</v>
      </c>
      <c r="M26" s="383"/>
      <c r="N26" s="383"/>
      <c r="O26" s="383"/>
      <c r="P26" s="384"/>
      <c r="Q26" s="382">
        <v>5210</v>
      </c>
      <c r="R26" s="383"/>
      <c r="S26" s="383"/>
      <c r="T26" s="383"/>
      <c r="U26" s="383"/>
      <c r="V26" s="384"/>
      <c r="W26" s="448"/>
      <c r="X26" s="439"/>
      <c r="Y26" s="440"/>
      <c r="Z26" s="379" t="s">
        <v>109</v>
      </c>
      <c r="AA26" s="461"/>
      <c r="AB26" s="461"/>
      <c r="AC26" s="461"/>
      <c r="AD26" s="461"/>
      <c r="AE26" s="461"/>
      <c r="AF26" s="461"/>
      <c r="AG26" s="462"/>
      <c r="AH26" s="382">
        <v>4</v>
      </c>
      <c r="AI26" s="383"/>
      <c r="AJ26" s="383"/>
      <c r="AK26" s="383"/>
      <c r="AL26" s="384"/>
      <c r="AM26" s="382">
        <v>9912</v>
      </c>
      <c r="AN26" s="383"/>
      <c r="AO26" s="383"/>
      <c r="AP26" s="383"/>
      <c r="AQ26" s="383"/>
      <c r="AR26" s="384"/>
      <c r="AS26" s="382">
        <v>2478</v>
      </c>
      <c r="AT26" s="383"/>
      <c r="AU26" s="383"/>
      <c r="AV26" s="383"/>
      <c r="AW26" s="383"/>
      <c r="AX26" s="385"/>
      <c r="AY26" s="415" t="s">
        <v>110</v>
      </c>
      <c r="AZ26" s="416"/>
      <c r="BA26" s="416"/>
      <c r="BB26" s="416"/>
      <c r="BC26" s="416"/>
      <c r="BD26" s="416"/>
      <c r="BE26" s="416"/>
      <c r="BF26" s="416"/>
      <c r="BG26" s="416"/>
      <c r="BH26" s="416"/>
      <c r="BI26" s="416"/>
      <c r="BJ26" s="416"/>
      <c r="BK26" s="416"/>
      <c r="BL26" s="416"/>
      <c r="BM26" s="417"/>
      <c r="BN26" s="406" t="s">
        <v>63</v>
      </c>
      <c r="BO26" s="407"/>
      <c r="BP26" s="407"/>
      <c r="BQ26" s="407"/>
      <c r="BR26" s="407"/>
      <c r="BS26" s="407"/>
      <c r="BT26" s="407"/>
      <c r="BU26" s="408"/>
      <c r="BV26" s="406" t="s">
        <v>63</v>
      </c>
      <c r="BW26" s="407"/>
      <c r="BX26" s="407"/>
      <c r="BY26" s="407"/>
      <c r="BZ26" s="407"/>
      <c r="CA26" s="407"/>
      <c r="CB26" s="407"/>
      <c r="CC26" s="408"/>
      <c r="CD26" s="55"/>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c r="A27" s="42"/>
      <c r="B27" s="438"/>
      <c r="C27" s="439"/>
      <c r="D27" s="440"/>
      <c r="E27" s="379" t="s">
        <v>111</v>
      </c>
      <c r="F27" s="380"/>
      <c r="G27" s="380"/>
      <c r="H27" s="380"/>
      <c r="I27" s="380"/>
      <c r="J27" s="380"/>
      <c r="K27" s="381"/>
      <c r="L27" s="382">
        <v>1</v>
      </c>
      <c r="M27" s="383"/>
      <c r="N27" s="383"/>
      <c r="O27" s="383"/>
      <c r="P27" s="384"/>
      <c r="Q27" s="382">
        <v>2830</v>
      </c>
      <c r="R27" s="383"/>
      <c r="S27" s="383"/>
      <c r="T27" s="383"/>
      <c r="U27" s="383"/>
      <c r="V27" s="384"/>
      <c r="W27" s="448"/>
      <c r="X27" s="439"/>
      <c r="Y27" s="440"/>
      <c r="Z27" s="379" t="s">
        <v>112</v>
      </c>
      <c r="AA27" s="380"/>
      <c r="AB27" s="380"/>
      <c r="AC27" s="380"/>
      <c r="AD27" s="380"/>
      <c r="AE27" s="380"/>
      <c r="AF27" s="380"/>
      <c r="AG27" s="381"/>
      <c r="AH27" s="382">
        <v>8</v>
      </c>
      <c r="AI27" s="383"/>
      <c r="AJ27" s="383"/>
      <c r="AK27" s="383"/>
      <c r="AL27" s="384"/>
      <c r="AM27" s="382">
        <v>21176</v>
      </c>
      <c r="AN27" s="383"/>
      <c r="AO27" s="383"/>
      <c r="AP27" s="383"/>
      <c r="AQ27" s="383"/>
      <c r="AR27" s="384"/>
      <c r="AS27" s="382">
        <v>2647</v>
      </c>
      <c r="AT27" s="383"/>
      <c r="AU27" s="383"/>
      <c r="AV27" s="383"/>
      <c r="AW27" s="383"/>
      <c r="AX27" s="385"/>
      <c r="AY27" s="412" t="s">
        <v>113</v>
      </c>
      <c r="AZ27" s="413"/>
      <c r="BA27" s="413"/>
      <c r="BB27" s="413"/>
      <c r="BC27" s="413"/>
      <c r="BD27" s="413"/>
      <c r="BE27" s="413"/>
      <c r="BF27" s="413"/>
      <c r="BG27" s="413"/>
      <c r="BH27" s="413"/>
      <c r="BI27" s="413"/>
      <c r="BJ27" s="413"/>
      <c r="BK27" s="413"/>
      <c r="BL27" s="413"/>
      <c r="BM27" s="414"/>
      <c r="BN27" s="409" t="s">
        <v>63</v>
      </c>
      <c r="BO27" s="410"/>
      <c r="BP27" s="410"/>
      <c r="BQ27" s="410"/>
      <c r="BR27" s="410"/>
      <c r="BS27" s="410"/>
      <c r="BT27" s="410"/>
      <c r="BU27" s="411"/>
      <c r="BV27" s="409" t="s">
        <v>63</v>
      </c>
      <c r="BW27" s="410"/>
      <c r="BX27" s="410"/>
      <c r="BY27" s="410"/>
      <c r="BZ27" s="410"/>
      <c r="CA27" s="410"/>
      <c r="CB27" s="410"/>
      <c r="CC27" s="411"/>
      <c r="CD27" s="57"/>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c r="A28" s="42"/>
      <c r="B28" s="438"/>
      <c r="C28" s="439"/>
      <c r="D28" s="440"/>
      <c r="E28" s="379" t="s">
        <v>114</v>
      </c>
      <c r="F28" s="380"/>
      <c r="G28" s="380"/>
      <c r="H28" s="380"/>
      <c r="I28" s="380"/>
      <c r="J28" s="380"/>
      <c r="K28" s="381"/>
      <c r="L28" s="382">
        <v>1</v>
      </c>
      <c r="M28" s="383"/>
      <c r="N28" s="383"/>
      <c r="O28" s="383"/>
      <c r="P28" s="384"/>
      <c r="Q28" s="382">
        <v>2410</v>
      </c>
      <c r="R28" s="383"/>
      <c r="S28" s="383"/>
      <c r="T28" s="383"/>
      <c r="U28" s="383"/>
      <c r="V28" s="384"/>
      <c r="W28" s="448"/>
      <c r="X28" s="439"/>
      <c r="Y28" s="440"/>
      <c r="Z28" s="379" t="s">
        <v>115</v>
      </c>
      <c r="AA28" s="380"/>
      <c r="AB28" s="380"/>
      <c r="AC28" s="380"/>
      <c r="AD28" s="380"/>
      <c r="AE28" s="380"/>
      <c r="AF28" s="380"/>
      <c r="AG28" s="381"/>
      <c r="AH28" s="382" t="s">
        <v>63</v>
      </c>
      <c r="AI28" s="383"/>
      <c r="AJ28" s="383"/>
      <c r="AK28" s="383"/>
      <c r="AL28" s="384"/>
      <c r="AM28" s="382" t="s">
        <v>63</v>
      </c>
      <c r="AN28" s="383"/>
      <c r="AO28" s="383"/>
      <c r="AP28" s="383"/>
      <c r="AQ28" s="383"/>
      <c r="AR28" s="384"/>
      <c r="AS28" s="382" t="s">
        <v>63</v>
      </c>
      <c r="AT28" s="383"/>
      <c r="AU28" s="383"/>
      <c r="AV28" s="383"/>
      <c r="AW28" s="383"/>
      <c r="AX28" s="385"/>
      <c r="AY28" s="389" t="s">
        <v>116</v>
      </c>
      <c r="AZ28" s="390"/>
      <c r="BA28" s="390"/>
      <c r="BB28" s="391"/>
      <c r="BC28" s="398" t="s">
        <v>117</v>
      </c>
      <c r="BD28" s="399"/>
      <c r="BE28" s="399"/>
      <c r="BF28" s="399"/>
      <c r="BG28" s="399"/>
      <c r="BH28" s="399"/>
      <c r="BI28" s="399"/>
      <c r="BJ28" s="399"/>
      <c r="BK28" s="399"/>
      <c r="BL28" s="399"/>
      <c r="BM28" s="400"/>
      <c r="BN28" s="401">
        <v>754387</v>
      </c>
      <c r="BO28" s="402"/>
      <c r="BP28" s="402"/>
      <c r="BQ28" s="402"/>
      <c r="BR28" s="402"/>
      <c r="BS28" s="402"/>
      <c r="BT28" s="402"/>
      <c r="BU28" s="403"/>
      <c r="BV28" s="401">
        <v>782708</v>
      </c>
      <c r="BW28" s="402"/>
      <c r="BX28" s="402"/>
      <c r="BY28" s="402"/>
      <c r="BZ28" s="402"/>
      <c r="CA28" s="402"/>
      <c r="CB28" s="402"/>
      <c r="CC28" s="403"/>
      <c r="CD28" s="55"/>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c r="A29" s="42"/>
      <c r="B29" s="438"/>
      <c r="C29" s="439"/>
      <c r="D29" s="440"/>
      <c r="E29" s="379" t="s">
        <v>118</v>
      </c>
      <c r="F29" s="380"/>
      <c r="G29" s="380"/>
      <c r="H29" s="380"/>
      <c r="I29" s="380"/>
      <c r="J29" s="380"/>
      <c r="K29" s="381"/>
      <c r="L29" s="382">
        <v>10</v>
      </c>
      <c r="M29" s="383"/>
      <c r="N29" s="383"/>
      <c r="O29" s="383"/>
      <c r="P29" s="384"/>
      <c r="Q29" s="382">
        <v>2250</v>
      </c>
      <c r="R29" s="383"/>
      <c r="S29" s="383"/>
      <c r="T29" s="383"/>
      <c r="U29" s="383"/>
      <c r="V29" s="384"/>
      <c r="W29" s="449"/>
      <c r="X29" s="450"/>
      <c r="Y29" s="451"/>
      <c r="Z29" s="379" t="s">
        <v>119</v>
      </c>
      <c r="AA29" s="380"/>
      <c r="AB29" s="380"/>
      <c r="AC29" s="380"/>
      <c r="AD29" s="380"/>
      <c r="AE29" s="380"/>
      <c r="AF29" s="380"/>
      <c r="AG29" s="381"/>
      <c r="AH29" s="382">
        <v>102</v>
      </c>
      <c r="AI29" s="383"/>
      <c r="AJ29" s="383"/>
      <c r="AK29" s="383"/>
      <c r="AL29" s="384"/>
      <c r="AM29" s="382">
        <v>294246</v>
      </c>
      <c r="AN29" s="383"/>
      <c r="AO29" s="383"/>
      <c r="AP29" s="383"/>
      <c r="AQ29" s="383"/>
      <c r="AR29" s="384"/>
      <c r="AS29" s="382">
        <v>2885</v>
      </c>
      <c r="AT29" s="383"/>
      <c r="AU29" s="383"/>
      <c r="AV29" s="383"/>
      <c r="AW29" s="383"/>
      <c r="AX29" s="385"/>
      <c r="AY29" s="392"/>
      <c r="AZ29" s="393"/>
      <c r="BA29" s="393"/>
      <c r="BB29" s="394"/>
      <c r="BC29" s="386" t="s">
        <v>120</v>
      </c>
      <c r="BD29" s="387"/>
      <c r="BE29" s="387"/>
      <c r="BF29" s="387"/>
      <c r="BG29" s="387"/>
      <c r="BH29" s="387"/>
      <c r="BI29" s="387"/>
      <c r="BJ29" s="387"/>
      <c r="BK29" s="387"/>
      <c r="BL29" s="387"/>
      <c r="BM29" s="388"/>
      <c r="BN29" s="406">
        <v>10</v>
      </c>
      <c r="BO29" s="407"/>
      <c r="BP29" s="407"/>
      <c r="BQ29" s="407"/>
      <c r="BR29" s="407"/>
      <c r="BS29" s="407"/>
      <c r="BT29" s="407"/>
      <c r="BU29" s="408"/>
      <c r="BV29" s="406">
        <v>10</v>
      </c>
      <c r="BW29" s="407"/>
      <c r="BX29" s="407"/>
      <c r="BY29" s="407"/>
      <c r="BZ29" s="407"/>
      <c r="CA29" s="407"/>
      <c r="CB29" s="407"/>
      <c r="CC29" s="408"/>
      <c r="CD29" s="57"/>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c r="A30" s="42"/>
      <c r="B30" s="441"/>
      <c r="C30" s="442"/>
      <c r="D30" s="443"/>
      <c r="E30" s="452"/>
      <c r="F30" s="453"/>
      <c r="G30" s="453"/>
      <c r="H30" s="453"/>
      <c r="I30" s="453"/>
      <c r="J30" s="453"/>
      <c r="K30" s="454"/>
      <c r="L30" s="455"/>
      <c r="M30" s="456"/>
      <c r="N30" s="456"/>
      <c r="O30" s="456"/>
      <c r="P30" s="457"/>
      <c r="Q30" s="455"/>
      <c r="R30" s="456"/>
      <c r="S30" s="456"/>
      <c r="T30" s="456"/>
      <c r="U30" s="456"/>
      <c r="V30" s="457"/>
      <c r="W30" s="458" t="s">
        <v>121</v>
      </c>
      <c r="X30" s="459"/>
      <c r="Y30" s="459"/>
      <c r="Z30" s="459"/>
      <c r="AA30" s="459"/>
      <c r="AB30" s="459"/>
      <c r="AC30" s="459"/>
      <c r="AD30" s="459"/>
      <c r="AE30" s="459"/>
      <c r="AF30" s="459"/>
      <c r="AG30" s="460"/>
      <c r="AH30" s="370">
        <v>95.1</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122</v>
      </c>
      <c r="BD30" s="374"/>
      <c r="BE30" s="374"/>
      <c r="BF30" s="374"/>
      <c r="BG30" s="374"/>
      <c r="BH30" s="374"/>
      <c r="BI30" s="374"/>
      <c r="BJ30" s="374"/>
      <c r="BK30" s="374"/>
      <c r="BL30" s="374"/>
      <c r="BM30" s="375"/>
      <c r="BN30" s="409">
        <v>642443</v>
      </c>
      <c r="BO30" s="410"/>
      <c r="BP30" s="410"/>
      <c r="BQ30" s="410"/>
      <c r="BR30" s="410"/>
      <c r="BS30" s="410"/>
      <c r="BT30" s="410"/>
      <c r="BU30" s="411"/>
      <c r="BV30" s="409">
        <v>703547</v>
      </c>
      <c r="BW30" s="410"/>
      <c r="BX30" s="410"/>
      <c r="BY30" s="410"/>
      <c r="BZ30" s="410"/>
      <c r="CA30" s="410"/>
      <c r="CB30" s="410"/>
      <c r="CC30" s="411"/>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c r="A31" s="42"/>
      <c r="B31" s="64"/>
      <c r="DI31" s="65"/>
    </row>
    <row r="32" spans="1:113" ht="13.5" customHeight="1">
      <c r="A32" s="42"/>
      <c r="B32" s="66"/>
      <c r="C32" s="42" t="s">
        <v>123</v>
      </c>
      <c r="D32" s="42"/>
      <c r="E32" s="42"/>
      <c r="U32" s="41" t="s">
        <v>124</v>
      </c>
      <c r="AM32" s="41" t="s">
        <v>125</v>
      </c>
      <c r="BE32" s="41" t="s">
        <v>126</v>
      </c>
      <c r="BW32" s="41" t="s">
        <v>127</v>
      </c>
      <c r="CO32" s="41" t="s">
        <v>128</v>
      </c>
      <c r="DI32" s="65"/>
    </row>
    <row r="33" spans="1:113" ht="13.5" customHeight="1">
      <c r="A33" s="42"/>
      <c r="B33" s="66"/>
      <c r="C33" s="369" t="s">
        <v>129</v>
      </c>
      <c r="D33" s="369"/>
      <c r="E33" s="368" t="s">
        <v>130</v>
      </c>
      <c r="F33" s="368"/>
      <c r="G33" s="368"/>
      <c r="H33" s="368"/>
      <c r="I33" s="368"/>
      <c r="J33" s="368"/>
      <c r="K33" s="368"/>
      <c r="L33" s="368"/>
      <c r="M33" s="368"/>
      <c r="N33" s="368"/>
      <c r="O33" s="368"/>
      <c r="P33" s="368"/>
      <c r="Q33" s="368"/>
      <c r="R33" s="368"/>
      <c r="S33" s="368"/>
      <c r="T33" s="67"/>
      <c r="U33" s="369" t="s">
        <v>129</v>
      </c>
      <c r="V33" s="369"/>
      <c r="W33" s="368" t="s">
        <v>130</v>
      </c>
      <c r="X33" s="368"/>
      <c r="Y33" s="368"/>
      <c r="Z33" s="368"/>
      <c r="AA33" s="368"/>
      <c r="AB33" s="368"/>
      <c r="AC33" s="368"/>
      <c r="AD33" s="368"/>
      <c r="AE33" s="368"/>
      <c r="AF33" s="368"/>
      <c r="AG33" s="368"/>
      <c r="AH33" s="368"/>
      <c r="AI33" s="368"/>
      <c r="AJ33" s="368"/>
      <c r="AK33" s="368"/>
      <c r="AL33" s="67"/>
      <c r="AM33" s="369" t="s">
        <v>129</v>
      </c>
      <c r="AN33" s="369"/>
      <c r="AO33" s="368" t="s">
        <v>130</v>
      </c>
      <c r="AP33" s="368"/>
      <c r="AQ33" s="368"/>
      <c r="AR33" s="368"/>
      <c r="AS33" s="368"/>
      <c r="AT33" s="368"/>
      <c r="AU33" s="368"/>
      <c r="AV33" s="368"/>
      <c r="AW33" s="368"/>
      <c r="AX33" s="368"/>
      <c r="AY33" s="368"/>
      <c r="AZ33" s="368"/>
      <c r="BA33" s="368"/>
      <c r="BB33" s="368"/>
      <c r="BC33" s="368"/>
      <c r="BD33" s="68"/>
      <c r="BE33" s="368" t="s">
        <v>131</v>
      </c>
      <c r="BF33" s="368"/>
      <c r="BG33" s="368" t="s">
        <v>132</v>
      </c>
      <c r="BH33" s="368"/>
      <c r="BI33" s="368"/>
      <c r="BJ33" s="368"/>
      <c r="BK33" s="368"/>
      <c r="BL33" s="368"/>
      <c r="BM33" s="368"/>
      <c r="BN33" s="368"/>
      <c r="BO33" s="368"/>
      <c r="BP33" s="368"/>
      <c r="BQ33" s="368"/>
      <c r="BR33" s="368"/>
      <c r="BS33" s="368"/>
      <c r="BT33" s="368"/>
      <c r="BU33" s="368"/>
      <c r="BV33" s="68"/>
      <c r="BW33" s="369" t="s">
        <v>131</v>
      </c>
      <c r="BX33" s="369"/>
      <c r="BY33" s="368" t="s">
        <v>133</v>
      </c>
      <c r="BZ33" s="368"/>
      <c r="CA33" s="368"/>
      <c r="CB33" s="368"/>
      <c r="CC33" s="368"/>
      <c r="CD33" s="368"/>
      <c r="CE33" s="368"/>
      <c r="CF33" s="368"/>
      <c r="CG33" s="368"/>
      <c r="CH33" s="368"/>
      <c r="CI33" s="368"/>
      <c r="CJ33" s="368"/>
      <c r="CK33" s="368"/>
      <c r="CL33" s="368"/>
      <c r="CM33" s="368"/>
      <c r="CN33" s="67"/>
      <c r="CO33" s="369" t="s">
        <v>129</v>
      </c>
      <c r="CP33" s="369"/>
      <c r="CQ33" s="368" t="s">
        <v>134</v>
      </c>
      <c r="CR33" s="368"/>
      <c r="CS33" s="368"/>
      <c r="CT33" s="368"/>
      <c r="CU33" s="368"/>
      <c r="CV33" s="368"/>
      <c r="CW33" s="368"/>
      <c r="CX33" s="368"/>
      <c r="CY33" s="368"/>
      <c r="CZ33" s="368"/>
      <c r="DA33" s="368"/>
      <c r="DB33" s="368"/>
      <c r="DC33" s="368"/>
      <c r="DD33" s="368"/>
      <c r="DE33" s="368"/>
      <c r="DF33" s="67"/>
      <c r="DG33" s="367" t="s">
        <v>135</v>
      </c>
      <c r="DH33" s="367"/>
      <c r="DI33" s="69"/>
    </row>
    <row r="34" spans="1:113" ht="32.25" customHeight="1">
      <c r="A34" s="42"/>
      <c r="B34" s="66"/>
      <c r="C34" s="365">
        <f>IF(E34="","",1)</f>
        <v>1</v>
      </c>
      <c r="D34" s="365"/>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42"/>
      <c r="U34" s="365">
        <f>IF(W34="","",MAX(C34:D43)+1)</f>
        <v>2</v>
      </c>
      <c r="V34" s="365"/>
      <c r="W34" s="364" t="str">
        <f>IF('各会計、関係団体の財政状況及び健全化判断比率'!B28="","",'各会計、関係団体の財政状況及び健全化判断比率'!B28)</f>
        <v>小竹町国民健康保険特別会計</v>
      </c>
      <c r="X34" s="364"/>
      <c r="Y34" s="364"/>
      <c r="Z34" s="364"/>
      <c r="AA34" s="364"/>
      <c r="AB34" s="364"/>
      <c r="AC34" s="364"/>
      <c r="AD34" s="364"/>
      <c r="AE34" s="364"/>
      <c r="AF34" s="364"/>
      <c r="AG34" s="364"/>
      <c r="AH34" s="364"/>
      <c r="AI34" s="364"/>
      <c r="AJ34" s="364"/>
      <c r="AK34" s="364"/>
      <c r="AL34" s="42"/>
      <c r="AM34" s="365">
        <f>IF(AO34="","",MAX(C34:D43,U34:V43)+1)</f>
        <v>4</v>
      </c>
      <c r="AN34" s="365"/>
      <c r="AO34" s="364" t="str">
        <f>IF('各会計、関係団体の財政状況及び健全化判断比率'!B30="","",'各会計、関係団体の財政状況及び健全化判断比率'!B30)</f>
        <v>小竹町立病院事業特別会計</v>
      </c>
      <c r="AP34" s="364"/>
      <c r="AQ34" s="364"/>
      <c r="AR34" s="364"/>
      <c r="AS34" s="364"/>
      <c r="AT34" s="364"/>
      <c r="AU34" s="364"/>
      <c r="AV34" s="364"/>
      <c r="AW34" s="364"/>
      <c r="AX34" s="364"/>
      <c r="AY34" s="364"/>
      <c r="AZ34" s="364"/>
      <c r="BA34" s="364"/>
      <c r="BB34" s="364"/>
      <c r="BC34" s="364"/>
      <c r="BD34" s="42"/>
      <c r="BE34" s="365">
        <f>IF(BG34="","",MAX(C34:D43,U34:V43,AM34:AN43)+1)</f>
        <v>6</v>
      </c>
      <c r="BF34" s="365"/>
      <c r="BG34" s="364" t="str">
        <f>IF('各会計、関係団体の財政状況及び健全化判断比率'!B32="","",'各会計、関係団体の財政状況及び健全化判断比率'!B32)</f>
        <v>小竹町農業集落排水事業特別会計</v>
      </c>
      <c r="BH34" s="364"/>
      <c r="BI34" s="364"/>
      <c r="BJ34" s="364"/>
      <c r="BK34" s="364"/>
      <c r="BL34" s="364"/>
      <c r="BM34" s="364"/>
      <c r="BN34" s="364"/>
      <c r="BO34" s="364"/>
      <c r="BP34" s="364"/>
      <c r="BQ34" s="364"/>
      <c r="BR34" s="364"/>
      <c r="BS34" s="364"/>
      <c r="BT34" s="364"/>
      <c r="BU34" s="364"/>
      <c r="BV34" s="42"/>
      <c r="BW34" s="365">
        <f>IF(BY34="","",MAX(C34:D43,U34:V43,AM34:AN43,BE34:BF43)+1)</f>
        <v>8</v>
      </c>
      <c r="BX34" s="365"/>
      <c r="BY34" s="364" t="str">
        <f>IF('各会計、関係団体の財政状況及び健全化判断比率'!B68="","",'各会計、関係団体の財政状況及び健全化判断比率'!B68)</f>
        <v>福岡県市町村消防団員等公務災害補償組合</v>
      </c>
      <c r="BZ34" s="364"/>
      <c r="CA34" s="364"/>
      <c r="CB34" s="364"/>
      <c r="CC34" s="364"/>
      <c r="CD34" s="364"/>
      <c r="CE34" s="364"/>
      <c r="CF34" s="364"/>
      <c r="CG34" s="364"/>
      <c r="CH34" s="364"/>
      <c r="CI34" s="364"/>
      <c r="CJ34" s="364"/>
      <c r="CK34" s="364"/>
      <c r="CL34" s="364"/>
      <c r="CM34" s="364"/>
      <c r="CN34" s="42"/>
      <c r="CO34" s="365">
        <f>IF(CQ34="","",MAX(C34:D43,U34:V43,AM34:AN43,BE34:BF43,BW34:BX43)+1)</f>
        <v>18</v>
      </c>
      <c r="CP34" s="365"/>
      <c r="CQ34" s="364" t="str">
        <f>IF('各会計、関係団体の財政状況及び健全化判断比率'!BS7="","",'各会計、関係団体の財政状況及び健全化判断比率'!BS7)</f>
        <v>小竹町土地開発公社</v>
      </c>
      <c r="CR34" s="364"/>
      <c r="CS34" s="364"/>
      <c r="CT34" s="364"/>
      <c r="CU34" s="364"/>
      <c r="CV34" s="364"/>
      <c r="CW34" s="364"/>
      <c r="CX34" s="364"/>
      <c r="CY34" s="364"/>
      <c r="CZ34" s="364"/>
      <c r="DA34" s="364"/>
      <c r="DB34" s="364"/>
      <c r="DC34" s="364"/>
      <c r="DD34" s="364"/>
      <c r="DE34" s="364"/>
      <c r="DG34" s="366" t="str">
        <f>IF('各会計、関係団体の財政状況及び健全化判断比率'!BR7="","",'各会計、関係団体の財政状況及び健全化判断比率'!BR7)</f>
        <v>○</v>
      </c>
      <c r="DH34" s="366"/>
      <c r="DI34" s="69"/>
    </row>
    <row r="35" spans="1:113" ht="32.25" customHeight="1">
      <c r="A35" s="42"/>
      <c r="B35" s="66"/>
      <c r="C35" s="365" t="str">
        <f>IF(E35="","",C34+1)</f>
        <v/>
      </c>
      <c r="D35" s="365"/>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42"/>
      <c r="U35" s="365">
        <f>IF(W35="","",U34+1)</f>
        <v>3</v>
      </c>
      <c r="V35" s="365"/>
      <c r="W35" s="364" t="str">
        <f>IF('各会計、関係団体の財政状況及び健全化判断比率'!B29="","",'各会計、関係団体の財政状況及び健全化判断比率'!B29)</f>
        <v>小竹町後期高齢者医療特別会計</v>
      </c>
      <c r="X35" s="364"/>
      <c r="Y35" s="364"/>
      <c r="Z35" s="364"/>
      <c r="AA35" s="364"/>
      <c r="AB35" s="364"/>
      <c r="AC35" s="364"/>
      <c r="AD35" s="364"/>
      <c r="AE35" s="364"/>
      <c r="AF35" s="364"/>
      <c r="AG35" s="364"/>
      <c r="AH35" s="364"/>
      <c r="AI35" s="364"/>
      <c r="AJ35" s="364"/>
      <c r="AK35" s="364"/>
      <c r="AL35" s="42"/>
      <c r="AM35" s="365">
        <f t="shared" ref="AM35:AM43" si="0">IF(AO35="","",AM34+1)</f>
        <v>5</v>
      </c>
      <c r="AN35" s="365"/>
      <c r="AO35" s="364" t="str">
        <f>IF('各会計、関係団体の財政状況及び健全化判断比率'!B31="","",'各会計、関係団体の財政状況及び健全化判断比率'!B31)</f>
        <v>小竹町水道事業特別会計</v>
      </c>
      <c r="AP35" s="364"/>
      <c r="AQ35" s="364"/>
      <c r="AR35" s="364"/>
      <c r="AS35" s="364"/>
      <c r="AT35" s="364"/>
      <c r="AU35" s="364"/>
      <c r="AV35" s="364"/>
      <c r="AW35" s="364"/>
      <c r="AX35" s="364"/>
      <c r="AY35" s="364"/>
      <c r="AZ35" s="364"/>
      <c r="BA35" s="364"/>
      <c r="BB35" s="364"/>
      <c r="BC35" s="364"/>
      <c r="BD35" s="42"/>
      <c r="BE35" s="365">
        <f t="shared" ref="BE35:BE43" si="1">IF(BG35="","",BE34+1)</f>
        <v>7</v>
      </c>
      <c r="BF35" s="365"/>
      <c r="BG35" s="364" t="str">
        <f>IF('各会計、関係団体の財政状況及び健全化判断比率'!B33="","",'各会計、関係団体の財政状況及び健全化判断比率'!B33)</f>
        <v>小竹町公共下水道事業特別会計</v>
      </c>
      <c r="BH35" s="364"/>
      <c r="BI35" s="364"/>
      <c r="BJ35" s="364"/>
      <c r="BK35" s="364"/>
      <c r="BL35" s="364"/>
      <c r="BM35" s="364"/>
      <c r="BN35" s="364"/>
      <c r="BO35" s="364"/>
      <c r="BP35" s="364"/>
      <c r="BQ35" s="364"/>
      <c r="BR35" s="364"/>
      <c r="BS35" s="364"/>
      <c r="BT35" s="364"/>
      <c r="BU35" s="364"/>
      <c r="BV35" s="42"/>
      <c r="BW35" s="365">
        <f t="shared" ref="BW35:BW43" si="2">IF(BY35="","",BW34+1)</f>
        <v>9</v>
      </c>
      <c r="BX35" s="365"/>
      <c r="BY35" s="364" t="str">
        <f>IF('各会計、関係団体の財政状況及び健全化判断比率'!B69="","",'各会計、関係団体の財政状況及び健全化判断比率'!B69)</f>
        <v>福岡県自治会館管理組合</v>
      </c>
      <c r="BZ35" s="364"/>
      <c r="CA35" s="364"/>
      <c r="CB35" s="364"/>
      <c r="CC35" s="364"/>
      <c r="CD35" s="364"/>
      <c r="CE35" s="364"/>
      <c r="CF35" s="364"/>
      <c r="CG35" s="364"/>
      <c r="CH35" s="364"/>
      <c r="CI35" s="364"/>
      <c r="CJ35" s="364"/>
      <c r="CK35" s="364"/>
      <c r="CL35" s="364"/>
      <c r="CM35" s="364"/>
      <c r="CN35" s="42"/>
      <c r="CO35" s="365" t="str">
        <f t="shared" ref="CO35:CO43" si="3">IF(CQ35="","",CO34+1)</f>
        <v/>
      </c>
      <c r="CP35" s="365"/>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G35" s="366" t="str">
        <f>IF('各会計、関係団体の財政状況及び健全化判断比率'!BR8="","",'各会計、関係団体の財政状況及び健全化判断比率'!BR8)</f>
        <v/>
      </c>
      <c r="DH35" s="366"/>
      <c r="DI35" s="69"/>
    </row>
    <row r="36" spans="1:113" ht="32.25" customHeight="1">
      <c r="A36" s="42"/>
      <c r="B36" s="66"/>
      <c r="C36" s="365" t="str">
        <f>IF(E36="","",C35+1)</f>
        <v/>
      </c>
      <c r="D36" s="365"/>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42"/>
      <c r="U36" s="365" t="str">
        <f t="shared" ref="U36:U43" si="4">IF(W36="","",U35+1)</f>
        <v/>
      </c>
      <c r="V36" s="365"/>
      <c r="W36" s="364"/>
      <c r="X36" s="364"/>
      <c r="Y36" s="364"/>
      <c r="Z36" s="364"/>
      <c r="AA36" s="364"/>
      <c r="AB36" s="364"/>
      <c r="AC36" s="364"/>
      <c r="AD36" s="364"/>
      <c r="AE36" s="364"/>
      <c r="AF36" s="364"/>
      <c r="AG36" s="364"/>
      <c r="AH36" s="364"/>
      <c r="AI36" s="364"/>
      <c r="AJ36" s="364"/>
      <c r="AK36" s="364"/>
      <c r="AL36" s="42"/>
      <c r="AM36" s="365" t="str">
        <f t="shared" si="0"/>
        <v/>
      </c>
      <c r="AN36" s="365"/>
      <c r="AO36" s="364"/>
      <c r="AP36" s="364"/>
      <c r="AQ36" s="364"/>
      <c r="AR36" s="364"/>
      <c r="AS36" s="364"/>
      <c r="AT36" s="364"/>
      <c r="AU36" s="364"/>
      <c r="AV36" s="364"/>
      <c r="AW36" s="364"/>
      <c r="AX36" s="364"/>
      <c r="AY36" s="364"/>
      <c r="AZ36" s="364"/>
      <c r="BA36" s="364"/>
      <c r="BB36" s="364"/>
      <c r="BC36" s="364"/>
      <c r="BD36" s="42"/>
      <c r="BE36" s="365" t="str">
        <f t="shared" si="1"/>
        <v/>
      </c>
      <c r="BF36" s="365"/>
      <c r="BG36" s="364"/>
      <c r="BH36" s="364"/>
      <c r="BI36" s="364"/>
      <c r="BJ36" s="364"/>
      <c r="BK36" s="364"/>
      <c r="BL36" s="364"/>
      <c r="BM36" s="364"/>
      <c r="BN36" s="364"/>
      <c r="BO36" s="364"/>
      <c r="BP36" s="364"/>
      <c r="BQ36" s="364"/>
      <c r="BR36" s="364"/>
      <c r="BS36" s="364"/>
      <c r="BT36" s="364"/>
      <c r="BU36" s="364"/>
      <c r="BV36" s="42"/>
      <c r="BW36" s="365">
        <f t="shared" si="2"/>
        <v>10</v>
      </c>
      <c r="BX36" s="365"/>
      <c r="BY36" s="364" t="str">
        <f>IF('各会計、関係団体の財政状況及び健全化判断比率'!B70="","",'各会計、関係団体の財政状況及び健全化判断比率'!B70)</f>
        <v>宮若市外二町じん芥処理施設組合</v>
      </c>
      <c r="BZ36" s="364"/>
      <c r="CA36" s="364"/>
      <c r="CB36" s="364"/>
      <c r="CC36" s="364"/>
      <c r="CD36" s="364"/>
      <c r="CE36" s="364"/>
      <c r="CF36" s="364"/>
      <c r="CG36" s="364"/>
      <c r="CH36" s="364"/>
      <c r="CI36" s="364"/>
      <c r="CJ36" s="364"/>
      <c r="CK36" s="364"/>
      <c r="CL36" s="364"/>
      <c r="CM36" s="364"/>
      <c r="CN36" s="42"/>
      <c r="CO36" s="365" t="str">
        <f t="shared" si="3"/>
        <v/>
      </c>
      <c r="CP36" s="365"/>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6" t="str">
        <f>IF('各会計、関係団体の財政状況及び健全化判断比率'!BR9="","",'各会計、関係団体の財政状況及び健全化判断比率'!BR9)</f>
        <v/>
      </c>
      <c r="DH36" s="366"/>
      <c r="DI36" s="69"/>
    </row>
    <row r="37" spans="1:113" ht="32.25" customHeight="1">
      <c r="A37" s="42"/>
      <c r="B37" s="66"/>
      <c r="C37" s="365" t="str">
        <f>IF(E37="","",C36+1)</f>
        <v/>
      </c>
      <c r="D37" s="365"/>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42"/>
      <c r="U37" s="365" t="str">
        <f t="shared" si="4"/>
        <v/>
      </c>
      <c r="V37" s="365"/>
      <c r="W37" s="364"/>
      <c r="X37" s="364"/>
      <c r="Y37" s="364"/>
      <c r="Z37" s="364"/>
      <c r="AA37" s="364"/>
      <c r="AB37" s="364"/>
      <c r="AC37" s="364"/>
      <c r="AD37" s="364"/>
      <c r="AE37" s="364"/>
      <c r="AF37" s="364"/>
      <c r="AG37" s="364"/>
      <c r="AH37" s="364"/>
      <c r="AI37" s="364"/>
      <c r="AJ37" s="364"/>
      <c r="AK37" s="364"/>
      <c r="AL37" s="42"/>
      <c r="AM37" s="365" t="str">
        <f t="shared" si="0"/>
        <v/>
      </c>
      <c r="AN37" s="365"/>
      <c r="AO37" s="364"/>
      <c r="AP37" s="364"/>
      <c r="AQ37" s="364"/>
      <c r="AR37" s="364"/>
      <c r="AS37" s="364"/>
      <c r="AT37" s="364"/>
      <c r="AU37" s="364"/>
      <c r="AV37" s="364"/>
      <c r="AW37" s="364"/>
      <c r="AX37" s="364"/>
      <c r="AY37" s="364"/>
      <c r="AZ37" s="364"/>
      <c r="BA37" s="364"/>
      <c r="BB37" s="364"/>
      <c r="BC37" s="364"/>
      <c r="BD37" s="42"/>
      <c r="BE37" s="365" t="str">
        <f t="shared" si="1"/>
        <v/>
      </c>
      <c r="BF37" s="365"/>
      <c r="BG37" s="364"/>
      <c r="BH37" s="364"/>
      <c r="BI37" s="364"/>
      <c r="BJ37" s="364"/>
      <c r="BK37" s="364"/>
      <c r="BL37" s="364"/>
      <c r="BM37" s="364"/>
      <c r="BN37" s="364"/>
      <c r="BO37" s="364"/>
      <c r="BP37" s="364"/>
      <c r="BQ37" s="364"/>
      <c r="BR37" s="364"/>
      <c r="BS37" s="364"/>
      <c r="BT37" s="364"/>
      <c r="BU37" s="364"/>
      <c r="BV37" s="42"/>
      <c r="BW37" s="365">
        <f t="shared" si="2"/>
        <v>11</v>
      </c>
      <c r="BX37" s="365"/>
      <c r="BY37" s="364" t="str">
        <f>IF('各会計、関係団体の財政状況及び健全化判断比率'!B71="","",'各会計、関係団体の財政状況及び健全化判断比率'!B71)</f>
        <v>直方・鞍手広域市町村圏事務組合（一般会計）</v>
      </c>
      <c r="BZ37" s="364"/>
      <c r="CA37" s="364"/>
      <c r="CB37" s="364"/>
      <c r="CC37" s="364"/>
      <c r="CD37" s="364"/>
      <c r="CE37" s="364"/>
      <c r="CF37" s="364"/>
      <c r="CG37" s="364"/>
      <c r="CH37" s="364"/>
      <c r="CI37" s="364"/>
      <c r="CJ37" s="364"/>
      <c r="CK37" s="364"/>
      <c r="CL37" s="364"/>
      <c r="CM37" s="364"/>
      <c r="CN37" s="42"/>
      <c r="CO37" s="365" t="str">
        <f t="shared" si="3"/>
        <v/>
      </c>
      <c r="CP37" s="365"/>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6" t="str">
        <f>IF('各会計、関係団体の財政状況及び健全化判断比率'!BR10="","",'各会計、関係団体の財政状況及び健全化判断比率'!BR10)</f>
        <v/>
      </c>
      <c r="DH37" s="366"/>
      <c r="DI37" s="69"/>
    </row>
    <row r="38" spans="1:113" ht="32.25" customHeight="1">
      <c r="A38" s="42"/>
      <c r="B38" s="66"/>
      <c r="C38" s="365" t="str">
        <f t="shared" ref="C38:C43" si="5">IF(E38="","",C37+1)</f>
        <v/>
      </c>
      <c r="D38" s="365"/>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42"/>
      <c r="U38" s="365" t="str">
        <f t="shared" si="4"/>
        <v/>
      </c>
      <c r="V38" s="365"/>
      <c r="W38" s="364"/>
      <c r="X38" s="364"/>
      <c r="Y38" s="364"/>
      <c r="Z38" s="364"/>
      <c r="AA38" s="364"/>
      <c r="AB38" s="364"/>
      <c r="AC38" s="364"/>
      <c r="AD38" s="364"/>
      <c r="AE38" s="364"/>
      <c r="AF38" s="364"/>
      <c r="AG38" s="364"/>
      <c r="AH38" s="364"/>
      <c r="AI38" s="364"/>
      <c r="AJ38" s="364"/>
      <c r="AK38" s="364"/>
      <c r="AL38" s="42"/>
      <c r="AM38" s="365" t="str">
        <f t="shared" si="0"/>
        <v/>
      </c>
      <c r="AN38" s="365"/>
      <c r="AO38" s="364"/>
      <c r="AP38" s="364"/>
      <c r="AQ38" s="364"/>
      <c r="AR38" s="364"/>
      <c r="AS38" s="364"/>
      <c r="AT38" s="364"/>
      <c r="AU38" s="364"/>
      <c r="AV38" s="364"/>
      <c r="AW38" s="364"/>
      <c r="AX38" s="364"/>
      <c r="AY38" s="364"/>
      <c r="AZ38" s="364"/>
      <c r="BA38" s="364"/>
      <c r="BB38" s="364"/>
      <c r="BC38" s="364"/>
      <c r="BD38" s="42"/>
      <c r="BE38" s="365" t="str">
        <f t="shared" si="1"/>
        <v/>
      </c>
      <c r="BF38" s="365"/>
      <c r="BG38" s="364"/>
      <c r="BH38" s="364"/>
      <c r="BI38" s="364"/>
      <c r="BJ38" s="364"/>
      <c r="BK38" s="364"/>
      <c r="BL38" s="364"/>
      <c r="BM38" s="364"/>
      <c r="BN38" s="364"/>
      <c r="BO38" s="364"/>
      <c r="BP38" s="364"/>
      <c r="BQ38" s="364"/>
      <c r="BR38" s="364"/>
      <c r="BS38" s="364"/>
      <c r="BT38" s="364"/>
      <c r="BU38" s="364"/>
      <c r="BV38" s="42"/>
      <c r="BW38" s="365">
        <f t="shared" si="2"/>
        <v>12</v>
      </c>
      <c r="BX38" s="365"/>
      <c r="BY38" s="364" t="str">
        <f>IF('各会計、関係団体の財政状況及び健全化判断比率'!B72="","",'各会計、関係団体の財政状況及び健全化判断比率'!B72)</f>
        <v>直方・鞍手広域市町村圏事務組合（休日等急患センター事業特別会計）</v>
      </c>
      <c r="BZ38" s="364"/>
      <c r="CA38" s="364"/>
      <c r="CB38" s="364"/>
      <c r="CC38" s="364"/>
      <c r="CD38" s="364"/>
      <c r="CE38" s="364"/>
      <c r="CF38" s="364"/>
      <c r="CG38" s="364"/>
      <c r="CH38" s="364"/>
      <c r="CI38" s="364"/>
      <c r="CJ38" s="364"/>
      <c r="CK38" s="364"/>
      <c r="CL38" s="364"/>
      <c r="CM38" s="364"/>
      <c r="CN38" s="42"/>
      <c r="CO38" s="365" t="str">
        <f t="shared" si="3"/>
        <v/>
      </c>
      <c r="CP38" s="365"/>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6" t="str">
        <f>IF('各会計、関係団体の財政状況及び健全化判断比率'!BR11="","",'各会計、関係団体の財政状況及び健全化判断比率'!BR11)</f>
        <v/>
      </c>
      <c r="DH38" s="366"/>
      <c r="DI38" s="69"/>
    </row>
    <row r="39" spans="1:113" ht="32.25" customHeight="1">
      <c r="A39" s="42"/>
      <c r="B39" s="66"/>
      <c r="C39" s="365" t="str">
        <f t="shared" si="5"/>
        <v/>
      </c>
      <c r="D39" s="365"/>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42"/>
      <c r="U39" s="365" t="str">
        <f t="shared" si="4"/>
        <v/>
      </c>
      <c r="V39" s="365"/>
      <c r="W39" s="364"/>
      <c r="X39" s="364"/>
      <c r="Y39" s="364"/>
      <c r="Z39" s="364"/>
      <c r="AA39" s="364"/>
      <c r="AB39" s="364"/>
      <c r="AC39" s="364"/>
      <c r="AD39" s="364"/>
      <c r="AE39" s="364"/>
      <c r="AF39" s="364"/>
      <c r="AG39" s="364"/>
      <c r="AH39" s="364"/>
      <c r="AI39" s="364"/>
      <c r="AJ39" s="364"/>
      <c r="AK39" s="364"/>
      <c r="AL39" s="42"/>
      <c r="AM39" s="365" t="str">
        <f t="shared" si="0"/>
        <v/>
      </c>
      <c r="AN39" s="365"/>
      <c r="AO39" s="364"/>
      <c r="AP39" s="364"/>
      <c r="AQ39" s="364"/>
      <c r="AR39" s="364"/>
      <c r="AS39" s="364"/>
      <c r="AT39" s="364"/>
      <c r="AU39" s="364"/>
      <c r="AV39" s="364"/>
      <c r="AW39" s="364"/>
      <c r="AX39" s="364"/>
      <c r="AY39" s="364"/>
      <c r="AZ39" s="364"/>
      <c r="BA39" s="364"/>
      <c r="BB39" s="364"/>
      <c r="BC39" s="364"/>
      <c r="BD39" s="42"/>
      <c r="BE39" s="365" t="str">
        <f t="shared" si="1"/>
        <v/>
      </c>
      <c r="BF39" s="365"/>
      <c r="BG39" s="364"/>
      <c r="BH39" s="364"/>
      <c r="BI39" s="364"/>
      <c r="BJ39" s="364"/>
      <c r="BK39" s="364"/>
      <c r="BL39" s="364"/>
      <c r="BM39" s="364"/>
      <c r="BN39" s="364"/>
      <c r="BO39" s="364"/>
      <c r="BP39" s="364"/>
      <c r="BQ39" s="364"/>
      <c r="BR39" s="364"/>
      <c r="BS39" s="364"/>
      <c r="BT39" s="364"/>
      <c r="BU39" s="364"/>
      <c r="BV39" s="42"/>
      <c r="BW39" s="365">
        <f t="shared" si="2"/>
        <v>13</v>
      </c>
      <c r="BX39" s="365"/>
      <c r="BY39" s="364" t="str">
        <f>IF('各会計、関係団体の財政状況及び健全化判断比率'!B73="","",'各会計、関係団体の財政状況及び健全化判断比率'!B73)</f>
        <v>直方・鞍手広域市町村圏事務組合（消防事業特別会計）</v>
      </c>
      <c r="BZ39" s="364"/>
      <c r="CA39" s="364"/>
      <c r="CB39" s="364"/>
      <c r="CC39" s="364"/>
      <c r="CD39" s="364"/>
      <c r="CE39" s="364"/>
      <c r="CF39" s="364"/>
      <c r="CG39" s="364"/>
      <c r="CH39" s="364"/>
      <c r="CI39" s="364"/>
      <c r="CJ39" s="364"/>
      <c r="CK39" s="364"/>
      <c r="CL39" s="364"/>
      <c r="CM39" s="364"/>
      <c r="CN39" s="42"/>
      <c r="CO39" s="365" t="str">
        <f t="shared" si="3"/>
        <v/>
      </c>
      <c r="CP39" s="365"/>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6" t="str">
        <f>IF('各会計、関係団体の財政状況及び健全化判断比率'!BR12="","",'各会計、関係団体の財政状況及び健全化判断比率'!BR12)</f>
        <v/>
      </c>
      <c r="DH39" s="366"/>
      <c r="DI39" s="69"/>
    </row>
    <row r="40" spans="1:113" ht="32.25" customHeight="1">
      <c r="A40" s="42"/>
      <c r="B40" s="66"/>
      <c r="C40" s="365" t="str">
        <f t="shared" si="5"/>
        <v/>
      </c>
      <c r="D40" s="365"/>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42"/>
      <c r="U40" s="365" t="str">
        <f t="shared" si="4"/>
        <v/>
      </c>
      <c r="V40" s="365"/>
      <c r="W40" s="364"/>
      <c r="X40" s="364"/>
      <c r="Y40" s="364"/>
      <c r="Z40" s="364"/>
      <c r="AA40" s="364"/>
      <c r="AB40" s="364"/>
      <c r="AC40" s="364"/>
      <c r="AD40" s="364"/>
      <c r="AE40" s="364"/>
      <c r="AF40" s="364"/>
      <c r="AG40" s="364"/>
      <c r="AH40" s="364"/>
      <c r="AI40" s="364"/>
      <c r="AJ40" s="364"/>
      <c r="AK40" s="364"/>
      <c r="AL40" s="42"/>
      <c r="AM40" s="365" t="str">
        <f t="shared" si="0"/>
        <v/>
      </c>
      <c r="AN40" s="365"/>
      <c r="AO40" s="364"/>
      <c r="AP40" s="364"/>
      <c r="AQ40" s="364"/>
      <c r="AR40" s="364"/>
      <c r="AS40" s="364"/>
      <c r="AT40" s="364"/>
      <c r="AU40" s="364"/>
      <c r="AV40" s="364"/>
      <c r="AW40" s="364"/>
      <c r="AX40" s="364"/>
      <c r="AY40" s="364"/>
      <c r="AZ40" s="364"/>
      <c r="BA40" s="364"/>
      <c r="BB40" s="364"/>
      <c r="BC40" s="364"/>
      <c r="BD40" s="42"/>
      <c r="BE40" s="365" t="str">
        <f t="shared" si="1"/>
        <v/>
      </c>
      <c r="BF40" s="365"/>
      <c r="BG40" s="364"/>
      <c r="BH40" s="364"/>
      <c r="BI40" s="364"/>
      <c r="BJ40" s="364"/>
      <c r="BK40" s="364"/>
      <c r="BL40" s="364"/>
      <c r="BM40" s="364"/>
      <c r="BN40" s="364"/>
      <c r="BO40" s="364"/>
      <c r="BP40" s="364"/>
      <c r="BQ40" s="364"/>
      <c r="BR40" s="364"/>
      <c r="BS40" s="364"/>
      <c r="BT40" s="364"/>
      <c r="BU40" s="364"/>
      <c r="BV40" s="42"/>
      <c r="BW40" s="365">
        <f t="shared" si="2"/>
        <v>14</v>
      </c>
      <c r="BX40" s="365"/>
      <c r="BY40" s="364" t="str">
        <f>IF('各会計、関係団体の財政状況及び健全化判断比率'!B74="","",'各会計、関係団体の財政状況及び健全化判断比率'!B74)</f>
        <v>ふくおか県央環境施設組合</v>
      </c>
      <c r="BZ40" s="364"/>
      <c r="CA40" s="364"/>
      <c r="CB40" s="364"/>
      <c r="CC40" s="364"/>
      <c r="CD40" s="364"/>
      <c r="CE40" s="364"/>
      <c r="CF40" s="364"/>
      <c r="CG40" s="364"/>
      <c r="CH40" s="364"/>
      <c r="CI40" s="364"/>
      <c r="CJ40" s="364"/>
      <c r="CK40" s="364"/>
      <c r="CL40" s="364"/>
      <c r="CM40" s="364"/>
      <c r="CN40" s="42"/>
      <c r="CO40" s="365" t="str">
        <f t="shared" si="3"/>
        <v/>
      </c>
      <c r="CP40" s="365"/>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6" t="str">
        <f>IF('各会計、関係団体の財政状況及び健全化判断比率'!BR13="","",'各会計、関係団体の財政状況及び健全化判断比率'!BR13)</f>
        <v/>
      </c>
      <c r="DH40" s="366"/>
      <c r="DI40" s="69"/>
    </row>
    <row r="41" spans="1:113" ht="32.25" customHeight="1">
      <c r="A41" s="42"/>
      <c r="B41" s="66"/>
      <c r="C41" s="365" t="str">
        <f t="shared" si="5"/>
        <v/>
      </c>
      <c r="D41" s="365"/>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42"/>
      <c r="U41" s="365" t="str">
        <f t="shared" si="4"/>
        <v/>
      </c>
      <c r="V41" s="365"/>
      <c r="W41" s="364"/>
      <c r="X41" s="364"/>
      <c r="Y41" s="364"/>
      <c r="Z41" s="364"/>
      <c r="AA41" s="364"/>
      <c r="AB41" s="364"/>
      <c r="AC41" s="364"/>
      <c r="AD41" s="364"/>
      <c r="AE41" s="364"/>
      <c r="AF41" s="364"/>
      <c r="AG41" s="364"/>
      <c r="AH41" s="364"/>
      <c r="AI41" s="364"/>
      <c r="AJ41" s="364"/>
      <c r="AK41" s="364"/>
      <c r="AL41" s="42"/>
      <c r="AM41" s="365" t="str">
        <f t="shared" si="0"/>
        <v/>
      </c>
      <c r="AN41" s="365"/>
      <c r="AO41" s="364"/>
      <c r="AP41" s="364"/>
      <c r="AQ41" s="364"/>
      <c r="AR41" s="364"/>
      <c r="AS41" s="364"/>
      <c r="AT41" s="364"/>
      <c r="AU41" s="364"/>
      <c r="AV41" s="364"/>
      <c r="AW41" s="364"/>
      <c r="AX41" s="364"/>
      <c r="AY41" s="364"/>
      <c r="AZ41" s="364"/>
      <c r="BA41" s="364"/>
      <c r="BB41" s="364"/>
      <c r="BC41" s="364"/>
      <c r="BD41" s="42"/>
      <c r="BE41" s="365" t="str">
        <f t="shared" si="1"/>
        <v/>
      </c>
      <c r="BF41" s="365"/>
      <c r="BG41" s="364"/>
      <c r="BH41" s="364"/>
      <c r="BI41" s="364"/>
      <c r="BJ41" s="364"/>
      <c r="BK41" s="364"/>
      <c r="BL41" s="364"/>
      <c r="BM41" s="364"/>
      <c r="BN41" s="364"/>
      <c r="BO41" s="364"/>
      <c r="BP41" s="364"/>
      <c r="BQ41" s="364"/>
      <c r="BR41" s="364"/>
      <c r="BS41" s="364"/>
      <c r="BT41" s="364"/>
      <c r="BU41" s="364"/>
      <c r="BV41" s="42"/>
      <c r="BW41" s="365">
        <f t="shared" si="2"/>
        <v>15</v>
      </c>
      <c r="BX41" s="365"/>
      <c r="BY41" s="364" t="str">
        <f>IF('各会計、関係団体の財政状況及び健全化判断比率'!B75="","",'各会計、関係団体の財政状況及び健全化判断比率'!B75)</f>
        <v>福岡県自治振興組合（一般会計）</v>
      </c>
      <c r="BZ41" s="364"/>
      <c r="CA41" s="364"/>
      <c r="CB41" s="364"/>
      <c r="CC41" s="364"/>
      <c r="CD41" s="364"/>
      <c r="CE41" s="364"/>
      <c r="CF41" s="364"/>
      <c r="CG41" s="364"/>
      <c r="CH41" s="364"/>
      <c r="CI41" s="364"/>
      <c r="CJ41" s="364"/>
      <c r="CK41" s="364"/>
      <c r="CL41" s="364"/>
      <c r="CM41" s="364"/>
      <c r="CN41" s="42"/>
      <c r="CO41" s="365" t="str">
        <f t="shared" si="3"/>
        <v/>
      </c>
      <c r="CP41" s="365"/>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6" t="str">
        <f>IF('各会計、関係団体の財政状況及び健全化判断比率'!BR14="","",'各会計、関係団体の財政状況及び健全化判断比率'!BR14)</f>
        <v/>
      </c>
      <c r="DH41" s="366"/>
      <c r="DI41" s="69"/>
    </row>
    <row r="42" spans="1:113" ht="32.25" customHeight="1">
      <c r="B42" s="66"/>
      <c r="C42" s="365" t="str">
        <f t="shared" si="5"/>
        <v/>
      </c>
      <c r="D42" s="365"/>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42"/>
      <c r="U42" s="365" t="str">
        <f t="shared" si="4"/>
        <v/>
      </c>
      <c r="V42" s="365"/>
      <c r="W42" s="364"/>
      <c r="X42" s="364"/>
      <c r="Y42" s="364"/>
      <c r="Z42" s="364"/>
      <c r="AA42" s="364"/>
      <c r="AB42" s="364"/>
      <c r="AC42" s="364"/>
      <c r="AD42" s="364"/>
      <c r="AE42" s="364"/>
      <c r="AF42" s="364"/>
      <c r="AG42" s="364"/>
      <c r="AH42" s="364"/>
      <c r="AI42" s="364"/>
      <c r="AJ42" s="364"/>
      <c r="AK42" s="364"/>
      <c r="AL42" s="42"/>
      <c r="AM42" s="365" t="str">
        <f t="shared" si="0"/>
        <v/>
      </c>
      <c r="AN42" s="365"/>
      <c r="AO42" s="364"/>
      <c r="AP42" s="364"/>
      <c r="AQ42" s="364"/>
      <c r="AR42" s="364"/>
      <c r="AS42" s="364"/>
      <c r="AT42" s="364"/>
      <c r="AU42" s="364"/>
      <c r="AV42" s="364"/>
      <c r="AW42" s="364"/>
      <c r="AX42" s="364"/>
      <c r="AY42" s="364"/>
      <c r="AZ42" s="364"/>
      <c r="BA42" s="364"/>
      <c r="BB42" s="364"/>
      <c r="BC42" s="364"/>
      <c r="BD42" s="42"/>
      <c r="BE42" s="365" t="str">
        <f t="shared" si="1"/>
        <v/>
      </c>
      <c r="BF42" s="365"/>
      <c r="BG42" s="364"/>
      <c r="BH42" s="364"/>
      <c r="BI42" s="364"/>
      <c r="BJ42" s="364"/>
      <c r="BK42" s="364"/>
      <c r="BL42" s="364"/>
      <c r="BM42" s="364"/>
      <c r="BN42" s="364"/>
      <c r="BO42" s="364"/>
      <c r="BP42" s="364"/>
      <c r="BQ42" s="364"/>
      <c r="BR42" s="364"/>
      <c r="BS42" s="364"/>
      <c r="BT42" s="364"/>
      <c r="BU42" s="364"/>
      <c r="BV42" s="42"/>
      <c r="BW42" s="365">
        <f t="shared" si="2"/>
        <v>16</v>
      </c>
      <c r="BX42" s="365"/>
      <c r="BY42" s="364" t="str">
        <f>IF('各会計、関係団体の財政状況及び健全化判断比率'!B76="","",'各会計、関係団体の財政状況及び健全化判断比率'!B76)</f>
        <v>福岡県自治振興組合（公文書館事業特別会計）</v>
      </c>
      <c r="BZ42" s="364"/>
      <c r="CA42" s="364"/>
      <c r="CB42" s="364"/>
      <c r="CC42" s="364"/>
      <c r="CD42" s="364"/>
      <c r="CE42" s="364"/>
      <c r="CF42" s="364"/>
      <c r="CG42" s="364"/>
      <c r="CH42" s="364"/>
      <c r="CI42" s="364"/>
      <c r="CJ42" s="364"/>
      <c r="CK42" s="364"/>
      <c r="CL42" s="364"/>
      <c r="CM42" s="364"/>
      <c r="CN42" s="42"/>
      <c r="CO42" s="365" t="str">
        <f t="shared" si="3"/>
        <v/>
      </c>
      <c r="CP42" s="365"/>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6" t="str">
        <f>IF('各会計、関係団体の財政状況及び健全化判断比率'!BR15="","",'各会計、関係団体の財政状況及び健全化判断比率'!BR15)</f>
        <v/>
      </c>
      <c r="DH42" s="366"/>
      <c r="DI42" s="69"/>
    </row>
    <row r="43" spans="1:113" ht="32.25" customHeight="1">
      <c r="B43" s="66"/>
      <c r="C43" s="365" t="str">
        <f t="shared" si="5"/>
        <v/>
      </c>
      <c r="D43" s="365"/>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42"/>
      <c r="U43" s="365" t="str">
        <f t="shared" si="4"/>
        <v/>
      </c>
      <c r="V43" s="365"/>
      <c r="W43" s="364"/>
      <c r="X43" s="364"/>
      <c r="Y43" s="364"/>
      <c r="Z43" s="364"/>
      <c r="AA43" s="364"/>
      <c r="AB43" s="364"/>
      <c r="AC43" s="364"/>
      <c r="AD43" s="364"/>
      <c r="AE43" s="364"/>
      <c r="AF43" s="364"/>
      <c r="AG43" s="364"/>
      <c r="AH43" s="364"/>
      <c r="AI43" s="364"/>
      <c r="AJ43" s="364"/>
      <c r="AK43" s="364"/>
      <c r="AL43" s="42"/>
      <c r="AM43" s="365" t="str">
        <f t="shared" si="0"/>
        <v/>
      </c>
      <c r="AN43" s="365"/>
      <c r="AO43" s="364"/>
      <c r="AP43" s="364"/>
      <c r="AQ43" s="364"/>
      <c r="AR43" s="364"/>
      <c r="AS43" s="364"/>
      <c r="AT43" s="364"/>
      <c r="AU43" s="364"/>
      <c r="AV43" s="364"/>
      <c r="AW43" s="364"/>
      <c r="AX43" s="364"/>
      <c r="AY43" s="364"/>
      <c r="AZ43" s="364"/>
      <c r="BA43" s="364"/>
      <c r="BB43" s="364"/>
      <c r="BC43" s="364"/>
      <c r="BD43" s="42"/>
      <c r="BE43" s="365" t="str">
        <f t="shared" si="1"/>
        <v/>
      </c>
      <c r="BF43" s="365"/>
      <c r="BG43" s="364"/>
      <c r="BH43" s="364"/>
      <c r="BI43" s="364"/>
      <c r="BJ43" s="364"/>
      <c r="BK43" s="364"/>
      <c r="BL43" s="364"/>
      <c r="BM43" s="364"/>
      <c r="BN43" s="364"/>
      <c r="BO43" s="364"/>
      <c r="BP43" s="364"/>
      <c r="BQ43" s="364"/>
      <c r="BR43" s="364"/>
      <c r="BS43" s="364"/>
      <c r="BT43" s="364"/>
      <c r="BU43" s="364"/>
      <c r="BV43" s="42"/>
      <c r="BW43" s="365">
        <f t="shared" si="2"/>
        <v>17</v>
      </c>
      <c r="BX43" s="365"/>
      <c r="BY43" s="364" t="str">
        <f>IF('各会計、関係団体の財政状況及び健全化判断比率'!B77="","",'各会計、関係団体の財政状況及び健全化判断比率'!B77)</f>
        <v>福岡県介護保険広域連合（一般会計）</v>
      </c>
      <c r="BZ43" s="364"/>
      <c r="CA43" s="364"/>
      <c r="CB43" s="364"/>
      <c r="CC43" s="364"/>
      <c r="CD43" s="364"/>
      <c r="CE43" s="364"/>
      <c r="CF43" s="364"/>
      <c r="CG43" s="364"/>
      <c r="CH43" s="364"/>
      <c r="CI43" s="364"/>
      <c r="CJ43" s="364"/>
      <c r="CK43" s="364"/>
      <c r="CL43" s="364"/>
      <c r="CM43" s="364"/>
      <c r="CN43" s="42"/>
      <c r="CO43" s="365" t="str">
        <f t="shared" si="3"/>
        <v/>
      </c>
      <c r="CP43" s="365"/>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6" t="str">
        <f>IF('各会計、関係団体の財政状況及び健全化判断比率'!BR16="","",'各会計、関係団体の財政状況及び健全化判断比率'!BR16)</f>
        <v/>
      </c>
      <c r="DH43" s="366"/>
      <c r="DI43" s="69"/>
    </row>
    <row r="44" spans="1:113" ht="13.5" customHeight="1" thickBot="1">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row r="46" spans="1:113">
      <c r="B46" s="41" t="s">
        <v>136</v>
      </c>
      <c r="E46" s="41" t="s">
        <v>137</v>
      </c>
    </row>
    <row r="47" spans="1:113">
      <c r="E47" s="41" t="s">
        <v>138</v>
      </c>
    </row>
    <row r="48" spans="1:113">
      <c r="E48" s="41" t="s">
        <v>139</v>
      </c>
    </row>
    <row r="49" spans="5:5">
      <c r="E49" s="73" t="s">
        <v>140</v>
      </c>
    </row>
    <row r="50" spans="5:5">
      <c r="E50" s="41" t="s">
        <v>141</v>
      </c>
    </row>
    <row r="51" spans="5:5">
      <c r="E51" s="41" t="s">
        <v>142</v>
      </c>
    </row>
    <row r="52" spans="5:5">
      <c r="E52" s="41" t="s">
        <v>143</v>
      </c>
    </row>
    <row r="53" spans="5:5"/>
    <row r="54" spans="5:5"/>
    <row r="55" spans="5:5"/>
    <row r="56" spans="5:5"/>
  </sheetData>
  <sheetProtection algorithmName="SHA-512" hashValue="nfxkWta0hQDadh9egIa+QdmgrpHECNPZMfNFHrxdVHgwR+5PdqjLRyKh2zGKLNnZv8NQehmPUNsccCOWcGgsbA==" saltValue="rCRCD5maxtfZ8j+XI9u97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zoomScaleNormal="100" zoomScaleSheetLayoutView="100" workbookViewId="0"/>
  </sheetViews>
  <sheetFormatPr defaultColWidth="0" defaultRowHeight="12.95" customHeight="1" zeroHeight="1"/>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c r="A1" s="221"/>
      <c r="B1" s="221"/>
      <c r="C1" s="221"/>
      <c r="D1" s="221"/>
      <c r="E1" s="221"/>
      <c r="F1" s="221"/>
      <c r="G1" s="221"/>
      <c r="H1" s="221"/>
      <c r="I1" s="221"/>
      <c r="J1" s="221"/>
      <c r="K1" s="221"/>
      <c r="L1" s="221"/>
      <c r="M1" s="221"/>
      <c r="N1" s="221"/>
      <c r="O1" s="221"/>
      <c r="P1" s="221"/>
    </row>
    <row r="2" spans="1:16" ht="16.5" customHeight="1">
      <c r="A2" s="221"/>
      <c r="B2" s="221"/>
      <c r="C2" s="221"/>
      <c r="D2" s="221"/>
      <c r="E2" s="221"/>
      <c r="F2" s="221"/>
      <c r="G2" s="221"/>
      <c r="H2" s="221"/>
      <c r="I2" s="221"/>
      <c r="J2" s="221"/>
      <c r="K2" s="221"/>
      <c r="L2" s="221"/>
      <c r="M2" s="221"/>
      <c r="N2" s="221"/>
      <c r="O2" s="221"/>
      <c r="P2" s="221"/>
    </row>
    <row r="3" spans="1:16" ht="16.5" customHeight="1">
      <c r="A3" s="221"/>
      <c r="B3" s="221"/>
      <c r="C3" s="221"/>
      <c r="D3" s="221"/>
      <c r="E3" s="221"/>
      <c r="F3" s="221"/>
      <c r="G3" s="221"/>
      <c r="H3" s="221"/>
      <c r="I3" s="221"/>
      <c r="J3" s="221"/>
      <c r="K3" s="221"/>
      <c r="L3" s="221"/>
      <c r="M3" s="221"/>
      <c r="N3" s="221"/>
      <c r="O3" s="221"/>
      <c r="P3" s="221"/>
    </row>
    <row r="4" spans="1:16" ht="16.5" customHeight="1">
      <c r="A4" s="221"/>
      <c r="B4" s="221"/>
      <c r="C4" s="221"/>
      <c r="D4" s="221"/>
      <c r="E4" s="221"/>
      <c r="F4" s="221"/>
      <c r="G4" s="221"/>
      <c r="H4" s="221"/>
      <c r="I4" s="221"/>
      <c r="J4" s="221"/>
      <c r="K4" s="221"/>
      <c r="L4" s="221"/>
      <c r="M4" s="221"/>
      <c r="N4" s="221"/>
      <c r="O4" s="221"/>
      <c r="P4" s="221"/>
    </row>
    <row r="5" spans="1:16" ht="16.5" customHeight="1">
      <c r="A5" s="221"/>
      <c r="B5" s="221"/>
      <c r="C5" s="221"/>
      <c r="D5" s="221"/>
      <c r="E5" s="221"/>
      <c r="F5" s="221"/>
      <c r="G5" s="221"/>
      <c r="H5" s="221"/>
      <c r="I5" s="221"/>
      <c r="J5" s="221"/>
      <c r="K5" s="221"/>
      <c r="L5" s="221"/>
      <c r="M5" s="221"/>
      <c r="N5" s="221"/>
      <c r="O5" s="221"/>
      <c r="P5" s="221"/>
    </row>
    <row r="6" spans="1:16" ht="16.5" customHeight="1">
      <c r="A6" s="221"/>
      <c r="B6" s="221"/>
      <c r="C6" s="221"/>
      <c r="D6" s="221"/>
      <c r="E6" s="221"/>
      <c r="F6" s="221"/>
      <c r="G6" s="221"/>
      <c r="H6" s="221"/>
      <c r="I6" s="221"/>
      <c r="J6" s="221"/>
      <c r="K6" s="221"/>
      <c r="L6" s="221"/>
      <c r="M6" s="221"/>
      <c r="N6" s="221"/>
      <c r="O6" s="221"/>
      <c r="P6" s="221"/>
    </row>
    <row r="7" spans="1:16" ht="16.5" customHeight="1">
      <c r="A7" s="221"/>
      <c r="B7" s="221"/>
      <c r="C7" s="221"/>
      <c r="D7" s="221"/>
      <c r="E7" s="221"/>
      <c r="F7" s="221"/>
      <c r="G7" s="221"/>
      <c r="H7" s="221"/>
      <c r="I7" s="221"/>
      <c r="J7" s="221"/>
      <c r="K7" s="221"/>
      <c r="L7" s="221"/>
      <c r="M7" s="221"/>
      <c r="N7" s="221"/>
      <c r="O7" s="221"/>
      <c r="P7" s="221"/>
    </row>
    <row r="8" spans="1:16" ht="16.5" customHeight="1">
      <c r="A8" s="221"/>
      <c r="B8" s="221"/>
      <c r="C8" s="221"/>
      <c r="D8" s="221"/>
      <c r="E8" s="221"/>
      <c r="F8" s="221"/>
      <c r="G8" s="221"/>
      <c r="H8" s="221"/>
      <c r="I8" s="221"/>
      <c r="J8" s="221"/>
      <c r="K8" s="221"/>
      <c r="L8" s="221"/>
      <c r="M8" s="221"/>
      <c r="N8" s="221"/>
      <c r="O8" s="221"/>
      <c r="P8" s="221"/>
    </row>
    <row r="9" spans="1:16" ht="16.5" customHeight="1">
      <c r="A9" s="221"/>
      <c r="B9" s="221"/>
      <c r="C9" s="221"/>
      <c r="D9" s="221"/>
      <c r="E9" s="221"/>
      <c r="F9" s="221"/>
      <c r="G9" s="221"/>
      <c r="H9" s="221"/>
      <c r="I9" s="221"/>
      <c r="J9" s="221"/>
      <c r="K9" s="221"/>
      <c r="L9" s="221"/>
      <c r="M9" s="221"/>
      <c r="N9" s="221"/>
      <c r="O9" s="221"/>
      <c r="P9" s="221"/>
    </row>
    <row r="10" spans="1:16" ht="16.5" customHeight="1">
      <c r="A10" s="221"/>
      <c r="B10" s="221"/>
      <c r="C10" s="221"/>
      <c r="D10" s="221"/>
      <c r="E10" s="221"/>
      <c r="F10" s="221"/>
      <c r="G10" s="221"/>
      <c r="H10" s="221"/>
      <c r="I10" s="221"/>
      <c r="J10" s="221"/>
      <c r="K10" s="221"/>
      <c r="L10" s="221"/>
      <c r="M10" s="221"/>
      <c r="N10" s="221"/>
      <c r="O10" s="221"/>
      <c r="P10" s="221"/>
    </row>
    <row r="11" spans="1:16" ht="16.5" customHeight="1">
      <c r="A11" s="221"/>
      <c r="B11" s="221"/>
      <c r="C11" s="221"/>
      <c r="D11" s="221"/>
      <c r="E11" s="221"/>
      <c r="F11" s="221"/>
      <c r="G11" s="221"/>
      <c r="H11" s="221"/>
      <c r="I11" s="221"/>
      <c r="J11" s="221"/>
      <c r="K11" s="221"/>
      <c r="L11" s="221"/>
      <c r="M11" s="221"/>
      <c r="N11" s="221"/>
      <c r="O11" s="221"/>
      <c r="P11" s="221"/>
    </row>
    <row r="12" spans="1:16" ht="16.5" customHeight="1">
      <c r="A12" s="221"/>
      <c r="B12" s="221"/>
      <c r="C12" s="221"/>
      <c r="D12" s="221"/>
      <c r="E12" s="221"/>
      <c r="F12" s="221"/>
      <c r="G12" s="221"/>
      <c r="H12" s="221"/>
      <c r="I12" s="221"/>
      <c r="J12" s="221"/>
      <c r="K12" s="221"/>
      <c r="L12" s="221"/>
      <c r="M12" s="221"/>
      <c r="N12" s="221"/>
      <c r="O12" s="221"/>
      <c r="P12" s="221"/>
    </row>
    <row r="13" spans="1:16" ht="16.5" customHeight="1">
      <c r="A13" s="221"/>
      <c r="B13" s="221"/>
      <c r="C13" s="221"/>
      <c r="D13" s="221"/>
      <c r="E13" s="221"/>
      <c r="F13" s="221"/>
      <c r="G13" s="221"/>
      <c r="H13" s="221"/>
      <c r="I13" s="221"/>
      <c r="J13" s="221"/>
      <c r="K13" s="221"/>
      <c r="L13" s="221"/>
      <c r="M13" s="221"/>
      <c r="N13" s="221"/>
      <c r="O13" s="221"/>
      <c r="P13" s="221"/>
    </row>
    <row r="14" spans="1:16" ht="16.5" customHeight="1">
      <c r="A14" s="221"/>
      <c r="B14" s="221"/>
      <c r="C14" s="221"/>
      <c r="D14" s="221"/>
      <c r="E14" s="221"/>
      <c r="F14" s="221"/>
      <c r="G14" s="221"/>
      <c r="H14" s="221"/>
      <c r="I14" s="221"/>
      <c r="J14" s="221"/>
      <c r="K14" s="221"/>
      <c r="L14" s="221"/>
      <c r="M14" s="221"/>
      <c r="N14" s="221"/>
      <c r="O14" s="221"/>
      <c r="P14" s="221"/>
    </row>
    <row r="15" spans="1:16" ht="16.5" customHeight="1">
      <c r="A15" s="221"/>
      <c r="B15" s="221"/>
      <c r="C15" s="221"/>
      <c r="D15" s="221"/>
      <c r="E15" s="221"/>
      <c r="F15" s="221"/>
      <c r="G15" s="221"/>
      <c r="H15" s="221"/>
      <c r="I15" s="221"/>
      <c r="J15" s="221"/>
      <c r="K15" s="221"/>
      <c r="L15" s="221"/>
      <c r="M15" s="221"/>
      <c r="N15" s="221"/>
      <c r="O15" s="221"/>
      <c r="P15" s="221"/>
    </row>
    <row r="16" spans="1:16" ht="16.5" customHeight="1">
      <c r="A16" s="221"/>
      <c r="B16" s="221"/>
      <c r="C16" s="221"/>
      <c r="D16" s="221"/>
      <c r="E16" s="221"/>
      <c r="F16" s="221"/>
      <c r="G16" s="221"/>
      <c r="H16" s="221"/>
      <c r="I16" s="221"/>
      <c r="J16" s="221"/>
      <c r="K16" s="221"/>
      <c r="L16" s="221"/>
      <c r="M16" s="221"/>
      <c r="N16" s="221"/>
      <c r="O16" s="221"/>
      <c r="P16" s="221"/>
    </row>
    <row r="17" spans="1:16" ht="16.5" customHeight="1">
      <c r="A17" s="221"/>
      <c r="B17" s="221"/>
      <c r="C17" s="221"/>
      <c r="D17" s="221"/>
      <c r="E17" s="221"/>
      <c r="F17" s="221"/>
      <c r="G17" s="221"/>
      <c r="H17" s="221"/>
      <c r="I17" s="221"/>
      <c r="J17" s="221"/>
      <c r="K17" s="221"/>
      <c r="L17" s="221"/>
      <c r="M17" s="221"/>
      <c r="N17" s="221"/>
      <c r="O17" s="221"/>
      <c r="P17" s="221"/>
    </row>
    <row r="18" spans="1:16" ht="16.5" customHeight="1">
      <c r="A18" s="221"/>
      <c r="B18" s="221"/>
      <c r="C18" s="221"/>
      <c r="D18" s="221"/>
      <c r="E18" s="221"/>
      <c r="F18" s="221"/>
      <c r="G18" s="221"/>
      <c r="H18" s="221"/>
      <c r="I18" s="221"/>
      <c r="J18" s="221"/>
      <c r="K18" s="221"/>
      <c r="L18" s="221"/>
      <c r="M18" s="221"/>
      <c r="N18" s="221"/>
      <c r="O18" s="221"/>
      <c r="P18" s="221"/>
    </row>
    <row r="19" spans="1:16" ht="16.5" customHeight="1">
      <c r="A19" s="221"/>
      <c r="B19" s="221"/>
      <c r="C19" s="221"/>
      <c r="D19" s="221"/>
      <c r="E19" s="221"/>
      <c r="F19" s="221"/>
      <c r="G19" s="221"/>
      <c r="H19" s="221"/>
      <c r="I19" s="221"/>
      <c r="J19" s="221"/>
      <c r="K19" s="221"/>
      <c r="L19" s="221"/>
      <c r="M19" s="221"/>
      <c r="N19" s="221"/>
      <c r="O19" s="221"/>
      <c r="P19" s="221"/>
    </row>
    <row r="20" spans="1:16" ht="16.5" customHeight="1">
      <c r="A20" s="221"/>
      <c r="B20" s="221"/>
      <c r="C20" s="221"/>
      <c r="D20" s="221"/>
      <c r="E20" s="221"/>
      <c r="F20" s="221"/>
      <c r="G20" s="221"/>
      <c r="H20" s="221"/>
      <c r="I20" s="221"/>
      <c r="J20" s="221"/>
      <c r="K20" s="221"/>
      <c r="L20" s="221"/>
      <c r="M20" s="221"/>
      <c r="N20" s="221"/>
      <c r="O20" s="221"/>
      <c r="P20" s="221"/>
    </row>
    <row r="21" spans="1:16" ht="16.5" customHeight="1">
      <c r="A21" s="221"/>
      <c r="B21" s="221"/>
      <c r="C21" s="221"/>
      <c r="D21" s="221"/>
      <c r="E21" s="221"/>
      <c r="F21" s="221"/>
      <c r="G21" s="221"/>
      <c r="H21" s="221"/>
      <c r="I21" s="221"/>
      <c r="J21" s="221"/>
      <c r="K21" s="221"/>
      <c r="L21" s="221"/>
      <c r="M21" s="221"/>
      <c r="N21" s="221"/>
      <c r="O21" s="221"/>
      <c r="P21" s="221"/>
    </row>
    <row r="22" spans="1:16" ht="16.5" customHeight="1">
      <c r="A22" s="221"/>
      <c r="B22" s="221"/>
      <c r="C22" s="221"/>
      <c r="D22" s="221"/>
      <c r="E22" s="221"/>
      <c r="F22" s="221"/>
      <c r="G22" s="221"/>
      <c r="H22" s="221"/>
      <c r="I22" s="221"/>
      <c r="J22" s="221"/>
      <c r="K22" s="221"/>
      <c r="L22" s="221"/>
      <c r="M22" s="221"/>
      <c r="N22" s="221"/>
      <c r="O22" s="221"/>
      <c r="P22" s="221"/>
    </row>
    <row r="23" spans="1:16" ht="16.5" customHeight="1">
      <c r="A23" s="221"/>
      <c r="B23" s="221"/>
      <c r="C23" s="221"/>
      <c r="D23" s="221"/>
      <c r="E23" s="221"/>
      <c r="F23" s="221"/>
      <c r="G23" s="221"/>
      <c r="H23" s="221"/>
      <c r="I23" s="221"/>
      <c r="J23" s="221"/>
      <c r="K23" s="221"/>
      <c r="L23" s="221"/>
      <c r="M23" s="221"/>
      <c r="N23" s="221"/>
      <c r="O23" s="221"/>
      <c r="P23" s="221"/>
    </row>
    <row r="24" spans="1:16" ht="16.5" customHeight="1">
      <c r="A24" s="221"/>
      <c r="B24" s="221"/>
      <c r="C24" s="221"/>
      <c r="D24" s="221"/>
      <c r="E24" s="221"/>
      <c r="F24" s="221"/>
      <c r="G24" s="221"/>
      <c r="H24" s="221"/>
      <c r="I24" s="221"/>
      <c r="J24" s="221"/>
      <c r="K24" s="221"/>
      <c r="L24" s="221"/>
      <c r="M24" s="221"/>
      <c r="N24" s="221"/>
      <c r="O24" s="221"/>
      <c r="P24" s="221"/>
    </row>
    <row r="25" spans="1:16" ht="16.5" customHeight="1">
      <c r="A25" s="221"/>
      <c r="B25" s="221"/>
      <c r="C25" s="221"/>
      <c r="D25" s="221"/>
      <c r="E25" s="221"/>
      <c r="F25" s="221"/>
      <c r="G25" s="221"/>
      <c r="H25" s="221"/>
      <c r="I25" s="221"/>
      <c r="J25" s="221"/>
      <c r="K25" s="221"/>
      <c r="L25" s="221"/>
      <c r="M25" s="221"/>
      <c r="N25" s="221"/>
      <c r="O25" s="221"/>
      <c r="P25" s="221"/>
    </row>
    <row r="26" spans="1:16" ht="16.5" customHeight="1">
      <c r="A26" s="221"/>
      <c r="B26" s="221"/>
      <c r="C26" s="221"/>
      <c r="D26" s="221"/>
      <c r="E26" s="221"/>
      <c r="F26" s="221"/>
      <c r="G26" s="221"/>
      <c r="H26" s="221"/>
      <c r="I26" s="221"/>
      <c r="J26" s="221"/>
      <c r="K26" s="221"/>
      <c r="L26" s="221"/>
      <c r="M26" s="221"/>
      <c r="N26" s="221"/>
      <c r="O26" s="221"/>
      <c r="P26" s="221"/>
    </row>
    <row r="27" spans="1:16" ht="16.5" customHeight="1">
      <c r="A27" s="221"/>
      <c r="B27" s="221"/>
      <c r="C27" s="221"/>
      <c r="D27" s="221"/>
      <c r="E27" s="221"/>
      <c r="F27" s="221"/>
      <c r="G27" s="221"/>
      <c r="H27" s="221"/>
      <c r="I27" s="221"/>
      <c r="J27" s="221"/>
      <c r="K27" s="221"/>
      <c r="L27" s="221"/>
      <c r="M27" s="221"/>
      <c r="N27" s="221"/>
      <c r="O27" s="221"/>
      <c r="P27" s="221"/>
    </row>
    <row r="28" spans="1:16" ht="16.5" customHeight="1">
      <c r="A28" s="221"/>
      <c r="B28" s="221"/>
      <c r="C28" s="221"/>
      <c r="D28" s="221"/>
      <c r="E28" s="221"/>
      <c r="F28" s="221"/>
      <c r="G28" s="221"/>
      <c r="H28" s="221"/>
      <c r="I28" s="221"/>
      <c r="J28" s="221"/>
      <c r="K28" s="221"/>
      <c r="L28" s="221"/>
      <c r="M28" s="221"/>
      <c r="N28" s="221"/>
      <c r="O28" s="221"/>
      <c r="P28" s="221"/>
    </row>
    <row r="29" spans="1:16" ht="16.5" customHeight="1">
      <c r="A29" s="221"/>
      <c r="B29" s="221"/>
      <c r="C29" s="221"/>
      <c r="D29" s="221"/>
      <c r="E29" s="221"/>
      <c r="F29" s="221"/>
      <c r="G29" s="221"/>
      <c r="H29" s="221"/>
      <c r="I29" s="221"/>
      <c r="J29" s="221"/>
      <c r="K29" s="221"/>
      <c r="L29" s="221"/>
      <c r="M29" s="221"/>
      <c r="N29" s="221"/>
      <c r="O29" s="221"/>
      <c r="P29" s="221"/>
    </row>
    <row r="30" spans="1:16" ht="16.5" customHeight="1">
      <c r="A30" s="221"/>
      <c r="B30" s="221"/>
      <c r="C30" s="221"/>
      <c r="D30" s="221"/>
      <c r="E30" s="221"/>
      <c r="F30" s="221"/>
      <c r="G30" s="221"/>
      <c r="H30" s="221"/>
      <c r="I30" s="221"/>
      <c r="J30" s="221"/>
      <c r="K30" s="221"/>
      <c r="L30" s="221"/>
      <c r="M30" s="221"/>
      <c r="N30" s="221"/>
      <c r="O30" s="221"/>
      <c r="P30" s="221"/>
    </row>
    <row r="31" spans="1:16" ht="16.5" customHeight="1">
      <c r="A31" s="221"/>
      <c r="B31" s="221"/>
      <c r="C31" s="221"/>
      <c r="D31" s="221"/>
      <c r="E31" s="221"/>
      <c r="F31" s="221"/>
      <c r="G31" s="221"/>
      <c r="H31" s="221"/>
      <c r="I31" s="221"/>
      <c r="J31" s="221"/>
      <c r="K31" s="221"/>
      <c r="L31" s="221"/>
      <c r="M31" s="221"/>
      <c r="N31" s="221"/>
      <c r="O31" s="221"/>
      <c r="P31" s="221"/>
    </row>
    <row r="32" spans="1:16" ht="31.5" customHeight="1" thickBot="1">
      <c r="A32" s="221"/>
      <c r="B32" s="221"/>
      <c r="C32" s="221"/>
      <c r="D32" s="221"/>
      <c r="E32" s="221"/>
      <c r="F32" s="221"/>
      <c r="G32" s="221"/>
      <c r="H32" s="221"/>
      <c r="I32" s="221"/>
      <c r="J32" s="223" t="s">
        <v>485</v>
      </c>
      <c r="K32" s="221"/>
      <c r="L32" s="221"/>
      <c r="M32" s="221"/>
      <c r="N32" s="221"/>
      <c r="O32" s="221"/>
      <c r="P32" s="221"/>
    </row>
    <row r="33" spans="1:16" ht="39" customHeight="1" thickBot="1">
      <c r="A33" s="221"/>
      <c r="B33" s="224" t="s">
        <v>492</v>
      </c>
      <c r="C33" s="225"/>
      <c r="D33" s="225"/>
      <c r="E33" s="226" t="s">
        <v>486</v>
      </c>
      <c r="F33" s="227" t="s">
        <v>4</v>
      </c>
      <c r="G33" s="228" t="s">
        <v>5</v>
      </c>
      <c r="H33" s="228" t="s">
        <v>6</v>
      </c>
      <c r="I33" s="228" t="s">
        <v>7</v>
      </c>
      <c r="J33" s="229" t="s">
        <v>8</v>
      </c>
      <c r="K33" s="221"/>
      <c r="L33" s="221"/>
      <c r="M33" s="221"/>
      <c r="N33" s="221"/>
      <c r="O33" s="221"/>
      <c r="P33" s="221"/>
    </row>
    <row r="34" spans="1:16" ht="39" customHeight="1">
      <c r="A34" s="221"/>
      <c r="B34" s="230"/>
      <c r="C34" s="1137" t="s">
        <v>493</v>
      </c>
      <c r="D34" s="1137"/>
      <c r="E34" s="1138"/>
      <c r="F34" s="231" t="s">
        <v>494</v>
      </c>
      <c r="G34" s="232" t="s">
        <v>495</v>
      </c>
      <c r="H34" s="232" t="s">
        <v>496</v>
      </c>
      <c r="I34" s="232" t="s">
        <v>497</v>
      </c>
      <c r="J34" s="233" t="s">
        <v>498</v>
      </c>
      <c r="K34" s="221"/>
      <c r="L34" s="221"/>
      <c r="M34" s="221"/>
      <c r="N34" s="221"/>
      <c r="O34" s="221"/>
      <c r="P34" s="221"/>
    </row>
    <row r="35" spans="1:16" ht="39" customHeight="1">
      <c r="A35" s="221"/>
      <c r="B35" s="234"/>
      <c r="C35" s="1133" t="s">
        <v>499</v>
      </c>
      <c r="D35" s="1133"/>
      <c r="E35" s="1134"/>
      <c r="F35" s="235">
        <v>4.4800000000000004</v>
      </c>
      <c r="G35" s="236">
        <v>4.95</v>
      </c>
      <c r="H35" s="236">
        <v>5.0199999999999996</v>
      </c>
      <c r="I35" s="236">
        <v>4.47</v>
      </c>
      <c r="J35" s="237">
        <v>4.03</v>
      </c>
      <c r="K35" s="221"/>
      <c r="L35" s="221"/>
      <c r="M35" s="221"/>
      <c r="N35" s="221"/>
      <c r="O35" s="221"/>
      <c r="P35" s="221"/>
    </row>
    <row r="36" spans="1:16" ht="39" customHeight="1">
      <c r="A36" s="221"/>
      <c r="B36" s="234"/>
      <c r="C36" s="1133" t="s">
        <v>500</v>
      </c>
      <c r="D36" s="1133"/>
      <c r="E36" s="1134"/>
      <c r="F36" s="235">
        <v>6.71</v>
      </c>
      <c r="G36" s="236">
        <v>9.73</v>
      </c>
      <c r="H36" s="236">
        <v>4.3899999999999997</v>
      </c>
      <c r="I36" s="236">
        <v>5.79</v>
      </c>
      <c r="J36" s="237">
        <v>2.35</v>
      </c>
      <c r="K36" s="221"/>
      <c r="L36" s="221"/>
      <c r="M36" s="221"/>
      <c r="N36" s="221"/>
      <c r="O36" s="221"/>
      <c r="P36" s="221"/>
    </row>
    <row r="37" spans="1:16" ht="39" customHeight="1">
      <c r="A37" s="221"/>
      <c r="B37" s="234"/>
      <c r="C37" s="1133" t="s">
        <v>501</v>
      </c>
      <c r="D37" s="1133"/>
      <c r="E37" s="1134"/>
      <c r="F37" s="235" t="s">
        <v>502</v>
      </c>
      <c r="G37" s="236">
        <v>0.5</v>
      </c>
      <c r="H37" s="236">
        <v>1.61</v>
      </c>
      <c r="I37" s="236">
        <v>1.19</v>
      </c>
      <c r="J37" s="237">
        <v>0.89</v>
      </c>
      <c r="K37" s="221"/>
      <c r="L37" s="221"/>
      <c r="M37" s="221"/>
      <c r="N37" s="221"/>
      <c r="O37" s="221"/>
      <c r="P37" s="221"/>
    </row>
    <row r="38" spans="1:16" ht="39" customHeight="1">
      <c r="A38" s="221"/>
      <c r="B38" s="234"/>
      <c r="C38" s="1133" t="s">
        <v>503</v>
      </c>
      <c r="D38" s="1133"/>
      <c r="E38" s="1134"/>
      <c r="F38" s="235">
        <v>0.01</v>
      </c>
      <c r="G38" s="236">
        <v>0</v>
      </c>
      <c r="H38" s="236">
        <v>0.01</v>
      </c>
      <c r="I38" s="236">
        <v>0.01</v>
      </c>
      <c r="J38" s="237">
        <v>0.02</v>
      </c>
      <c r="K38" s="221"/>
      <c r="L38" s="221"/>
      <c r="M38" s="221"/>
      <c r="N38" s="221"/>
      <c r="O38" s="221"/>
      <c r="P38" s="221"/>
    </row>
    <row r="39" spans="1:16" ht="39" customHeight="1">
      <c r="A39" s="221"/>
      <c r="B39" s="234"/>
      <c r="C39" s="1133" t="s">
        <v>504</v>
      </c>
      <c r="D39" s="1133"/>
      <c r="E39" s="1134"/>
      <c r="F39" s="235">
        <v>0</v>
      </c>
      <c r="G39" s="236">
        <v>0</v>
      </c>
      <c r="H39" s="236">
        <v>0</v>
      </c>
      <c r="I39" s="236">
        <v>0</v>
      </c>
      <c r="J39" s="237">
        <v>0</v>
      </c>
      <c r="K39" s="221"/>
      <c r="L39" s="221"/>
      <c r="M39" s="221"/>
      <c r="N39" s="221"/>
      <c r="O39" s="221"/>
      <c r="P39" s="221"/>
    </row>
    <row r="40" spans="1:16" ht="39" customHeight="1">
      <c r="A40" s="221"/>
      <c r="B40" s="234"/>
      <c r="C40" s="1133" t="s">
        <v>505</v>
      </c>
      <c r="D40" s="1133"/>
      <c r="E40" s="1134"/>
      <c r="F40" s="235">
        <v>0</v>
      </c>
      <c r="G40" s="236">
        <v>0</v>
      </c>
      <c r="H40" s="236">
        <v>0</v>
      </c>
      <c r="I40" s="236">
        <v>0</v>
      </c>
      <c r="J40" s="237">
        <v>0</v>
      </c>
      <c r="K40" s="221"/>
      <c r="L40" s="221"/>
      <c r="M40" s="221"/>
      <c r="N40" s="221"/>
      <c r="O40" s="221"/>
      <c r="P40" s="221"/>
    </row>
    <row r="41" spans="1:16" ht="39" customHeight="1">
      <c r="A41" s="221"/>
      <c r="B41" s="234"/>
      <c r="C41" s="1133"/>
      <c r="D41" s="1133"/>
      <c r="E41" s="1134"/>
      <c r="F41" s="235"/>
      <c r="G41" s="236"/>
      <c r="H41" s="236"/>
      <c r="I41" s="236"/>
      <c r="J41" s="237"/>
      <c r="K41" s="221"/>
      <c r="L41" s="221"/>
      <c r="M41" s="221"/>
      <c r="N41" s="221"/>
      <c r="O41" s="221"/>
      <c r="P41" s="221"/>
    </row>
    <row r="42" spans="1:16" ht="39" customHeight="1">
      <c r="A42" s="221"/>
      <c r="B42" s="238"/>
      <c r="C42" s="1133" t="s">
        <v>506</v>
      </c>
      <c r="D42" s="1133"/>
      <c r="E42" s="1134"/>
      <c r="F42" s="235" t="s">
        <v>336</v>
      </c>
      <c r="G42" s="236" t="s">
        <v>336</v>
      </c>
      <c r="H42" s="236" t="s">
        <v>336</v>
      </c>
      <c r="I42" s="236" t="s">
        <v>336</v>
      </c>
      <c r="J42" s="237" t="s">
        <v>336</v>
      </c>
      <c r="K42" s="221"/>
      <c r="L42" s="221"/>
      <c r="M42" s="221"/>
      <c r="N42" s="221"/>
      <c r="O42" s="221"/>
      <c r="P42" s="221"/>
    </row>
    <row r="43" spans="1:16" ht="39" customHeight="1" thickBot="1">
      <c r="A43" s="221"/>
      <c r="B43" s="239"/>
      <c r="C43" s="1135" t="s">
        <v>507</v>
      </c>
      <c r="D43" s="1135"/>
      <c r="E43" s="1136"/>
      <c r="F43" s="240" t="s">
        <v>336</v>
      </c>
      <c r="G43" s="241" t="s">
        <v>336</v>
      </c>
      <c r="H43" s="241" t="s">
        <v>336</v>
      </c>
      <c r="I43" s="241" t="s">
        <v>336</v>
      </c>
      <c r="J43" s="242" t="s">
        <v>336</v>
      </c>
      <c r="K43" s="221"/>
      <c r="L43" s="221"/>
      <c r="M43" s="221"/>
      <c r="N43" s="221"/>
      <c r="O43" s="221"/>
      <c r="P43" s="221"/>
    </row>
    <row r="44" spans="1:16" ht="39" customHeight="1">
      <c r="A44" s="221"/>
      <c r="B44" s="243" t="s">
        <v>508</v>
      </c>
      <c r="C44" s="244"/>
      <c r="D44" s="244"/>
      <c r="E44" s="244"/>
      <c r="F44" s="221"/>
      <c r="G44" s="221"/>
      <c r="H44" s="221"/>
      <c r="I44" s="221"/>
      <c r="J44" s="221"/>
      <c r="K44" s="221"/>
      <c r="L44" s="221"/>
      <c r="M44" s="221"/>
      <c r="N44" s="221"/>
      <c r="O44" s="221"/>
      <c r="P44" s="221"/>
    </row>
    <row r="45" spans="1:16" ht="18" customHeight="1">
      <c r="A45" s="221"/>
      <c r="B45" s="221"/>
      <c r="C45" s="221"/>
      <c r="D45" s="221"/>
      <c r="E45" s="221"/>
      <c r="F45" s="221"/>
      <c r="G45" s="221"/>
      <c r="H45" s="221"/>
      <c r="I45" s="221"/>
      <c r="J45" s="221"/>
      <c r="K45" s="221"/>
      <c r="L45" s="221"/>
      <c r="M45" s="221"/>
      <c r="N45" s="221"/>
      <c r="O45" s="221"/>
      <c r="P45" s="221"/>
    </row>
    <row r="46" spans="1:16" ht="12.95" hidden="1" customHeight="1"/>
    <row r="47" spans="1:16" ht="12.95" hidden="1" customHeight="1"/>
    <row r="48" spans="1:16" ht="12.95" hidden="1" customHeight="1"/>
  </sheetData>
  <sheetProtection algorithmName="SHA-512" hashValue="xHz3+wEPzHi97yCoKQ8TerdlR4ExjSG+lj8DVtiVuxFGkWKUvbrA0JS0k5vwRpv6cKMjmiBM03foPL8/iI/4AQ==" saltValue="WoPvcL1Aj6V3IQpWHVZc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heetViews>
  <sheetFormatPr defaultColWidth="0" defaultRowHeight="12.6" customHeight="1" zeroHeight="1"/>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c r="A1" s="245"/>
      <c r="B1" s="245"/>
      <c r="C1" s="245"/>
      <c r="D1" s="245"/>
      <c r="E1" s="245"/>
      <c r="F1" s="245"/>
      <c r="G1" s="245"/>
      <c r="H1" s="245"/>
      <c r="I1" s="245"/>
      <c r="J1" s="245"/>
      <c r="K1" s="245"/>
      <c r="L1" s="245"/>
      <c r="M1" s="245"/>
      <c r="N1" s="245"/>
      <c r="O1" s="245"/>
      <c r="P1" s="245"/>
      <c r="Q1" s="245"/>
      <c r="R1" s="245"/>
      <c r="S1" s="245"/>
      <c r="T1" s="245"/>
      <c r="U1" s="245"/>
    </row>
    <row r="2" spans="1:21" ht="13.5" customHeight="1">
      <c r="A2" s="245"/>
      <c r="B2" s="245"/>
      <c r="C2" s="245"/>
      <c r="D2" s="245"/>
      <c r="E2" s="245"/>
      <c r="F2" s="245"/>
      <c r="G2" s="245"/>
      <c r="H2" s="245"/>
      <c r="I2" s="245"/>
      <c r="J2" s="245"/>
      <c r="K2" s="245"/>
      <c r="L2" s="245"/>
      <c r="M2" s="245"/>
      <c r="N2" s="245"/>
      <c r="O2" s="245"/>
      <c r="P2" s="245"/>
      <c r="Q2" s="245"/>
      <c r="R2" s="245"/>
      <c r="S2" s="245"/>
      <c r="T2" s="245"/>
      <c r="U2" s="245"/>
    </row>
    <row r="3" spans="1:21" ht="13.5" customHeight="1">
      <c r="A3" s="245"/>
      <c r="B3" s="245"/>
      <c r="C3" s="245"/>
      <c r="D3" s="245"/>
      <c r="E3" s="245"/>
      <c r="F3" s="245"/>
      <c r="G3" s="245"/>
      <c r="H3" s="245"/>
      <c r="I3" s="245"/>
      <c r="J3" s="245"/>
      <c r="K3" s="245"/>
      <c r="L3" s="245"/>
      <c r="M3" s="245"/>
      <c r="N3" s="245"/>
      <c r="O3" s="245"/>
      <c r="P3" s="245"/>
      <c r="Q3" s="245"/>
      <c r="R3" s="245"/>
      <c r="S3" s="245"/>
      <c r="T3" s="245"/>
      <c r="U3" s="245"/>
    </row>
    <row r="4" spans="1:21" ht="13.5" customHeight="1">
      <c r="A4" s="245"/>
      <c r="B4" s="245"/>
      <c r="C4" s="245"/>
      <c r="D4" s="245"/>
      <c r="E4" s="245"/>
      <c r="F4" s="245"/>
      <c r="G4" s="245"/>
      <c r="H4" s="245"/>
      <c r="I4" s="245"/>
      <c r="J4" s="245"/>
      <c r="K4" s="245"/>
      <c r="L4" s="245"/>
      <c r="M4" s="245"/>
      <c r="N4" s="245"/>
      <c r="O4" s="245"/>
      <c r="P4" s="245"/>
      <c r="Q4" s="245"/>
      <c r="R4" s="245"/>
      <c r="S4" s="245"/>
      <c r="T4" s="245"/>
      <c r="U4" s="245"/>
    </row>
    <row r="5" spans="1:21" ht="13.5" customHeight="1">
      <c r="A5" s="245"/>
      <c r="B5" s="245"/>
      <c r="C5" s="245"/>
      <c r="D5" s="245"/>
      <c r="E5" s="245"/>
      <c r="F5" s="245"/>
      <c r="G5" s="245"/>
      <c r="H5" s="245"/>
      <c r="I5" s="245"/>
      <c r="J5" s="245"/>
      <c r="K5" s="245"/>
      <c r="L5" s="245"/>
      <c r="M5" s="245"/>
      <c r="N5" s="245"/>
      <c r="O5" s="245"/>
      <c r="P5" s="245"/>
      <c r="Q5" s="245"/>
      <c r="R5" s="245"/>
      <c r="S5" s="245"/>
      <c r="T5" s="245"/>
      <c r="U5" s="245"/>
    </row>
    <row r="6" spans="1:21" ht="13.5" customHeight="1">
      <c r="A6" s="245"/>
      <c r="B6" s="245"/>
      <c r="C6" s="245"/>
      <c r="D6" s="245"/>
      <c r="E6" s="245"/>
      <c r="F6" s="245"/>
      <c r="G6" s="245"/>
      <c r="H6" s="245"/>
      <c r="I6" s="245"/>
      <c r="J6" s="245"/>
      <c r="K6" s="245"/>
      <c r="L6" s="245"/>
      <c r="M6" s="245"/>
      <c r="N6" s="245"/>
      <c r="O6" s="245"/>
      <c r="P6" s="245"/>
      <c r="Q6" s="245"/>
      <c r="R6" s="245"/>
      <c r="S6" s="245"/>
      <c r="T6" s="245"/>
      <c r="U6" s="245"/>
    </row>
    <row r="7" spans="1:21" ht="13.5" customHeight="1">
      <c r="A7" s="245"/>
      <c r="B7" s="245"/>
      <c r="C7" s="245"/>
      <c r="D7" s="245"/>
      <c r="E7" s="245"/>
      <c r="F7" s="245"/>
      <c r="G7" s="245"/>
      <c r="H7" s="245"/>
      <c r="I7" s="245"/>
      <c r="J7" s="245"/>
      <c r="K7" s="245"/>
      <c r="L7" s="245"/>
      <c r="M7" s="245"/>
      <c r="N7" s="245"/>
      <c r="O7" s="245"/>
      <c r="P7" s="245"/>
      <c r="Q7" s="245"/>
      <c r="R7" s="245"/>
      <c r="S7" s="245"/>
      <c r="T7" s="245"/>
      <c r="U7" s="245"/>
    </row>
    <row r="8" spans="1:21" ht="13.5" customHeight="1">
      <c r="A8" s="245"/>
      <c r="B8" s="245"/>
      <c r="C8" s="245"/>
      <c r="D8" s="245"/>
      <c r="E8" s="245"/>
      <c r="F8" s="245"/>
      <c r="G8" s="245"/>
      <c r="H8" s="245"/>
      <c r="I8" s="245"/>
      <c r="J8" s="245"/>
      <c r="K8" s="245"/>
      <c r="L8" s="245"/>
      <c r="M8" s="245"/>
      <c r="N8" s="245"/>
      <c r="O8" s="245"/>
      <c r="P8" s="245"/>
      <c r="Q8" s="245"/>
      <c r="R8" s="245"/>
      <c r="S8" s="245"/>
      <c r="T8" s="245"/>
      <c r="U8" s="245"/>
    </row>
    <row r="9" spans="1:21" ht="13.5" customHeight="1">
      <c r="A9" s="245"/>
      <c r="B9" s="245"/>
      <c r="C9" s="245"/>
      <c r="D9" s="245"/>
      <c r="E9" s="245"/>
      <c r="F9" s="245"/>
      <c r="G9" s="245"/>
      <c r="H9" s="245"/>
      <c r="I9" s="245"/>
      <c r="J9" s="245"/>
      <c r="K9" s="245"/>
      <c r="L9" s="245"/>
      <c r="M9" s="245"/>
      <c r="N9" s="245"/>
      <c r="O9" s="245"/>
      <c r="P9" s="245"/>
      <c r="Q9" s="245"/>
      <c r="R9" s="245"/>
      <c r="S9" s="245"/>
      <c r="T9" s="245"/>
      <c r="U9" s="245"/>
    </row>
    <row r="10" spans="1:21" ht="13.5" customHeight="1">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c r="A43" s="245"/>
      <c r="B43" s="245"/>
      <c r="C43" s="245"/>
      <c r="D43" s="245"/>
      <c r="E43" s="245"/>
      <c r="F43" s="245"/>
      <c r="G43" s="245"/>
      <c r="H43" s="245"/>
      <c r="I43" s="245"/>
      <c r="J43" s="245"/>
      <c r="K43" s="245"/>
      <c r="L43" s="245"/>
      <c r="M43" s="245"/>
      <c r="N43" s="245"/>
      <c r="O43" s="247" t="s">
        <v>509</v>
      </c>
      <c r="P43" s="245"/>
      <c r="Q43" s="245"/>
      <c r="R43" s="245"/>
      <c r="S43" s="245"/>
      <c r="T43" s="245"/>
      <c r="U43" s="245"/>
    </row>
    <row r="44" spans="1:21" ht="30.75" customHeight="1" thickBot="1">
      <c r="A44" s="245"/>
      <c r="B44" s="248" t="s">
        <v>510</v>
      </c>
      <c r="C44" s="249"/>
      <c r="D44" s="249"/>
      <c r="E44" s="250"/>
      <c r="F44" s="250"/>
      <c r="G44" s="250"/>
      <c r="H44" s="250"/>
      <c r="I44" s="250"/>
      <c r="J44" s="251" t="s">
        <v>486</v>
      </c>
      <c r="K44" s="252" t="s">
        <v>4</v>
      </c>
      <c r="L44" s="253" t="s">
        <v>5</v>
      </c>
      <c r="M44" s="253" t="s">
        <v>6</v>
      </c>
      <c r="N44" s="253" t="s">
        <v>7</v>
      </c>
      <c r="O44" s="254" t="s">
        <v>8</v>
      </c>
      <c r="P44" s="245"/>
      <c r="Q44" s="245"/>
      <c r="R44" s="245"/>
      <c r="S44" s="245"/>
      <c r="T44" s="245"/>
      <c r="U44" s="245"/>
    </row>
    <row r="45" spans="1:21" ht="30.75" customHeight="1">
      <c r="A45" s="245"/>
      <c r="B45" s="1157" t="s">
        <v>511</v>
      </c>
      <c r="C45" s="1158"/>
      <c r="D45" s="255"/>
      <c r="E45" s="1163" t="s">
        <v>512</v>
      </c>
      <c r="F45" s="1163"/>
      <c r="G45" s="1163"/>
      <c r="H45" s="1163"/>
      <c r="I45" s="1163"/>
      <c r="J45" s="1164"/>
      <c r="K45" s="256">
        <v>595</v>
      </c>
      <c r="L45" s="257">
        <v>544</v>
      </c>
      <c r="M45" s="257">
        <v>507</v>
      </c>
      <c r="N45" s="257">
        <v>513</v>
      </c>
      <c r="O45" s="258">
        <v>504</v>
      </c>
      <c r="P45" s="245"/>
      <c r="Q45" s="245"/>
      <c r="R45" s="245"/>
      <c r="S45" s="245"/>
      <c r="T45" s="245"/>
      <c r="U45" s="245"/>
    </row>
    <row r="46" spans="1:21" ht="30.75" customHeight="1">
      <c r="A46" s="245"/>
      <c r="B46" s="1159"/>
      <c r="C46" s="1160"/>
      <c r="D46" s="259"/>
      <c r="E46" s="1141" t="s">
        <v>513</v>
      </c>
      <c r="F46" s="1141"/>
      <c r="G46" s="1141"/>
      <c r="H46" s="1141"/>
      <c r="I46" s="1141"/>
      <c r="J46" s="1142"/>
      <c r="K46" s="260" t="s">
        <v>336</v>
      </c>
      <c r="L46" s="261" t="s">
        <v>336</v>
      </c>
      <c r="M46" s="261" t="s">
        <v>336</v>
      </c>
      <c r="N46" s="261" t="s">
        <v>336</v>
      </c>
      <c r="O46" s="262" t="s">
        <v>336</v>
      </c>
      <c r="P46" s="245"/>
      <c r="Q46" s="245"/>
      <c r="R46" s="245"/>
      <c r="S46" s="245"/>
      <c r="T46" s="245"/>
      <c r="U46" s="245"/>
    </row>
    <row r="47" spans="1:21" ht="30.75" customHeight="1">
      <c r="A47" s="245"/>
      <c r="B47" s="1159"/>
      <c r="C47" s="1160"/>
      <c r="D47" s="259"/>
      <c r="E47" s="1141" t="s">
        <v>514</v>
      </c>
      <c r="F47" s="1141"/>
      <c r="G47" s="1141"/>
      <c r="H47" s="1141"/>
      <c r="I47" s="1141"/>
      <c r="J47" s="1142"/>
      <c r="K47" s="260" t="s">
        <v>336</v>
      </c>
      <c r="L47" s="261" t="s">
        <v>336</v>
      </c>
      <c r="M47" s="261" t="s">
        <v>336</v>
      </c>
      <c r="N47" s="261" t="s">
        <v>336</v>
      </c>
      <c r="O47" s="262" t="s">
        <v>336</v>
      </c>
      <c r="P47" s="245"/>
      <c r="Q47" s="245"/>
      <c r="R47" s="245"/>
      <c r="S47" s="245"/>
      <c r="T47" s="245"/>
      <c r="U47" s="245"/>
    </row>
    <row r="48" spans="1:21" ht="30.75" customHeight="1">
      <c r="A48" s="245"/>
      <c r="B48" s="1159"/>
      <c r="C48" s="1160"/>
      <c r="D48" s="259"/>
      <c r="E48" s="1141" t="s">
        <v>515</v>
      </c>
      <c r="F48" s="1141"/>
      <c r="G48" s="1141"/>
      <c r="H48" s="1141"/>
      <c r="I48" s="1141"/>
      <c r="J48" s="1142"/>
      <c r="K48" s="260">
        <v>82</v>
      </c>
      <c r="L48" s="261">
        <v>71</v>
      </c>
      <c r="M48" s="261">
        <v>70</v>
      </c>
      <c r="N48" s="261">
        <v>72</v>
      </c>
      <c r="O48" s="262">
        <v>77</v>
      </c>
      <c r="P48" s="245"/>
      <c r="Q48" s="245"/>
      <c r="R48" s="245"/>
      <c r="S48" s="245"/>
      <c r="T48" s="245"/>
      <c r="U48" s="245"/>
    </row>
    <row r="49" spans="1:21" ht="30.75" customHeight="1">
      <c r="A49" s="245"/>
      <c r="B49" s="1159"/>
      <c r="C49" s="1160"/>
      <c r="D49" s="259"/>
      <c r="E49" s="1141" t="s">
        <v>516</v>
      </c>
      <c r="F49" s="1141"/>
      <c r="G49" s="1141"/>
      <c r="H49" s="1141"/>
      <c r="I49" s="1141"/>
      <c r="J49" s="1142"/>
      <c r="K49" s="260">
        <v>87</v>
      </c>
      <c r="L49" s="261">
        <v>78</v>
      </c>
      <c r="M49" s="261">
        <v>68</v>
      </c>
      <c r="N49" s="261">
        <v>41</v>
      </c>
      <c r="O49" s="262">
        <v>33</v>
      </c>
      <c r="P49" s="245"/>
      <c r="Q49" s="245"/>
      <c r="R49" s="245"/>
      <c r="S49" s="245"/>
      <c r="T49" s="245"/>
      <c r="U49" s="245"/>
    </row>
    <row r="50" spans="1:21" ht="30.75" customHeight="1">
      <c r="A50" s="245"/>
      <c r="B50" s="1159"/>
      <c r="C50" s="1160"/>
      <c r="D50" s="259"/>
      <c r="E50" s="1141" t="s">
        <v>517</v>
      </c>
      <c r="F50" s="1141"/>
      <c r="G50" s="1141"/>
      <c r="H50" s="1141"/>
      <c r="I50" s="1141"/>
      <c r="J50" s="1142"/>
      <c r="K50" s="260" t="s">
        <v>336</v>
      </c>
      <c r="L50" s="261" t="s">
        <v>336</v>
      </c>
      <c r="M50" s="261" t="s">
        <v>336</v>
      </c>
      <c r="N50" s="261" t="s">
        <v>336</v>
      </c>
      <c r="O50" s="262" t="s">
        <v>336</v>
      </c>
      <c r="P50" s="245"/>
      <c r="Q50" s="245"/>
      <c r="R50" s="245"/>
      <c r="S50" s="245"/>
      <c r="T50" s="245"/>
      <c r="U50" s="245"/>
    </row>
    <row r="51" spans="1:21" ht="30.75" customHeight="1">
      <c r="A51" s="245"/>
      <c r="B51" s="1161"/>
      <c r="C51" s="1162"/>
      <c r="D51" s="263"/>
      <c r="E51" s="1141" t="s">
        <v>518</v>
      </c>
      <c r="F51" s="1141"/>
      <c r="G51" s="1141"/>
      <c r="H51" s="1141"/>
      <c r="I51" s="1141"/>
      <c r="J51" s="1142"/>
      <c r="K51" s="260">
        <v>0</v>
      </c>
      <c r="L51" s="261">
        <v>0</v>
      </c>
      <c r="M51" s="261">
        <v>0</v>
      </c>
      <c r="N51" s="261">
        <v>0</v>
      </c>
      <c r="O51" s="262">
        <v>0</v>
      </c>
      <c r="P51" s="245"/>
      <c r="Q51" s="245"/>
      <c r="R51" s="245"/>
      <c r="S51" s="245"/>
      <c r="T51" s="245"/>
      <c r="U51" s="245"/>
    </row>
    <row r="52" spans="1:21" ht="30.75" customHeight="1">
      <c r="A52" s="245"/>
      <c r="B52" s="1139" t="s">
        <v>519</v>
      </c>
      <c r="C52" s="1140"/>
      <c r="D52" s="263"/>
      <c r="E52" s="1141" t="s">
        <v>520</v>
      </c>
      <c r="F52" s="1141"/>
      <c r="G52" s="1141"/>
      <c r="H52" s="1141"/>
      <c r="I52" s="1141"/>
      <c r="J52" s="1142"/>
      <c r="K52" s="260">
        <v>459</v>
      </c>
      <c r="L52" s="261">
        <v>430</v>
      </c>
      <c r="M52" s="261">
        <v>413</v>
      </c>
      <c r="N52" s="261">
        <v>414</v>
      </c>
      <c r="O52" s="262">
        <v>417</v>
      </c>
      <c r="P52" s="245"/>
      <c r="Q52" s="245"/>
      <c r="R52" s="245"/>
      <c r="S52" s="245"/>
      <c r="T52" s="245"/>
      <c r="U52" s="245"/>
    </row>
    <row r="53" spans="1:21" ht="30.75" customHeight="1" thickBot="1">
      <c r="A53" s="245"/>
      <c r="B53" s="1143" t="s">
        <v>521</v>
      </c>
      <c r="C53" s="1144"/>
      <c r="D53" s="264"/>
      <c r="E53" s="1145" t="s">
        <v>522</v>
      </c>
      <c r="F53" s="1145"/>
      <c r="G53" s="1145"/>
      <c r="H53" s="1145"/>
      <c r="I53" s="1145"/>
      <c r="J53" s="1146"/>
      <c r="K53" s="265">
        <v>305</v>
      </c>
      <c r="L53" s="266">
        <v>263</v>
      </c>
      <c r="M53" s="266">
        <v>232</v>
      </c>
      <c r="N53" s="266">
        <v>212</v>
      </c>
      <c r="O53" s="267">
        <v>197</v>
      </c>
      <c r="P53" s="245"/>
      <c r="Q53" s="245"/>
      <c r="R53" s="245"/>
      <c r="S53" s="245"/>
      <c r="T53" s="245"/>
      <c r="U53" s="245"/>
    </row>
    <row r="54" spans="1:21" ht="24" customHeight="1">
      <c r="A54" s="245"/>
      <c r="B54" s="268" t="s">
        <v>523</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c r="A55" s="245"/>
      <c r="B55" s="269" t="s">
        <v>524</v>
      </c>
      <c r="C55" s="270"/>
      <c r="D55" s="270"/>
      <c r="E55" s="270"/>
      <c r="F55" s="270"/>
      <c r="G55" s="270"/>
      <c r="H55" s="270"/>
      <c r="I55" s="270"/>
      <c r="J55" s="270"/>
      <c r="K55" s="271"/>
      <c r="L55" s="271"/>
      <c r="M55" s="271"/>
      <c r="N55" s="271"/>
      <c r="O55" s="272" t="s">
        <v>525</v>
      </c>
      <c r="P55" s="245"/>
      <c r="Q55" s="245"/>
      <c r="R55" s="245"/>
      <c r="S55" s="245"/>
      <c r="T55" s="245"/>
      <c r="U55" s="245"/>
    </row>
    <row r="56" spans="1:21" ht="31.5" customHeight="1" thickBot="1">
      <c r="A56" s="245"/>
      <c r="B56" s="273"/>
      <c r="C56" s="274"/>
      <c r="D56" s="274"/>
      <c r="E56" s="275"/>
      <c r="F56" s="275"/>
      <c r="G56" s="275"/>
      <c r="H56" s="275"/>
      <c r="I56" s="275"/>
      <c r="J56" s="276" t="s">
        <v>486</v>
      </c>
      <c r="K56" s="277" t="s">
        <v>526</v>
      </c>
      <c r="L56" s="278" t="s">
        <v>527</v>
      </c>
      <c r="M56" s="278" t="s">
        <v>528</v>
      </c>
      <c r="N56" s="278" t="s">
        <v>529</v>
      </c>
      <c r="O56" s="279" t="s">
        <v>530</v>
      </c>
      <c r="P56" s="245"/>
      <c r="Q56" s="245"/>
      <c r="R56" s="245"/>
      <c r="S56" s="245"/>
      <c r="T56" s="245"/>
      <c r="U56" s="245"/>
    </row>
    <row r="57" spans="1:21" ht="31.5" customHeight="1">
      <c r="B57" s="1147" t="s">
        <v>531</v>
      </c>
      <c r="C57" s="1148"/>
      <c r="D57" s="1151" t="s">
        <v>532</v>
      </c>
      <c r="E57" s="1152"/>
      <c r="F57" s="1152"/>
      <c r="G57" s="1152"/>
      <c r="H57" s="1152"/>
      <c r="I57" s="1152"/>
      <c r="J57" s="1153"/>
      <c r="K57" s="280" t="s">
        <v>321</v>
      </c>
      <c r="L57" s="281" t="s">
        <v>321</v>
      </c>
      <c r="M57" s="281" t="s">
        <v>321</v>
      </c>
      <c r="N57" s="281" t="s">
        <v>321</v>
      </c>
      <c r="O57" s="282" t="s">
        <v>321</v>
      </c>
    </row>
    <row r="58" spans="1:21" ht="31.5" customHeight="1" thickBot="1">
      <c r="B58" s="1149"/>
      <c r="C58" s="1150"/>
      <c r="D58" s="1154" t="s">
        <v>533</v>
      </c>
      <c r="E58" s="1155"/>
      <c r="F58" s="1155"/>
      <c r="G58" s="1155"/>
      <c r="H58" s="1155"/>
      <c r="I58" s="1155"/>
      <c r="J58" s="1156"/>
      <c r="K58" s="283" t="s">
        <v>321</v>
      </c>
      <c r="L58" s="284" t="s">
        <v>321</v>
      </c>
      <c r="M58" s="284" t="s">
        <v>321</v>
      </c>
      <c r="N58" s="284" t="s">
        <v>321</v>
      </c>
      <c r="O58" s="285" t="s">
        <v>321</v>
      </c>
    </row>
    <row r="59" spans="1:21" ht="24" customHeight="1">
      <c r="B59" s="286"/>
      <c r="C59" s="286"/>
      <c r="D59" s="287" t="s">
        <v>534</v>
      </c>
      <c r="E59" s="288"/>
      <c r="F59" s="288"/>
      <c r="G59" s="288"/>
      <c r="H59" s="288"/>
      <c r="I59" s="288"/>
      <c r="J59" s="288"/>
      <c r="K59" s="288"/>
      <c r="L59" s="288"/>
      <c r="M59" s="288"/>
      <c r="N59" s="288"/>
      <c r="O59" s="288"/>
    </row>
    <row r="60" spans="1:21" ht="24" customHeight="1">
      <c r="B60" s="289"/>
      <c r="C60" s="289"/>
      <c r="D60" s="287" t="s">
        <v>535</v>
      </c>
      <c r="E60" s="288"/>
      <c r="F60" s="288"/>
      <c r="G60" s="288"/>
      <c r="H60" s="288"/>
      <c r="I60" s="288"/>
      <c r="J60" s="288"/>
      <c r="K60" s="288"/>
      <c r="L60" s="288"/>
      <c r="M60" s="288"/>
      <c r="N60" s="288"/>
      <c r="O60" s="288"/>
    </row>
    <row r="61" spans="1:21" ht="24" customHeight="1">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c r="A62" s="245"/>
      <c r="B62" s="268"/>
      <c r="C62" s="245"/>
      <c r="D62" s="245"/>
      <c r="E62" s="245"/>
      <c r="F62" s="245"/>
      <c r="G62" s="245"/>
      <c r="H62" s="245"/>
      <c r="I62" s="245"/>
      <c r="J62" s="245"/>
      <c r="K62" s="245"/>
      <c r="L62" s="245"/>
      <c r="M62" s="245"/>
      <c r="N62" s="245"/>
      <c r="O62" s="245"/>
      <c r="P62" s="245"/>
      <c r="Q62" s="245"/>
      <c r="R62" s="245"/>
      <c r="S62" s="245"/>
      <c r="T62" s="245"/>
      <c r="U62" s="245"/>
    </row>
    <row r="63" spans="1:21" ht="12.6" hidden="1" customHeight="1"/>
    <row r="64" spans="1:21" ht="12.6" hidden="1" customHeight="1"/>
    <row r="65" ht="12.6" hidden="1" customHeight="1"/>
    <row r="66" ht="12.6" hidden="1" customHeight="1"/>
    <row r="67" ht="12.6" hidden="1" customHeight="1"/>
  </sheetData>
  <sheetProtection algorithmName="SHA-512" hashValue="6XGBvvjxXs7w/sXg5BH6FVwAiFjm5uupv3OjdvbLUdTujbljin9E7Dl9foWxRIhFXVd4I0y4uCJ1u8lgH9LMjg==" saltValue="XDjsbWrXheEAdBzPflLx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290" customWidth="1"/>
    <col min="2" max="3" width="12.625" style="290" customWidth="1"/>
    <col min="4" max="4" width="11.625" style="290" customWidth="1"/>
    <col min="5" max="8" width="10.375" style="290" customWidth="1"/>
    <col min="9" max="13" width="16.375" style="290" customWidth="1"/>
    <col min="14" max="19" width="12.625" style="290" customWidth="1"/>
    <col min="20" max="16384" width="0" style="29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91" t="s">
        <v>509</v>
      </c>
    </row>
    <row r="40" spans="2:13" ht="27.75" customHeight="1" thickBot="1">
      <c r="B40" s="292" t="s">
        <v>510</v>
      </c>
      <c r="C40" s="293"/>
      <c r="D40" s="293"/>
      <c r="E40" s="294"/>
      <c r="F40" s="294"/>
      <c r="G40" s="294"/>
      <c r="H40" s="295" t="s">
        <v>486</v>
      </c>
      <c r="I40" s="296" t="s">
        <v>4</v>
      </c>
      <c r="J40" s="297" t="s">
        <v>5</v>
      </c>
      <c r="K40" s="297" t="s">
        <v>6</v>
      </c>
      <c r="L40" s="297" t="s">
        <v>7</v>
      </c>
      <c r="M40" s="298" t="s">
        <v>8</v>
      </c>
    </row>
    <row r="41" spans="2:13" ht="27.75" customHeight="1">
      <c r="B41" s="1177" t="s">
        <v>536</v>
      </c>
      <c r="C41" s="1178"/>
      <c r="D41" s="299"/>
      <c r="E41" s="1179" t="s">
        <v>537</v>
      </c>
      <c r="F41" s="1179"/>
      <c r="G41" s="1179"/>
      <c r="H41" s="1180"/>
      <c r="I41" s="300">
        <v>4977</v>
      </c>
      <c r="J41" s="301">
        <v>4882</v>
      </c>
      <c r="K41" s="301">
        <v>4946</v>
      </c>
      <c r="L41" s="301">
        <v>4947</v>
      </c>
      <c r="M41" s="302">
        <v>5948</v>
      </c>
    </row>
    <row r="42" spans="2:13" ht="27.75" customHeight="1">
      <c r="B42" s="1167"/>
      <c r="C42" s="1168"/>
      <c r="D42" s="303"/>
      <c r="E42" s="1171" t="s">
        <v>538</v>
      </c>
      <c r="F42" s="1171"/>
      <c r="G42" s="1171"/>
      <c r="H42" s="1172"/>
      <c r="I42" s="304" t="s">
        <v>336</v>
      </c>
      <c r="J42" s="305">
        <v>254</v>
      </c>
      <c r="K42" s="305">
        <v>250</v>
      </c>
      <c r="L42" s="305">
        <v>1373</v>
      </c>
      <c r="M42" s="306">
        <v>187</v>
      </c>
    </row>
    <row r="43" spans="2:13" ht="27.75" customHeight="1">
      <c r="B43" s="1167"/>
      <c r="C43" s="1168"/>
      <c r="D43" s="303"/>
      <c r="E43" s="1171" t="s">
        <v>539</v>
      </c>
      <c r="F43" s="1171"/>
      <c r="G43" s="1171"/>
      <c r="H43" s="1172"/>
      <c r="I43" s="304">
        <v>1249</v>
      </c>
      <c r="J43" s="305">
        <v>1364</v>
      </c>
      <c r="K43" s="305">
        <v>1447</v>
      </c>
      <c r="L43" s="305">
        <v>1566</v>
      </c>
      <c r="M43" s="306">
        <v>1659</v>
      </c>
    </row>
    <row r="44" spans="2:13" ht="27.75" customHeight="1">
      <c r="B44" s="1167"/>
      <c r="C44" s="1168"/>
      <c r="D44" s="303"/>
      <c r="E44" s="1171" t="s">
        <v>540</v>
      </c>
      <c r="F44" s="1171"/>
      <c r="G44" s="1171"/>
      <c r="H44" s="1172"/>
      <c r="I44" s="304">
        <v>230</v>
      </c>
      <c r="J44" s="305">
        <v>155</v>
      </c>
      <c r="K44" s="305">
        <v>99</v>
      </c>
      <c r="L44" s="305">
        <v>60</v>
      </c>
      <c r="M44" s="306">
        <v>28</v>
      </c>
    </row>
    <row r="45" spans="2:13" ht="27.75" customHeight="1">
      <c r="B45" s="1167"/>
      <c r="C45" s="1168"/>
      <c r="D45" s="303"/>
      <c r="E45" s="1171" t="s">
        <v>541</v>
      </c>
      <c r="F45" s="1171"/>
      <c r="G45" s="1171"/>
      <c r="H45" s="1172"/>
      <c r="I45" s="304">
        <v>579</v>
      </c>
      <c r="J45" s="305">
        <v>622</v>
      </c>
      <c r="K45" s="305">
        <v>673</v>
      </c>
      <c r="L45" s="305">
        <v>618</v>
      </c>
      <c r="M45" s="306">
        <v>575</v>
      </c>
    </row>
    <row r="46" spans="2:13" ht="27.75" customHeight="1">
      <c r="B46" s="1167"/>
      <c r="C46" s="1168"/>
      <c r="D46" s="307"/>
      <c r="E46" s="1171" t="s">
        <v>542</v>
      </c>
      <c r="F46" s="1171"/>
      <c r="G46" s="1171"/>
      <c r="H46" s="1172"/>
      <c r="I46" s="304">
        <v>232</v>
      </c>
      <c r="J46" s="305" t="s">
        <v>336</v>
      </c>
      <c r="K46" s="305" t="s">
        <v>336</v>
      </c>
      <c r="L46" s="305" t="s">
        <v>336</v>
      </c>
      <c r="M46" s="306" t="s">
        <v>336</v>
      </c>
    </row>
    <row r="47" spans="2:13" ht="27.75" customHeight="1">
      <c r="B47" s="1167"/>
      <c r="C47" s="1168"/>
      <c r="D47" s="308"/>
      <c r="E47" s="1181" t="s">
        <v>543</v>
      </c>
      <c r="F47" s="1182"/>
      <c r="G47" s="1182"/>
      <c r="H47" s="1183"/>
      <c r="I47" s="304" t="s">
        <v>336</v>
      </c>
      <c r="J47" s="305" t="s">
        <v>336</v>
      </c>
      <c r="K47" s="305" t="s">
        <v>336</v>
      </c>
      <c r="L47" s="305" t="s">
        <v>336</v>
      </c>
      <c r="M47" s="306" t="s">
        <v>336</v>
      </c>
    </row>
    <row r="48" spans="2:13" ht="27.75" customHeight="1">
      <c r="B48" s="1167"/>
      <c r="C48" s="1168"/>
      <c r="D48" s="303"/>
      <c r="E48" s="1171" t="s">
        <v>544</v>
      </c>
      <c r="F48" s="1171"/>
      <c r="G48" s="1171"/>
      <c r="H48" s="1172"/>
      <c r="I48" s="304" t="s">
        <v>336</v>
      </c>
      <c r="J48" s="305" t="s">
        <v>336</v>
      </c>
      <c r="K48" s="305" t="s">
        <v>336</v>
      </c>
      <c r="L48" s="305" t="s">
        <v>336</v>
      </c>
      <c r="M48" s="306" t="s">
        <v>336</v>
      </c>
    </row>
    <row r="49" spans="2:13" ht="27.75" customHeight="1">
      <c r="B49" s="1169"/>
      <c r="C49" s="1170"/>
      <c r="D49" s="303"/>
      <c r="E49" s="1171" t="s">
        <v>545</v>
      </c>
      <c r="F49" s="1171"/>
      <c r="G49" s="1171"/>
      <c r="H49" s="1172"/>
      <c r="I49" s="304" t="s">
        <v>336</v>
      </c>
      <c r="J49" s="305" t="s">
        <v>336</v>
      </c>
      <c r="K49" s="305" t="s">
        <v>336</v>
      </c>
      <c r="L49" s="305" t="s">
        <v>336</v>
      </c>
      <c r="M49" s="306" t="s">
        <v>336</v>
      </c>
    </row>
    <row r="50" spans="2:13" ht="27.75" customHeight="1">
      <c r="B50" s="1165" t="s">
        <v>546</v>
      </c>
      <c r="C50" s="1166"/>
      <c r="D50" s="309"/>
      <c r="E50" s="1171" t="s">
        <v>547</v>
      </c>
      <c r="F50" s="1171"/>
      <c r="G50" s="1171"/>
      <c r="H50" s="1172"/>
      <c r="I50" s="304">
        <v>1076</v>
      </c>
      <c r="J50" s="305">
        <v>1259</v>
      </c>
      <c r="K50" s="305">
        <v>1499</v>
      </c>
      <c r="L50" s="305">
        <v>1520</v>
      </c>
      <c r="M50" s="306">
        <v>1432</v>
      </c>
    </row>
    <row r="51" spans="2:13" ht="27.75" customHeight="1">
      <c r="B51" s="1167"/>
      <c r="C51" s="1168"/>
      <c r="D51" s="303"/>
      <c r="E51" s="1171" t="s">
        <v>548</v>
      </c>
      <c r="F51" s="1171"/>
      <c r="G51" s="1171"/>
      <c r="H51" s="1172"/>
      <c r="I51" s="304">
        <v>3</v>
      </c>
      <c r="J51" s="305">
        <v>13</v>
      </c>
      <c r="K51" s="305">
        <v>12</v>
      </c>
      <c r="L51" s="305">
        <v>11</v>
      </c>
      <c r="M51" s="306">
        <v>8</v>
      </c>
    </row>
    <row r="52" spans="2:13" ht="27.75" customHeight="1">
      <c r="B52" s="1169"/>
      <c r="C52" s="1170"/>
      <c r="D52" s="303"/>
      <c r="E52" s="1171" t="s">
        <v>549</v>
      </c>
      <c r="F52" s="1171"/>
      <c r="G52" s="1171"/>
      <c r="H52" s="1172"/>
      <c r="I52" s="304">
        <v>4391</v>
      </c>
      <c r="J52" s="305">
        <v>4285</v>
      </c>
      <c r="K52" s="305">
        <v>4137</v>
      </c>
      <c r="L52" s="305">
        <v>4274</v>
      </c>
      <c r="M52" s="306">
        <v>4574</v>
      </c>
    </row>
    <row r="53" spans="2:13" ht="27.75" customHeight="1" thickBot="1">
      <c r="B53" s="1173" t="s">
        <v>521</v>
      </c>
      <c r="C53" s="1174"/>
      <c r="D53" s="310"/>
      <c r="E53" s="1175" t="s">
        <v>550</v>
      </c>
      <c r="F53" s="1175"/>
      <c r="G53" s="1175"/>
      <c r="H53" s="1176"/>
      <c r="I53" s="311">
        <v>1797</v>
      </c>
      <c r="J53" s="312">
        <v>1720</v>
      </c>
      <c r="K53" s="312">
        <v>1767</v>
      </c>
      <c r="L53" s="312">
        <v>2759</v>
      </c>
      <c r="M53" s="313">
        <v>2383</v>
      </c>
    </row>
    <row r="54" spans="2:13" ht="27.75" customHeight="1">
      <c r="B54" s="314" t="s">
        <v>551</v>
      </c>
      <c r="C54" s="315"/>
      <c r="D54" s="315"/>
      <c r="E54" s="316"/>
      <c r="F54" s="316"/>
      <c r="G54" s="316"/>
      <c r="H54" s="316"/>
      <c r="I54" s="317"/>
      <c r="J54" s="317"/>
      <c r="K54" s="317"/>
      <c r="L54" s="317"/>
      <c r="M54" s="317"/>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Pu4v9EWCtfmo6nhBKyHQZG7x/s4gFJFV0JtAGH5TgrXUobxUwMlso4431xMW1UJEzMXYhMOjeEYHfgO+fcEMg==" saltValue="/Y3US797ravxLlZc1GGi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01"/>
      <c r="C53" s="201"/>
      <c r="D53" s="201"/>
      <c r="E53" s="201"/>
      <c r="F53" s="201"/>
      <c r="G53" s="201"/>
      <c r="H53" s="318" t="s">
        <v>552</v>
      </c>
    </row>
    <row r="54" spans="2:8" ht="29.25" customHeight="1" thickBot="1">
      <c r="B54" s="319" t="s">
        <v>23</v>
      </c>
      <c r="C54" s="320"/>
      <c r="D54" s="320"/>
      <c r="E54" s="321" t="s">
        <v>486</v>
      </c>
      <c r="F54" s="322" t="s">
        <v>6</v>
      </c>
      <c r="G54" s="322" t="s">
        <v>7</v>
      </c>
      <c r="H54" s="323" t="s">
        <v>8</v>
      </c>
    </row>
    <row r="55" spans="2:8" ht="52.5" customHeight="1">
      <c r="B55" s="324"/>
      <c r="C55" s="1192" t="s">
        <v>117</v>
      </c>
      <c r="D55" s="1192"/>
      <c r="E55" s="1193"/>
      <c r="F55" s="325">
        <v>719</v>
      </c>
      <c r="G55" s="325">
        <v>783</v>
      </c>
      <c r="H55" s="326">
        <v>754</v>
      </c>
    </row>
    <row r="56" spans="2:8" ht="52.5" customHeight="1">
      <c r="B56" s="327"/>
      <c r="C56" s="1194" t="s">
        <v>553</v>
      </c>
      <c r="D56" s="1194"/>
      <c r="E56" s="1195"/>
      <c r="F56" s="328">
        <v>0</v>
      </c>
      <c r="G56" s="328">
        <v>0</v>
      </c>
      <c r="H56" s="329">
        <v>0</v>
      </c>
    </row>
    <row r="57" spans="2:8" ht="53.25" customHeight="1">
      <c r="B57" s="327"/>
      <c r="C57" s="1196" t="s">
        <v>122</v>
      </c>
      <c r="D57" s="1196"/>
      <c r="E57" s="1197"/>
      <c r="F57" s="330">
        <v>748</v>
      </c>
      <c r="G57" s="330">
        <v>704</v>
      </c>
      <c r="H57" s="331">
        <v>642</v>
      </c>
    </row>
    <row r="58" spans="2:8" ht="45.75" customHeight="1">
      <c r="B58" s="332"/>
      <c r="C58" s="1184" t="s">
        <v>554</v>
      </c>
      <c r="D58" s="1185"/>
      <c r="E58" s="1186"/>
      <c r="F58" s="333">
        <v>481</v>
      </c>
      <c r="G58" s="333">
        <v>452</v>
      </c>
      <c r="H58" s="334">
        <v>419</v>
      </c>
    </row>
    <row r="59" spans="2:8" ht="45.75" customHeight="1">
      <c r="B59" s="332"/>
      <c r="C59" s="1184" t="s">
        <v>555</v>
      </c>
      <c r="D59" s="1185"/>
      <c r="E59" s="1186"/>
      <c r="F59" s="333">
        <v>34</v>
      </c>
      <c r="G59" s="333">
        <v>46</v>
      </c>
      <c r="H59" s="334">
        <v>58</v>
      </c>
    </row>
    <row r="60" spans="2:8" ht="45.75" customHeight="1">
      <c r="B60" s="332"/>
      <c r="C60" s="1184" t="s">
        <v>556</v>
      </c>
      <c r="D60" s="1185"/>
      <c r="E60" s="1186"/>
      <c r="F60" s="333">
        <v>37</v>
      </c>
      <c r="G60" s="333">
        <v>45</v>
      </c>
      <c r="H60" s="334">
        <v>53</v>
      </c>
    </row>
    <row r="61" spans="2:8" ht="45.75" customHeight="1">
      <c r="B61" s="332"/>
      <c r="C61" s="1184" t="s">
        <v>557</v>
      </c>
      <c r="D61" s="1185"/>
      <c r="E61" s="1186"/>
      <c r="F61" s="333">
        <v>50</v>
      </c>
      <c r="G61" s="333">
        <v>46</v>
      </c>
      <c r="H61" s="334">
        <v>48</v>
      </c>
    </row>
    <row r="62" spans="2:8" ht="45.75" customHeight="1" thickBot="1">
      <c r="B62" s="335"/>
      <c r="C62" s="1187" t="s">
        <v>558</v>
      </c>
      <c r="D62" s="1188"/>
      <c r="E62" s="1189"/>
      <c r="F62" s="336">
        <v>96</v>
      </c>
      <c r="G62" s="336">
        <v>75</v>
      </c>
      <c r="H62" s="337">
        <v>25</v>
      </c>
    </row>
    <row r="63" spans="2:8" ht="52.5" customHeight="1" thickBot="1">
      <c r="B63" s="338"/>
      <c r="C63" s="1190" t="s">
        <v>559</v>
      </c>
      <c r="D63" s="1190"/>
      <c r="E63" s="1191"/>
      <c r="F63" s="339">
        <v>1466</v>
      </c>
      <c r="G63" s="339">
        <v>1486</v>
      </c>
      <c r="H63" s="340">
        <v>1397</v>
      </c>
    </row>
    <row r="64" spans="2:8" ht="15" customHeight="1"/>
  </sheetData>
  <sheetProtection algorithmName="SHA-512" hashValue="4ajIN8juuYFj5ELD/7OTtcgcOUyZiWaCA2V/nr9i9Lp5yolR9P+iUGOWa1ZYWCFyuyXsnZTger0/tIFBBcyxmQ==" saltValue="7CRSyZDjn5zJi4N+5A9G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7" zoomScale="68" zoomScaleNormal="68"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349" t="s">
        <v>560</v>
      </c>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1"/>
    </row>
    <row r="44" spans="2:109">
      <c r="B44" s="12"/>
      <c r="AN44" s="352"/>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c r="CP44" s="353"/>
      <c r="CQ44" s="353"/>
      <c r="CR44" s="353"/>
      <c r="CS44" s="353"/>
      <c r="CT44" s="353"/>
      <c r="CU44" s="353"/>
      <c r="CV44" s="353"/>
      <c r="CW44" s="353"/>
      <c r="CX44" s="353"/>
      <c r="CY44" s="353"/>
      <c r="CZ44" s="353"/>
      <c r="DA44" s="353"/>
      <c r="DB44" s="353"/>
      <c r="DC44" s="354"/>
    </row>
    <row r="45" spans="2:109">
      <c r="B45" s="12"/>
      <c r="AN45" s="352"/>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3"/>
      <c r="CQ45" s="353"/>
      <c r="CR45" s="353"/>
      <c r="CS45" s="353"/>
      <c r="CT45" s="353"/>
      <c r="CU45" s="353"/>
      <c r="CV45" s="353"/>
      <c r="CW45" s="353"/>
      <c r="CX45" s="353"/>
      <c r="CY45" s="353"/>
      <c r="CZ45" s="353"/>
      <c r="DA45" s="353"/>
      <c r="DB45" s="353"/>
      <c r="DC45" s="354"/>
    </row>
    <row r="46" spans="2:109">
      <c r="B46" s="12"/>
      <c r="AN46" s="352"/>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c r="BR46" s="353"/>
      <c r="BS46" s="353"/>
      <c r="BT46" s="353"/>
      <c r="BU46" s="353"/>
      <c r="BV46" s="353"/>
      <c r="BW46" s="353"/>
      <c r="BX46" s="353"/>
      <c r="BY46" s="353"/>
      <c r="BZ46" s="353"/>
      <c r="CA46" s="353"/>
      <c r="CB46" s="353"/>
      <c r="CC46" s="353"/>
      <c r="CD46" s="353"/>
      <c r="CE46" s="353"/>
      <c r="CF46" s="353"/>
      <c r="CG46" s="353"/>
      <c r="CH46" s="353"/>
      <c r="CI46" s="353"/>
      <c r="CJ46" s="353"/>
      <c r="CK46" s="353"/>
      <c r="CL46" s="353"/>
      <c r="CM46" s="353"/>
      <c r="CN46" s="353"/>
      <c r="CO46" s="353"/>
      <c r="CP46" s="353"/>
      <c r="CQ46" s="353"/>
      <c r="CR46" s="353"/>
      <c r="CS46" s="353"/>
      <c r="CT46" s="353"/>
      <c r="CU46" s="353"/>
      <c r="CV46" s="353"/>
      <c r="CW46" s="353"/>
      <c r="CX46" s="353"/>
      <c r="CY46" s="353"/>
      <c r="CZ46" s="353"/>
      <c r="DA46" s="353"/>
      <c r="DB46" s="353"/>
      <c r="DC46" s="354"/>
    </row>
    <row r="47" spans="2:109">
      <c r="B47" s="12"/>
      <c r="AN47" s="355"/>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c r="CK47" s="356"/>
      <c r="CL47" s="356"/>
      <c r="CM47" s="356"/>
      <c r="CN47" s="356"/>
      <c r="CO47" s="356"/>
      <c r="CP47" s="356"/>
      <c r="CQ47" s="356"/>
      <c r="CR47" s="356"/>
      <c r="CS47" s="356"/>
      <c r="CT47" s="356"/>
      <c r="CU47" s="356"/>
      <c r="CV47" s="356"/>
      <c r="CW47" s="356"/>
      <c r="CX47" s="356"/>
      <c r="CY47" s="356"/>
      <c r="CZ47" s="356"/>
      <c r="DA47" s="356"/>
      <c r="DB47" s="356"/>
      <c r="DC47" s="357"/>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341"/>
      <c r="H50" s="341"/>
      <c r="I50" s="341"/>
      <c r="J50" s="341"/>
      <c r="K50" s="22"/>
      <c r="L50" s="22"/>
      <c r="M50" s="23"/>
      <c r="N50" s="23"/>
      <c r="AN50" s="359"/>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1"/>
      <c r="BP50" s="347" t="s">
        <v>4</v>
      </c>
      <c r="BQ50" s="347"/>
      <c r="BR50" s="347"/>
      <c r="BS50" s="347"/>
      <c r="BT50" s="347"/>
      <c r="BU50" s="347"/>
      <c r="BV50" s="347"/>
      <c r="BW50" s="347"/>
      <c r="BX50" s="347" t="s">
        <v>5</v>
      </c>
      <c r="BY50" s="347"/>
      <c r="BZ50" s="347"/>
      <c r="CA50" s="347"/>
      <c r="CB50" s="347"/>
      <c r="CC50" s="347"/>
      <c r="CD50" s="347"/>
      <c r="CE50" s="347"/>
      <c r="CF50" s="347" t="s">
        <v>6</v>
      </c>
      <c r="CG50" s="347"/>
      <c r="CH50" s="347"/>
      <c r="CI50" s="347"/>
      <c r="CJ50" s="347"/>
      <c r="CK50" s="347"/>
      <c r="CL50" s="347"/>
      <c r="CM50" s="347"/>
      <c r="CN50" s="347" t="s">
        <v>7</v>
      </c>
      <c r="CO50" s="347"/>
      <c r="CP50" s="347"/>
      <c r="CQ50" s="347"/>
      <c r="CR50" s="347"/>
      <c r="CS50" s="347"/>
      <c r="CT50" s="347"/>
      <c r="CU50" s="347"/>
      <c r="CV50" s="347" t="s">
        <v>8</v>
      </c>
      <c r="CW50" s="347"/>
      <c r="CX50" s="347"/>
      <c r="CY50" s="347"/>
      <c r="CZ50" s="347"/>
      <c r="DA50" s="347"/>
      <c r="DB50" s="347"/>
      <c r="DC50" s="347"/>
    </row>
    <row r="51" spans="1:109" ht="13.5" customHeight="1">
      <c r="B51" s="12"/>
      <c r="G51" s="358"/>
      <c r="H51" s="358"/>
      <c r="I51" s="362"/>
      <c r="J51" s="362"/>
      <c r="K51" s="348"/>
      <c r="L51" s="348"/>
      <c r="M51" s="348"/>
      <c r="N51" s="348"/>
      <c r="AM51" s="21"/>
      <c r="AN51" s="346" t="s">
        <v>9</v>
      </c>
      <c r="AO51" s="346"/>
      <c r="AP51" s="346"/>
      <c r="AQ51" s="346"/>
      <c r="AR51" s="346"/>
      <c r="AS51" s="346"/>
      <c r="AT51" s="346"/>
      <c r="AU51" s="346"/>
      <c r="AV51" s="346"/>
      <c r="AW51" s="346"/>
      <c r="AX51" s="346"/>
      <c r="AY51" s="346"/>
      <c r="AZ51" s="346"/>
      <c r="BA51" s="346"/>
      <c r="BB51" s="346" t="s">
        <v>10</v>
      </c>
      <c r="BC51" s="346"/>
      <c r="BD51" s="346"/>
      <c r="BE51" s="346"/>
      <c r="BF51" s="346"/>
      <c r="BG51" s="346"/>
      <c r="BH51" s="346"/>
      <c r="BI51" s="346"/>
      <c r="BJ51" s="346"/>
      <c r="BK51" s="346"/>
      <c r="BL51" s="346"/>
      <c r="BM51" s="346"/>
      <c r="BN51" s="346"/>
      <c r="BO51" s="346"/>
      <c r="BP51" s="363"/>
      <c r="BQ51" s="343"/>
      <c r="BR51" s="343"/>
      <c r="BS51" s="343"/>
      <c r="BT51" s="343"/>
      <c r="BU51" s="343"/>
      <c r="BV51" s="343"/>
      <c r="BW51" s="343"/>
      <c r="BX51" s="343">
        <v>74.900000000000006</v>
      </c>
      <c r="BY51" s="343"/>
      <c r="BZ51" s="343"/>
      <c r="CA51" s="343"/>
      <c r="CB51" s="343"/>
      <c r="CC51" s="343"/>
      <c r="CD51" s="343"/>
      <c r="CE51" s="343"/>
      <c r="CF51" s="343">
        <v>77.400000000000006</v>
      </c>
      <c r="CG51" s="343"/>
      <c r="CH51" s="343"/>
      <c r="CI51" s="343"/>
      <c r="CJ51" s="343"/>
      <c r="CK51" s="343"/>
      <c r="CL51" s="343"/>
      <c r="CM51" s="343"/>
      <c r="CN51" s="343">
        <v>120.9</v>
      </c>
      <c r="CO51" s="343"/>
      <c r="CP51" s="343"/>
      <c r="CQ51" s="343"/>
      <c r="CR51" s="343"/>
      <c r="CS51" s="343"/>
      <c r="CT51" s="343"/>
      <c r="CU51" s="343"/>
      <c r="CV51" s="343">
        <v>105.6</v>
      </c>
      <c r="CW51" s="343"/>
      <c r="CX51" s="343"/>
      <c r="CY51" s="343"/>
      <c r="CZ51" s="343"/>
      <c r="DA51" s="343"/>
      <c r="DB51" s="343"/>
      <c r="DC51" s="343"/>
    </row>
    <row r="52" spans="1:109">
      <c r="B52" s="12"/>
      <c r="G52" s="358"/>
      <c r="H52" s="358"/>
      <c r="I52" s="362"/>
      <c r="J52" s="362"/>
      <c r="K52" s="348"/>
      <c r="L52" s="348"/>
      <c r="M52" s="348"/>
      <c r="N52" s="348"/>
      <c r="AM52" s="21"/>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3"/>
      <c r="BQ52" s="343"/>
      <c r="BR52" s="343"/>
      <c r="BS52" s="343"/>
      <c r="BT52" s="343"/>
      <c r="BU52" s="343"/>
      <c r="BV52" s="343"/>
      <c r="BW52" s="343"/>
      <c r="BX52" s="343"/>
      <c r="BY52" s="343"/>
      <c r="BZ52" s="343"/>
      <c r="CA52" s="343"/>
      <c r="CB52" s="343"/>
      <c r="CC52" s="343"/>
      <c r="CD52" s="343"/>
      <c r="CE52" s="343"/>
      <c r="CF52" s="343"/>
      <c r="CG52" s="343"/>
      <c r="CH52" s="343"/>
      <c r="CI52" s="343"/>
      <c r="CJ52" s="343"/>
      <c r="CK52" s="343"/>
      <c r="CL52" s="343"/>
      <c r="CM52" s="343"/>
      <c r="CN52" s="343"/>
      <c r="CO52" s="343"/>
      <c r="CP52" s="343"/>
      <c r="CQ52" s="343"/>
      <c r="CR52" s="343"/>
      <c r="CS52" s="343"/>
      <c r="CT52" s="343"/>
      <c r="CU52" s="343"/>
      <c r="CV52" s="343"/>
      <c r="CW52" s="343"/>
      <c r="CX52" s="343"/>
      <c r="CY52" s="343"/>
      <c r="CZ52" s="343"/>
      <c r="DA52" s="343"/>
      <c r="DB52" s="343"/>
      <c r="DC52" s="343"/>
    </row>
    <row r="53" spans="1:109">
      <c r="A53" s="20"/>
      <c r="B53" s="12"/>
      <c r="G53" s="358"/>
      <c r="H53" s="358"/>
      <c r="I53" s="341"/>
      <c r="J53" s="341"/>
      <c r="K53" s="348"/>
      <c r="L53" s="348"/>
      <c r="M53" s="348"/>
      <c r="N53" s="348"/>
      <c r="AM53" s="21"/>
      <c r="AN53" s="346"/>
      <c r="AO53" s="346"/>
      <c r="AP53" s="346"/>
      <c r="AQ53" s="346"/>
      <c r="AR53" s="346"/>
      <c r="AS53" s="346"/>
      <c r="AT53" s="346"/>
      <c r="AU53" s="346"/>
      <c r="AV53" s="346"/>
      <c r="AW53" s="346"/>
      <c r="AX53" s="346"/>
      <c r="AY53" s="346"/>
      <c r="AZ53" s="346"/>
      <c r="BA53" s="346"/>
      <c r="BB53" s="346" t="s">
        <v>11</v>
      </c>
      <c r="BC53" s="346"/>
      <c r="BD53" s="346"/>
      <c r="BE53" s="346"/>
      <c r="BF53" s="346"/>
      <c r="BG53" s="346"/>
      <c r="BH53" s="346"/>
      <c r="BI53" s="346"/>
      <c r="BJ53" s="346"/>
      <c r="BK53" s="346"/>
      <c r="BL53" s="346"/>
      <c r="BM53" s="346"/>
      <c r="BN53" s="346"/>
      <c r="BO53" s="346"/>
      <c r="BP53" s="363"/>
      <c r="BQ53" s="343"/>
      <c r="BR53" s="343"/>
      <c r="BS53" s="343"/>
      <c r="BT53" s="343"/>
      <c r="BU53" s="343"/>
      <c r="BV53" s="343"/>
      <c r="BW53" s="343"/>
      <c r="BX53" s="343">
        <v>50.7</v>
      </c>
      <c r="BY53" s="343"/>
      <c r="BZ53" s="343"/>
      <c r="CA53" s="343"/>
      <c r="CB53" s="343"/>
      <c r="CC53" s="343"/>
      <c r="CD53" s="343"/>
      <c r="CE53" s="343"/>
      <c r="CF53" s="343">
        <v>52</v>
      </c>
      <c r="CG53" s="343"/>
      <c r="CH53" s="343"/>
      <c r="CI53" s="343"/>
      <c r="CJ53" s="343"/>
      <c r="CK53" s="343"/>
      <c r="CL53" s="343"/>
      <c r="CM53" s="343"/>
      <c r="CN53" s="343">
        <v>53.5</v>
      </c>
      <c r="CO53" s="343"/>
      <c r="CP53" s="343"/>
      <c r="CQ53" s="343"/>
      <c r="CR53" s="343"/>
      <c r="CS53" s="343"/>
      <c r="CT53" s="343"/>
      <c r="CU53" s="343"/>
      <c r="CV53" s="343">
        <v>53.5</v>
      </c>
      <c r="CW53" s="343"/>
      <c r="CX53" s="343"/>
      <c r="CY53" s="343"/>
      <c r="CZ53" s="343"/>
      <c r="DA53" s="343"/>
      <c r="DB53" s="343"/>
      <c r="DC53" s="343"/>
    </row>
    <row r="54" spans="1:109">
      <c r="A54" s="20"/>
      <c r="B54" s="12"/>
      <c r="G54" s="358"/>
      <c r="H54" s="358"/>
      <c r="I54" s="341"/>
      <c r="J54" s="341"/>
      <c r="K54" s="348"/>
      <c r="L54" s="348"/>
      <c r="M54" s="348"/>
      <c r="N54" s="348"/>
      <c r="AM54" s="21"/>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3"/>
      <c r="BQ54" s="343"/>
      <c r="BR54" s="343"/>
      <c r="BS54" s="343"/>
      <c r="BT54" s="343"/>
      <c r="BU54" s="343"/>
      <c r="BV54" s="343"/>
      <c r="BW54" s="343"/>
      <c r="BX54" s="343"/>
      <c r="BY54" s="343"/>
      <c r="BZ54" s="343"/>
      <c r="CA54" s="343"/>
      <c r="CB54" s="343"/>
      <c r="CC54" s="343"/>
      <c r="CD54" s="343"/>
      <c r="CE54" s="343"/>
      <c r="CF54" s="343"/>
      <c r="CG54" s="343"/>
      <c r="CH54" s="343"/>
      <c r="CI54" s="343"/>
      <c r="CJ54" s="343"/>
      <c r="CK54" s="343"/>
      <c r="CL54" s="343"/>
      <c r="CM54" s="343"/>
      <c r="CN54" s="343"/>
      <c r="CO54" s="343"/>
      <c r="CP54" s="343"/>
      <c r="CQ54" s="343"/>
      <c r="CR54" s="343"/>
      <c r="CS54" s="343"/>
      <c r="CT54" s="343"/>
      <c r="CU54" s="343"/>
      <c r="CV54" s="343"/>
      <c r="CW54" s="343"/>
      <c r="CX54" s="343"/>
      <c r="CY54" s="343"/>
      <c r="CZ54" s="343"/>
      <c r="DA54" s="343"/>
      <c r="DB54" s="343"/>
      <c r="DC54" s="343"/>
    </row>
    <row r="55" spans="1:109">
      <c r="A55" s="20"/>
      <c r="B55" s="12"/>
      <c r="G55" s="341"/>
      <c r="H55" s="341"/>
      <c r="I55" s="341"/>
      <c r="J55" s="341"/>
      <c r="K55" s="348"/>
      <c r="L55" s="348"/>
      <c r="M55" s="348"/>
      <c r="N55" s="348"/>
      <c r="AN55" s="347" t="s">
        <v>12</v>
      </c>
      <c r="AO55" s="347"/>
      <c r="AP55" s="347"/>
      <c r="AQ55" s="347"/>
      <c r="AR55" s="347"/>
      <c r="AS55" s="347"/>
      <c r="AT55" s="347"/>
      <c r="AU55" s="347"/>
      <c r="AV55" s="347"/>
      <c r="AW55" s="347"/>
      <c r="AX55" s="347"/>
      <c r="AY55" s="347"/>
      <c r="AZ55" s="347"/>
      <c r="BA55" s="347"/>
      <c r="BB55" s="346" t="s">
        <v>10</v>
      </c>
      <c r="BC55" s="346"/>
      <c r="BD55" s="346"/>
      <c r="BE55" s="346"/>
      <c r="BF55" s="346"/>
      <c r="BG55" s="346"/>
      <c r="BH55" s="346"/>
      <c r="BI55" s="346"/>
      <c r="BJ55" s="346"/>
      <c r="BK55" s="346"/>
      <c r="BL55" s="346"/>
      <c r="BM55" s="346"/>
      <c r="BN55" s="346"/>
      <c r="BO55" s="346"/>
      <c r="BP55" s="363"/>
      <c r="BQ55" s="343"/>
      <c r="BR55" s="343"/>
      <c r="BS55" s="343"/>
      <c r="BT55" s="343"/>
      <c r="BU55" s="343"/>
      <c r="BV55" s="343"/>
      <c r="BW55" s="343"/>
      <c r="BX55" s="343">
        <v>25.4</v>
      </c>
      <c r="BY55" s="343"/>
      <c r="BZ55" s="343"/>
      <c r="CA55" s="343"/>
      <c r="CB55" s="343"/>
      <c r="CC55" s="343"/>
      <c r="CD55" s="343"/>
      <c r="CE55" s="343"/>
      <c r="CF55" s="343">
        <v>23.4</v>
      </c>
      <c r="CG55" s="343"/>
      <c r="CH55" s="343"/>
      <c r="CI55" s="343"/>
      <c r="CJ55" s="343"/>
      <c r="CK55" s="343"/>
      <c r="CL55" s="343"/>
      <c r="CM55" s="343"/>
      <c r="CN55" s="343">
        <v>7.7</v>
      </c>
      <c r="CO55" s="343"/>
      <c r="CP55" s="343"/>
      <c r="CQ55" s="343"/>
      <c r="CR55" s="343"/>
      <c r="CS55" s="343"/>
      <c r="CT55" s="343"/>
      <c r="CU55" s="343"/>
      <c r="CV55" s="343">
        <v>3.2</v>
      </c>
      <c r="CW55" s="343"/>
      <c r="CX55" s="343"/>
      <c r="CY55" s="343"/>
      <c r="CZ55" s="343"/>
      <c r="DA55" s="343"/>
      <c r="DB55" s="343"/>
      <c r="DC55" s="343"/>
    </row>
    <row r="56" spans="1:109">
      <c r="A56" s="20"/>
      <c r="B56" s="12"/>
      <c r="G56" s="341"/>
      <c r="H56" s="341"/>
      <c r="I56" s="341"/>
      <c r="J56" s="341"/>
      <c r="K56" s="348"/>
      <c r="L56" s="348"/>
      <c r="M56" s="348"/>
      <c r="N56" s="348"/>
      <c r="AN56" s="347"/>
      <c r="AO56" s="347"/>
      <c r="AP56" s="347"/>
      <c r="AQ56" s="347"/>
      <c r="AR56" s="347"/>
      <c r="AS56" s="347"/>
      <c r="AT56" s="347"/>
      <c r="AU56" s="347"/>
      <c r="AV56" s="347"/>
      <c r="AW56" s="347"/>
      <c r="AX56" s="347"/>
      <c r="AY56" s="347"/>
      <c r="AZ56" s="347"/>
      <c r="BA56" s="347"/>
      <c r="BB56" s="346"/>
      <c r="BC56" s="346"/>
      <c r="BD56" s="346"/>
      <c r="BE56" s="346"/>
      <c r="BF56" s="346"/>
      <c r="BG56" s="346"/>
      <c r="BH56" s="346"/>
      <c r="BI56" s="346"/>
      <c r="BJ56" s="346"/>
      <c r="BK56" s="346"/>
      <c r="BL56" s="346"/>
      <c r="BM56" s="346"/>
      <c r="BN56" s="346"/>
      <c r="BO56" s="346"/>
      <c r="BP56" s="343"/>
      <c r="BQ56" s="343"/>
      <c r="BR56" s="343"/>
      <c r="BS56" s="343"/>
      <c r="BT56" s="343"/>
      <c r="BU56" s="343"/>
      <c r="BV56" s="343"/>
      <c r="BW56" s="343"/>
      <c r="BX56" s="343"/>
      <c r="BY56" s="343"/>
      <c r="BZ56" s="343"/>
      <c r="CA56" s="343"/>
      <c r="CB56" s="343"/>
      <c r="CC56" s="343"/>
      <c r="CD56" s="343"/>
      <c r="CE56" s="343"/>
      <c r="CF56" s="343"/>
      <c r="CG56" s="343"/>
      <c r="CH56" s="343"/>
      <c r="CI56" s="343"/>
      <c r="CJ56" s="343"/>
      <c r="CK56" s="343"/>
      <c r="CL56" s="343"/>
      <c r="CM56" s="343"/>
      <c r="CN56" s="343"/>
      <c r="CO56" s="343"/>
      <c r="CP56" s="343"/>
      <c r="CQ56" s="343"/>
      <c r="CR56" s="343"/>
      <c r="CS56" s="343"/>
      <c r="CT56" s="343"/>
      <c r="CU56" s="343"/>
      <c r="CV56" s="343"/>
      <c r="CW56" s="343"/>
      <c r="CX56" s="343"/>
      <c r="CY56" s="343"/>
      <c r="CZ56" s="343"/>
      <c r="DA56" s="343"/>
      <c r="DB56" s="343"/>
      <c r="DC56" s="343"/>
    </row>
    <row r="57" spans="1:109" s="20" customFormat="1">
      <c r="B57" s="24"/>
      <c r="G57" s="341"/>
      <c r="H57" s="341"/>
      <c r="I57" s="344"/>
      <c r="J57" s="344"/>
      <c r="K57" s="348"/>
      <c r="L57" s="348"/>
      <c r="M57" s="348"/>
      <c r="N57" s="348"/>
      <c r="AM57" s="3"/>
      <c r="AN57" s="347"/>
      <c r="AO57" s="347"/>
      <c r="AP57" s="347"/>
      <c r="AQ57" s="347"/>
      <c r="AR57" s="347"/>
      <c r="AS57" s="347"/>
      <c r="AT57" s="347"/>
      <c r="AU57" s="347"/>
      <c r="AV57" s="347"/>
      <c r="AW57" s="347"/>
      <c r="AX57" s="347"/>
      <c r="AY57" s="347"/>
      <c r="AZ57" s="347"/>
      <c r="BA57" s="347"/>
      <c r="BB57" s="346" t="s">
        <v>11</v>
      </c>
      <c r="BC57" s="346"/>
      <c r="BD57" s="346"/>
      <c r="BE57" s="346"/>
      <c r="BF57" s="346"/>
      <c r="BG57" s="346"/>
      <c r="BH57" s="346"/>
      <c r="BI57" s="346"/>
      <c r="BJ57" s="346"/>
      <c r="BK57" s="346"/>
      <c r="BL57" s="346"/>
      <c r="BM57" s="346"/>
      <c r="BN57" s="346"/>
      <c r="BO57" s="346"/>
      <c r="BP57" s="363"/>
      <c r="BQ57" s="343"/>
      <c r="BR57" s="343"/>
      <c r="BS57" s="343"/>
      <c r="BT57" s="343"/>
      <c r="BU57" s="343"/>
      <c r="BV57" s="343"/>
      <c r="BW57" s="343"/>
      <c r="BX57" s="343">
        <v>58.7</v>
      </c>
      <c r="BY57" s="343"/>
      <c r="BZ57" s="343"/>
      <c r="CA57" s="343"/>
      <c r="CB57" s="343"/>
      <c r="CC57" s="343"/>
      <c r="CD57" s="343"/>
      <c r="CE57" s="343"/>
      <c r="CF57" s="343">
        <v>59.2</v>
      </c>
      <c r="CG57" s="343"/>
      <c r="CH57" s="343"/>
      <c r="CI57" s="343"/>
      <c r="CJ57" s="343"/>
      <c r="CK57" s="343"/>
      <c r="CL57" s="343"/>
      <c r="CM57" s="343"/>
      <c r="CN57" s="343">
        <v>63.4</v>
      </c>
      <c r="CO57" s="343"/>
      <c r="CP57" s="343"/>
      <c r="CQ57" s="343"/>
      <c r="CR57" s="343"/>
      <c r="CS57" s="343"/>
      <c r="CT57" s="343"/>
      <c r="CU57" s="343"/>
      <c r="CV57" s="343">
        <v>63.1</v>
      </c>
      <c r="CW57" s="343"/>
      <c r="CX57" s="343"/>
      <c r="CY57" s="343"/>
      <c r="CZ57" s="343"/>
      <c r="DA57" s="343"/>
      <c r="DB57" s="343"/>
      <c r="DC57" s="343"/>
      <c r="DD57" s="25"/>
      <c r="DE57" s="24"/>
    </row>
    <row r="58" spans="1:109" s="20" customFormat="1">
      <c r="A58" s="3"/>
      <c r="B58" s="24"/>
      <c r="G58" s="341"/>
      <c r="H58" s="341"/>
      <c r="I58" s="344"/>
      <c r="J58" s="344"/>
      <c r="K58" s="348"/>
      <c r="L58" s="348"/>
      <c r="M58" s="348"/>
      <c r="N58" s="348"/>
      <c r="AM58" s="3"/>
      <c r="AN58" s="347"/>
      <c r="AO58" s="347"/>
      <c r="AP58" s="347"/>
      <c r="AQ58" s="347"/>
      <c r="AR58" s="347"/>
      <c r="AS58" s="347"/>
      <c r="AT58" s="347"/>
      <c r="AU58" s="347"/>
      <c r="AV58" s="347"/>
      <c r="AW58" s="347"/>
      <c r="AX58" s="347"/>
      <c r="AY58" s="347"/>
      <c r="AZ58" s="347"/>
      <c r="BA58" s="347"/>
      <c r="BB58" s="346"/>
      <c r="BC58" s="346"/>
      <c r="BD58" s="346"/>
      <c r="BE58" s="346"/>
      <c r="BF58" s="346"/>
      <c r="BG58" s="346"/>
      <c r="BH58" s="346"/>
      <c r="BI58" s="346"/>
      <c r="BJ58" s="346"/>
      <c r="BK58" s="346"/>
      <c r="BL58" s="346"/>
      <c r="BM58" s="346"/>
      <c r="BN58" s="346"/>
      <c r="BO58" s="346"/>
      <c r="BP58" s="343"/>
      <c r="BQ58" s="343"/>
      <c r="BR58" s="343"/>
      <c r="BS58" s="343"/>
      <c r="BT58" s="343"/>
      <c r="BU58" s="343"/>
      <c r="BV58" s="343"/>
      <c r="BW58" s="343"/>
      <c r="BX58" s="343"/>
      <c r="BY58" s="343"/>
      <c r="BZ58" s="343"/>
      <c r="CA58" s="343"/>
      <c r="CB58" s="343"/>
      <c r="CC58" s="343"/>
      <c r="CD58" s="343"/>
      <c r="CE58" s="343"/>
      <c r="CF58" s="343"/>
      <c r="CG58" s="343"/>
      <c r="CH58" s="343"/>
      <c r="CI58" s="343"/>
      <c r="CJ58" s="343"/>
      <c r="CK58" s="343"/>
      <c r="CL58" s="343"/>
      <c r="CM58" s="343"/>
      <c r="CN58" s="343"/>
      <c r="CO58" s="343"/>
      <c r="CP58" s="343"/>
      <c r="CQ58" s="343"/>
      <c r="CR58" s="343"/>
      <c r="CS58" s="343"/>
      <c r="CT58" s="343"/>
      <c r="CU58" s="343"/>
      <c r="CV58" s="343"/>
      <c r="CW58" s="343"/>
      <c r="CX58" s="343"/>
      <c r="CY58" s="343"/>
      <c r="CZ58" s="343"/>
      <c r="DA58" s="343"/>
      <c r="DB58" s="343"/>
      <c r="DC58" s="343"/>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349" t="s">
        <v>561</v>
      </c>
      <c r="AO65" s="350"/>
      <c r="AP65" s="350"/>
      <c r="AQ65" s="350"/>
      <c r="AR65" s="350"/>
      <c r="AS65" s="350"/>
      <c r="AT65" s="350"/>
      <c r="AU65" s="350"/>
      <c r="AV65" s="350"/>
      <c r="AW65" s="350"/>
      <c r="AX65" s="350"/>
      <c r="AY65" s="350"/>
      <c r="AZ65" s="350"/>
      <c r="BA65" s="350"/>
      <c r="BB65" s="350"/>
      <c r="BC65" s="350"/>
      <c r="BD65" s="350"/>
      <c r="BE65" s="350"/>
      <c r="BF65" s="350"/>
      <c r="BG65" s="350"/>
      <c r="BH65" s="350"/>
      <c r="BI65" s="350"/>
      <c r="BJ65" s="350"/>
      <c r="BK65" s="350"/>
      <c r="BL65" s="350"/>
      <c r="BM65" s="350"/>
      <c r="BN65" s="350"/>
      <c r="BO65" s="350"/>
      <c r="BP65" s="350"/>
      <c r="BQ65" s="350"/>
      <c r="BR65" s="350"/>
      <c r="BS65" s="350"/>
      <c r="BT65" s="350"/>
      <c r="BU65" s="350"/>
      <c r="BV65" s="350"/>
      <c r="BW65" s="350"/>
      <c r="BX65" s="350"/>
      <c r="BY65" s="350"/>
      <c r="BZ65" s="350"/>
      <c r="CA65" s="350"/>
      <c r="CB65" s="350"/>
      <c r="CC65" s="350"/>
      <c r="CD65" s="350"/>
      <c r="CE65" s="350"/>
      <c r="CF65" s="350"/>
      <c r="CG65" s="350"/>
      <c r="CH65" s="350"/>
      <c r="CI65" s="350"/>
      <c r="CJ65" s="350"/>
      <c r="CK65" s="350"/>
      <c r="CL65" s="350"/>
      <c r="CM65" s="350"/>
      <c r="CN65" s="350"/>
      <c r="CO65" s="350"/>
      <c r="CP65" s="350"/>
      <c r="CQ65" s="350"/>
      <c r="CR65" s="350"/>
      <c r="CS65" s="350"/>
      <c r="CT65" s="350"/>
      <c r="CU65" s="350"/>
      <c r="CV65" s="350"/>
      <c r="CW65" s="350"/>
      <c r="CX65" s="350"/>
      <c r="CY65" s="350"/>
      <c r="CZ65" s="350"/>
      <c r="DA65" s="350"/>
      <c r="DB65" s="350"/>
      <c r="DC65" s="351"/>
    </row>
    <row r="66" spans="2:107">
      <c r="B66" s="12"/>
      <c r="AN66" s="352"/>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3"/>
      <c r="BV66" s="353"/>
      <c r="BW66" s="353"/>
      <c r="BX66" s="353"/>
      <c r="BY66" s="353"/>
      <c r="BZ66" s="353"/>
      <c r="CA66" s="353"/>
      <c r="CB66" s="353"/>
      <c r="CC66" s="353"/>
      <c r="CD66" s="353"/>
      <c r="CE66" s="353"/>
      <c r="CF66" s="353"/>
      <c r="CG66" s="353"/>
      <c r="CH66" s="353"/>
      <c r="CI66" s="353"/>
      <c r="CJ66" s="353"/>
      <c r="CK66" s="353"/>
      <c r="CL66" s="353"/>
      <c r="CM66" s="353"/>
      <c r="CN66" s="353"/>
      <c r="CO66" s="353"/>
      <c r="CP66" s="353"/>
      <c r="CQ66" s="353"/>
      <c r="CR66" s="353"/>
      <c r="CS66" s="353"/>
      <c r="CT66" s="353"/>
      <c r="CU66" s="353"/>
      <c r="CV66" s="353"/>
      <c r="CW66" s="353"/>
      <c r="CX66" s="353"/>
      <c r="CY66" s="353"/>
      <c r="CZ66" s="353"/>
      <c r="DA66" s="353"/>
      <c r="DB66" s="353"/>
      <c r="DC66" s="354"/>
    </row>
    <row r="67" spans="2:107">
      <c r="B67" s="12"/>
      <c r="AN67" s="352"/>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c r="BT67" s="353"/>
      <c r="BU67" s="353"/>
      <c r="BV67" s="353"/>
      <c r="BW67" s="353"/>
      <c r="BX67" s="353"/>
      <c r="BY67" s="353"/>
      <c r="BZ67" s="353"/>
      <c r="CA67" s="353"/>
      <c r="CB67" s="353"/>
      <c r="CC67" s="353"/>
      <c r="CD67" s="353"/>
      <c r="CE67" s="353"/>
      <c r="CF67" s="353"/>
      <c r="CG67" s="353"/>
      <c r="CH67" s="353"/>
      <c r="CI67" s="353"/>
      <c r="CJ67" s="353"/>
      <c r="CK67" s="353"/>
      <c r="CL67" s="353"/>
      <c r="CM67" s="353"/>
      <c r="CN67" s="353"/>
      <c r="CO67" s="353"/>
      <c r="CP67" s="353"/>
      <c r="CQ67" s="353"/>
      <c r="CR67" s="353"/>
      <c r="CS67" s="353"/>
      <c r="CT67" s="353"/>
      <c r="CU67" s="353"/>
      <c r="CV67" s="353"/>
      <c r="CW67" s="353"/>
      <c r="CX67" s="353"/>
      <c r="CY67" s="353"/>
      <c r="CZ67" s="353"/>
      <c r="DA67" s="353"/>
      <c r="DB67" s="353"/>
      <c r="DC67" s="354"/>
    </row>
    <row r="68" spans="2:107">
      <c r="B68" s="12"/>
      <c r="AN68" s="352"/>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c r="CF68" s="353"/>
      <c r="CG68" s="353"/>
      <c r="CH68" s="353"/>
      <c r="CI68" s="353"/>
      <c r="CJ68" s="353"/>
      <c r="CK68" s="353"/>
      <c r="CL68" s="353"/>
      <c r="CM68" s="353"/>
      <c r="CN68" s="353"/>
      <c r="CO68" s="353"/>
      <c r="CP68" s="353"/>
      <c r="CQ68" s="353"/>
      <c r="CR68" s="353"/>
      <c r="CS68" s="353"/>
      <c r="CT68" s="353"/>
      <c r="CU68" s="353"/>
      <c r="CV68" s="353"/>
      <c r="CW68" s="353"/>
      <c r="CX68" s="353"/>
      <c r="CY68" s="353"/>
      <c r="CZ68" s="353"/>
      <c r="DA68" s="353"/>
      <c r="DB68" s="353"/>
      <c r="DC68" s="354"/>
    </row>
    <row r="69" spans="2:107">
      <c r="B69" s="12"/>
      <c r="AN69" s="355"/>
      <c r="AO69" s="356"/>
      <c r="AP69" s="356"/>
      <c r="AQ69" s="356"/>
      <c r="AR69" s="356"/>
      <c r="AS69" s="356"/>
      <c r="AT69" s="356"/>
      <c r="AU69" s="356"/>
      <c r="AV69" s="356"/>
      <c r="AW69" s="356"/>
      <c r="AX69" s="356"/>
      <c r="AY69" s="356"/>
      <c r="AZ69" s="356"/>
      <c r="BA69" s="356"/>
      <c r="BB69" s="356"/>
      <c r="BC69" s="356"/>
      <c r="BD69" s="356"/>
      <c r="BE69" s="356"/>
      <c r="BF69" s="356"/>
      <c r="BG69" s="356"/>
      <c r="BH69" s="356"/>
      <c r="BI69" s="356"/>
      <c r="BJ69" s="356"/>
      <c r="BK69" s="356"/>
      <c r="BL69" s="356"/>
      <c r="BM69" s="356"/>
      <c r="BN69" s="356"/>
      <c r="BO69" s="356"/>
      <c r="BP69" s="356"/>
      <c r="BQ69" s="356"/>
      <c r="BR69" s="356"/>
      <c r="BS69" s="356"/>
      <c r="BT69" s="356"/>
      <c r="BU69" s="356"/>
      <c r="BV69" s="356"/>
      <c r="BW69" s="356"/>
      <c r="BX69" s="356"/>
      <c r="BY69" s="356"/>
      <c r="BZ69" s="356"/>
      <c r="CA69" s="356"/>
      <c r="CB69" s="356"/>
      <c r="CC69" s="356"/>
      <c r="CD69" s="356"/>
      <c r="CE69" s="356"/>
      <c r="CF69" s="356"/>
      <c r="CG69" s="356"/>
      <c r="CH69" s="356"/>
      <c r="CI69" s="356"/>
      <c r="CJ69" s="356"/>
      <c r="CK69" s="356"/>
      <c r="CL69" s="356"/>
      <c r="CM69" s="356"/>
      <c r="CN69" s="356"/>
      <c r="CO69" s="356"/>
      <c r="CP69" s="356"/>
      <c r="CQ69" s="356"/>
      <c r="CR69" s="356"/>
      <c r="CS69" s="356"/>
      <c r="CT69" s="356"/>
      <c r="CU69" s="356"/>
      <c r="CV69" s="356"/>
      <c r="CW69" s="356"/>
      <c r="CX69" s="356"/>
      <c r="CY69" s="356"/>
      <c r="CZ69" s="356"/>
      <c r="DA69" s="356"/>
      <c r="DB69" s="356"/>
      <c r="DC69" s="357"/>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341"/>
      <c r="H72" s="341"/>
      <c r="I72" s="341"/>
      <c r="J72" s="341"/>
      <c r="K72" s="22"/>
      <c r="L72" s="22"/>
      <c r="M72" s="23"/>
      <c r="N72" s="23"/>
      <c r="AN72" s="359"/>
      <c r="AO72" s="360"/>
      <c r="AP72" s="360"/>
      <c r="AQ72" s="360"/>
      <c r="AR72" s="360"/>
      <c r="AS72" s="360"/>
      <c r="AT72" s="360"/>
      <c r="AU72" s="360"/>
      <c r="AV72" s="360"/>
      <c r="AW72" s="360"/>
      <c r="AX72" s="360"/>
      <c r="AY72" s="360"/>
      <c r="AZ72" s="360"/>
      <c r="BA72" s="360"/>
      <c r="BB72" s="360"/>
      <c r="BC72" s="360"/>
      <c r="BD72" s="360"/>
      <c r="BE72" s="360"/>
      <c r="BF72" s="360"/>
      <c r="BG72" s="360"/>
      <c r="BH72" s="360"/>
      <c r="BI72" s="360"/>
      <c r="BJ72" s="360"/>
      <c r="BK72" s="360"/>
      <c r="BL72" s="360"/>
      <c r="BM72" s="360"/>
      <c r="BN72" s="360"/>
      <c r="BO72" s="361"/>
      <c r="BP72" s="347" t="s">
        <v>4</v>
      </c>
      <c r="BQ72" s="347"/>
      <c r="BR72" s="347"/>
      <c r="BS72" s="347"/>
      <c r="BT72" s="347"/>
      <c r="BU72" s="347"/>
      <c r="BV72" s="347"/>
      <c r="BW72" s="347"/>
      <c r="BX72" s="347" t="s">
        <v>5</v>
      </c>
      <c r="BY72" s="347"/>
      <c r="BZ72" s="347"/>
      <c r="CA72" s="347"/>
      <c r="CB72" s="347"/>
      <c r="CC72" s="347"/>
      <c r="CD72" s="347"/>
      <c r="CE72" s="347"/>
      <c r="CF72" s="347" t="s">
        <v>6</v>
      </c>
      <c r="CG72" s="347"/>
      <c r="CH72" s="347"/>
      <c r="CI72" s="347"/>
      <c r="CJ72" s="347"/>
      <c r="CK72" s="347"/>
      <c r="CL72" s="347"/>
      <c r="CM72" s="347"/>
      <c r="CN72" s="347" t="s">
        <v>7</v>
      </c>
      <c r="CO72" s="347"/>
      <c r="CP72" s="347"/>
      <c r="CQ72" s="347"/>
      <c r="CR72" s="347"/>
      <c r="CS72" s="347"/>
      <c r="CT72" s="347"/>
      <c r="CU72" s="347"/>
      <c r="CV72" s="347" t="s">
        <v>8</v>
      </c>
      <c r="CW72" s="347"/>
      <c r="CX72" s="347"/>
      <c r="CY72" s="347"/>
      <c r="CZ72" s="347"/>
      <c r="DA72" s="347"/>
      <c r="DB72" s="347"/>
      <c r="DC72" s="347"/>
    </row>
    <row r="73" spans="2:107">
      <c r="B73" s="12"/>
      <c r="G73" s="358"/>
      <c r="H73" s="358"/>
      <c r="I73" s="358"/>
      <c r="J73" s="358"/>
      <c r="K73" s="342"/>
      <c r="L73" s="342"/>
      <c r="M73" s="342"/>
      <c r="N73" s="342"/>
      <c r="AM73" s="21"/>
      <c r="AN73" s="346" t="s">
        <v>9</v>
      </c>
      <c r="AO73" s="346"/>
      <c r="AP73" s="346"/>
      <c r="AQ73" s="346"/>
      <c r="AR73" s="346"/>
      <c r="AS73" s="346"/>
      <c r="AT73" s="346"/>
      <c r="AU73" s="346"/>
      <c r="AV73" s="346"/>
      <c r="AW73" s="346"/>
      <c r="AX73" s="346"/>
      <c r="AY73" s="346"/>
      <c r="AZ73" s="346"/>
      <c r="BA73" s="346"/>
      <c r="BB73" s="346" t="s">
        <v>10</v>
      </c>
      <c r="BC73" s="346"/>
      <c r="BD73" s="346"/>
      <c r="BE73" s="346"/>
      <c r="BF73" s="346"/>
      <c r="BG73" s="346"/>
      <c r="BH73" s="346"/>
      <c r="BI73" s="346"/>
      <c r="BJ73" s="346"/>
      <c r="BK73" s="346"/>
      <c r="BL73" s="346"/>
      <c r="BM73" s="346"/>
      <c r="BN73" s="346"/>
      <c r="BO73" s="346"/>
      <c r="BP73" s="343">
        <v>78.2</v>
      </c>
      <c r="BQ73" s="343"/>
      <c r="BR73" s="343"/>
      <c r="BS73" s="343"/>
      <c r="BT73" s="343"/>
      <c r="BU73" s="343"/>
      <c r="BV73" s="343"/>
      <c r="BW73" s="343"/>
      <c r="BX73" s="343">
        <v>74.900000000000006</v>
      </c>
      <c r="BY73" s="343"/>
      <c r="BZ73" s="343"/>
      <c r="CA73" s="343"/>
      <c r="CB73" s="343"/>
      <c r="CC73" s="343"/>
      <c r="CD73" s="343"/>
      <c r="CE73" s="343"/>
      <c r="CF73" s="343">
        <v>77.400000000000006</v>
      </c>
      <c r="CG73" s="343"/>
      <c r="CH73" s="343"/>
      <c r="CI73" s="343"/>
      <c r="CJ73" s="343"/>
      <c r="CK73" s="343"/>
      <c r="CL73" s="343"/>
      <c r="CM73" s="343"/>
      <c r="CN73" s="343">
        <v>120.9</v>
      </c>
      <c r="CO73" s="343"/>
      <c r="CP73" s="343"/>
      <c r="CQ73" s="343"/>
      <c r="CR73" s="343"/>
      <c r="CS73" s="343"/>
      <c r="CT73" s="343"/>
      <c r="CU73" s="343"/>
      <c r="CV73" s="343">
        <v>105.6</v>
      </c>
      <c r="CW73" s="343"/>
      <c r="CX73" s="343"/>
      <c r="CY73" s="343"/>
      <c r="CZ73" s="343"/>
      <c r="DA73" s="343"/>
      <c r="DB73" s="343"/>
      <c r="DC73" s="343"/>
    </row>
    <row r="74" spans="2:107">
      <c r="B74" s="12"/>
      <c r="G74" s="358"/>
      <c r="H74" s="358"/>
      <c r="I74" s="358"/>
      <c r="J74" s="358"/>
      <c r="K74" s="342"/>
      <c r="L74" s="342"/>
      <c r="M74" s="342"/>
      <c r="N74" s="342"/>
      <c r="AM74" s="21"/>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3"/>
      <c r="BQ74" s="343"/>
      <c r="BR74" s="343"/>
      <c r="BS74" s="343"/>
      <c r="BT74" s="343"/>
      <c r="BU74" s="343"/>
      <c r="BV74" s="343"/>
      <c r="BW74" s="343"/>
      <c r="BX74" s="343"/>
      <c r="BY74" s="343"/>
      <c r="BZ74" s="343"/>
      <c r="CA74" s="343"/>
      <c r="CB74" s="343"/>
      <c r="CC74" s="343"/>
      <c r="CD74" s="343"/>
      <c r="CE74" s="343"/>
      <c r="CF74" s="343"/>
      <c r="CG74" s="343"/>
      <c r="CH74" s="343"/>
      <c r="CI74" s="343"/>
      <c r="CJ74" s="343"/>
      <c r="CK74" s="343"/>
      <c r="CL74" s="343"/>
      <c r="CM74" s="343"/>
      <c r="CN74" s="343"/>
      <c r="CO74" s="343"/>
      <c r="CP74" s="343"/>
      <c r="CQ74" s="343"/>
      <c r="CR74" s="343"/>
      <c r="CS74" s="343"/>
      <c r="CT74" s="343"/>
      <c r="CU74" s="343"/>
      <c r="CV74" s="343"/>
      <c r="CW74" s="343"/>
      <c r="CX74" s="343"/>
      <c r="CY74" s="343"/>
      <c r="CZ74" s="343"/>
      <c r="DA74" s="343"/>
      <c r="DB74" s="343"/>
      <c r="DC74" s="343"/>
    </row>
    <row r="75" spans="2:107">
      <c r="B75" s="12"/>
      <c r="G75" s="358"/>
      <c r="H75" s="358"/>
      <c r="I75" s="341"/>
      <c r="J75" s="341"/>
      <c r="K75" s="348"/>
      <c r="L75" s="348"/>
      <c r="M75" s="348"/>
      <c r="N75" s="348"/>
      <c r="AM75" s="21"/>
      <c r="AN75" s="346"/>
      <c r="AO75" s="346"/>
      <c r="AP75" s="346"/>
      <c r="AQ75" s="346"/>
      <c r="AR75" s="346"/>
      <c r="AS75" s="346"/>
      <c r="AT75" s="346"/>
      <c r="AU75" s="346"/>
      <c r="AV75" s="346"/>
      <c r="AW75" s="346"/>
      <c r="AX75" s="346"/>
      <c r="AY75" s="346"/>
      <c r="AZ75" s="346"/>
      <c r="BA75" s="346"/>
      <c r="BB75" s="346" t="s">
        <v>14</v>
      </c>
      <c r="BC75" s="346"/>
      <c r="BD75" s="346"/>
      <c r="BE75" s="346"/>
      <c r="BF75" s="346"/>
      <c r="BG75" s="346"/>
      <c r="BH75" s="346"/>
      <c r="BI75" s="346"/>
      <c r="BJ75" s="346"/>
      <c r="BK75" s="346"/>
      <c r="BL75" s="346"/>
      <c r="BM75" s="346"/>
      <c r="BN75" s="346"/>
      <c r="BO75" s="346"/>
      <c r="BP75" s="343">
        <v>14.3</v>
      </c>
      <c r="BQ75" s="343"/>
      <c r="BR75" s="343"/>
      <c r="BS75" s="343"/>
      <c r="BT75" s="343"/>
      <c r="BU75" s="343"/>
      <c r="BV75" s="343"/>
      <c r="BW75" s="343"/>
      <c r="BX75" s="343">
        <v>12.9</v>
      </c>
      <c r="BY75" s="343"/>
      <c r="BZ75" s="343"/>
      <c r="CA75" s="343"/>
      <c r="CB75" s="343"/>
      <c r="CC75" s="343"/>
      <c r="CD75" s="343"/>
      <c r="CE75" s="343"/>
      <c r="CF75" s="343">
        <v>11.6</v>
      </c>
      <c r="CG75" s="343"/>
      <c r="CH75" s="343"/>
      <c r="CI75" s="343"/>
      <c r="CJ75" s="343"/>
      <c r="CK75" s="343"/>
      <c r="CL75" s="343"/>
      <c r="CM75" s="343"/>
      <c r="CN75" s="343">
        <v>10.3</v>
      </c>
      <c r="CO75" s="343"/>
      <c r="CP75" s="343"/>
      <c r="CQ75" s="343"/>
      <c r="CR75" s="343"/>
      <c r="CS75" s="343"/>
      <c r="CT75" s="343"/>
      <c r="CU75" s="343"/>
      <c r="CV75" s="343">
        <v>9.4</v>
      </c>
      <c r="CW75" s="343"/>
      <c r="CX75" s="343"/>
      <c r="CY75" s="343"/>
      <c r="CZ75" s="343"/>
      <c r="DA75" s="343"/>
      <c r="DB75" s="343"/>
      <c r="DC75" s="343"/>
    </row>
    <row r="76" spans="2:107">
      <c r="B76" s="12"/>
      <c r="G76" s="358"/>
      <c r="H76" s="358"/>
      <c r="I76" s="341"/>
      <c r="J76" s="341"/>
      <c r="K76" s="348"/>
      <c r="L76" s="348"/>
      <c r="M76" s="348"/>
      <c r="N76" s="348"/>
      <c r="AM76" s="21"/>
      <c r="AN76" s="346"/>
      <c r="AO76" s="346"/>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3"/>
      <c r="BQ76" s="343"/>
      <c r="BR76" s="343"/>
      <c r="BS76" s="343"/>
      <c r="BT76" s="343"/>
      <c r="BU76" s="343"/>
      <c r="BV76" s="343"/>
      <c r="BW76" s="343"/>
      <c r="BX76" s="343"/>
      <c r="BY76" s="343"/>
      <c r="BZ76" s="343"/>
      <c r="CA76" s="343"/>
      <c r="CB76" s="343"/>
      <c r="CC76" s="343"/>
      <c r="CD76" s="343"/>
      <c r="CE76" s="343"/>
      <c r="CF76" s="343"/>
      <c r="CG76" s="343"/>
      <c r="CH76" s="343"/>
      <c r="CI76" s="343"/>
      <c r="CJ76" s="343"/>
      <c r="CK76" s="343"/>
      <c r="CL76" s="343"/>
      <c r="CM76" s="343"/>
      <c r="CN76" s="343"/>
      <c r="CO76" s="343"/>
      <c r="CP76" s="343"/>
      <c r="CQ76" s="343"/>
      <c r="CR76" s="343"/>
      <c r="CS76" s="343"/>
      <c r="CT76" s="343"/>
      <c r="CU76" s="343"/>
      <c r="CV76" s="343"/>
      <c r="CW76" s="343"/>
      <c r="CX76" s="343"/>
      <c r="CY76" s="343"/>
      <c r="CZ76" s="343"/>
      <c r="DA76" s="343"/>
      <c r="DB76" s="343"/>
      <c r="DC76" s="343"/>
    </row>
    <row r="77" spans="2:107">
      <c r="B77" s="12"/>
      <c r="G77" s="341"/>
      <c r="H77" s="341"/>
      <c r="I77" s="341"/>
      <c r="J77" s="341"/>
      <c r="K77" s="342"/>
      <c r="L77" s="342"/>
      <c r="M77" s="342"/>
      <c r="N77" s="342"/>
      <c r="AN77" s="347" t="s">
        <v>12</v>
      </c>
      <c r="AO77" s="347"/>
      <c r="AP77" s="347"/>
      <c r="AQ77" s="347"/>
      <c r="AR77" s="347"/>
      <c r="AS77" s="347"/>
      <c r="AT77" s="347"/>
      <c r="AU77" s="347"/>
      <c r="AV77" s="347"/>
      <c r="AW77" s="347"/>
      <c r="AX77" s="347"/>
      <c r="AY77" s="347"/>
      <c r="AZ77" s="347"/>
      <c r="BA77" s="347"/>
      <c r="BB77" s="346" t="s">
        <v>10</v>
      </c>
      <c r="BC77" s="346"/>
      <c r="BD77" s="346"/>
      <c r="BE77" s="346"/>
      <c r="BF77" s="346"/>
      <c r="BG77" s="346"/>
      <c r="BH77" s="346"/>
      <c r="BI77" s="346"/>
      <c r="BJ77" s="346"/>
      <c r="BK77" s="346"/>
      <c r="BL77" s="346"/>
      <c r="BM77" s="346"/>
      <c r="BN77" s="346"/>
      <c r="BO77" s="346"/>
      <c r="BP77" s="343">
        <v>27</v>
      </c>
      <c r="BQ77" s="343"/>
      <c r="BR77" s="343"/>
      <c r="BS77" s="343"/>
      <c r="BT77" s="343"/>
      <c r="BU77" s="343"/>
      <c r="BV77" s="343"/>
      <c r="BW77" s="343"/>
      <c r="BX77" s="343">
        <v>25.4</v>
      </c>
      <c r="BY77" s="343"/>
      <c r="BZ77" s="343"/>
      <c r="CA77" s="343"/>
      <c r="CB77" s="343"/>
      <c r="CC77" s="343"/>
      <c r="CD77" s="343"/>
      <c r="CE77" s="343"/>
      <c r="CF77" s="343">
        <v>23.4</v>
      </c>
      <c r="CG77" s="343"/>
      <c r="CH77" s="343"/>
      <c r="CI77" s="343"/>
      <c r="CJ77" s="343"/>
      <c r="CK77" s="343"/>
      <c r="CL77" s="343"/>
      <c r="CM77" s="343"/>
      <c r="CN77" s="343">
        <v>7.7</v>
      </c>
      <c r="CO77" s="343"/>
      <c r="CP77" s="343"/>
      <c r="CQ77" s="343"/>
      <c r="CR77" s="343"/>
      <c r="CS77" s="343"/>
      <c r="CT77" s="343"/>
      <c r="CU77" s="343"/>
      <c r="CV77" s="343">
        <v>3.2</v>
      </c>
      <c r="CW77" s="343"/>
      <c r="CX77" s="343"/>
      <c r="CY77" s="343"/>
      <c r="CZ77" s="343"/>
      <c r="DA77" s="343"/>
      <c r="DB77" s="343"/>
      <c r="DC77" s="343"/>
    </row>
    <row r="78" spans="2:107">
      <c r="B78" s="12"/>
      <c r="G78" s="341"/>
      <c r="H78" s="341"/>
      <c r="I78" s="341"/>
      <c r="J78" s="341"/>
      <c r="K78" s="342"/>
      <c r="L78" s="342"/>
      <c r="M78" s="342"/>
      <c r="N78" s="342"/>
      <c r="AN78" s="347"/>
      <c r="AO78" s="347"/>
      <c r="AP78" s="347"/>
      <c r="AQ78" s="347"/>
      <c r="AR78" s="347"/>
      <c r="AS78" s="347"/>
      <c r="AT78" s="347"/>
      <c r="AU78" s="347"/>
      <c r="AV78" s="347"/>
      <c r="AW78" s="347"/>
      <c r="AX78" s="347"/>
      <c r="AY78" s="347"/>
      <c r="AZ78" s="347"/>
      <c r="BA78" s="347"/>
      <c r="BB78" s="346"/>
      <c r="BC78" s="346"/>
      <c r="BD78" s="346"/>
      <c r="BE78" s="346"/>
      <c r="BF78" s="346"/>
      <c r="BG78" s="346"/>
      <c r="BH78" s="346"/>
      <c r="BI78" s="346"/>
      <c r="BJ78" s="346"/>
      <c r="BK78" s="346"/>
      <c r="BL78" s="346"/>
      <c r="BM78" s="346"/>
      <c r="BN78" s="346"/>
      <c r="BO78" s="346"/>
      <c r="BP78" s="343"/>
      <c r="BQ78" s="343"/>
      <c r="BR78" s="343"/>
      <c r="BS78" s="343"/>
      <c r="BT78" s="343"/>
      <c r="BU78" s="343"/>
      <c r="BV78" s="343"/>
      <c r="BW78" s="343"/>
      <c r="BX78" s="343"/>
      <c r="BY78" s="343"/>
      <c r="BZ78" s="343"/>
      <c r="CA78" s="343"/>
      <c r="CB78" s="343"/>
      <c r="CC78" s="343"/>
      <c r="CD78" s="343"/>
      <c r="CE78" s="343"/>
      <c r="CF78" s="343"/>
      <c r="CG78" s="343"/>
      <c r="CH78" s="343"/>
      <c r="CI78" s="343"/>
      <c r="CJ78" s="343"/>
      <c r="CK78" s="343"/>
      <c r="CL78" s="343"/>
      <c r="CM78" s="343"/>
      <c r="CN78" s="343"/>
      <c r="CO78" s="343"/>
      <c r="CP78" s="343"/>
      <c r="CQ78" s="343"/>
      <c r="CR78" s="343"/>
      <c r="CS78" s="343"/>
      <c r="CT78" s="343"/>
      <c r="CU78" s="343"/>
      <c r="CV78" s="343"/>
      <c r="CW78" s="343"/>
      <c r="CX78" s="343"/>
      <c r="CY78" s="343"/>
      <c r="CZ78" s="343"/>
      <c r="DA78" s="343"/>
      <c r="DB78" s="343"/>
      <c r="DC78" s="343"/>
    </row>
    <row r="79" spans="2:107">
      <c r="B79" s="12"/>
      <c r="G79" s="341"/>
      <c r="H79" s="341"/>
      <c r="I79" s="344"/>
      <c r="J79" s="344"/>
      <c r="K79" s="345"/>
      <c r="L79" s="345"/>
      <c r="M79" s="345"/>
      <c r="N79" s="345"/>
      <c r="AN79" s="347"/>
      <c r="AO79" s="347"/>
      <c r="AP79" s="347"/>
      <c r="AQ79" s="347"/>
      <c r="AR79" s="347"/>
      <c r="AS79" s="347"/>
      <c r="AT79" s="347"/>
      <c r="AU79" s="347"/>
      <c r="AV79" s="347"/>
      <c r="AW79" s="347"/>
      <c r="AX79" s="347"/>
      <c r="AY79" s="347"/>
      <c r="AZ79" s="347"/>
      <c r="BA79" s="347"/>
      <c r="BB79" s="346" t="s">
        <v>14</v>
      </c>
      <c r="BC79" s="346"/>
      <c r="BD79" s="346"/>
      <c r="BE79" s="346"/>
      <c r="BF79" s="346"/>
      <c r="BG79" s="346"/>
      <c r="BH79" s="346"/>
      <c r="BI79" s="346"/>
      <c r="BJ79" s="346"/>
      <c r="BK79" s="346"/>
      <c r="BL79" s="346"/>
      <c r="BM79" s="346"/>
      <c r="BN79" s="346"/>
      <c r="BO79" s="346"/>
      <c r="BP79" s="343">
        <v>8.6999999999999993</v>
      </c>
      <c r="BQ79" s="343"/>
      <c r="BR79" s="343"/>
      <c r="BS79" s="343"/>
      <c r="BT79" s="343"/>
      <c r="BU79" s="343"/>
      <c r="BV79" s="343"/>
      <c r="BW79" s="343"/>
      <c r="BX79" s="343">
        <v>8.6</v>
      </c>
      <c r="BY79" s="343"/>
      <c r="BZ79" s="343"/>
      <c r="CA79" s="343"/>
      <c r="CB79" s="343"/>
      <c r="CC79" s="343"/>
      <c r="CD79" s="343"/>
      <c r="CE79" s="343"/>
      <c r="CF79" s="343">
        <v>8.5</v>
      </c>
      <c r="CG79" s="343"/>
      <c r="CH79" s="343"/>
      <c r="CI79" s="343"/>
      <c r="CJ79" s="343"/>
      <c r="CK79" s="343"/>
      <c r="CL79" s="343"/>
      <c r="CM79" s="343"/>
      <c r="CN79" s="343">
        <v>8.6</v>
      </c>
      <c r="CO79" s="343"/>
      <c r="CP79" s="343"/>
      <c r="CQ79" s="343"/>
      <c r="CR79" s="343"/>
      <c r="CS79" s="343"/>
      <c r="CT79" s="343"/>
      <c r="CU79" s="343"/>
      <c r="CV79" s="343">
        <v>8.8000000000000007</v>
      </c>
      <c r="CW79" s="343"/>
      <c r="CX79" s="343"/>
      <c r="CY79" s="343"/>
      <c r="CZ79" s="343"/>
      <c r="DA79" s="343"/>
      <c r="DB79" s="343"/>
      <c r="DC79" s="343"/>
    </row>
    <row r="80" spans="2:107">
      <c r="B80" s="12"/>
      <c r="G80" s="341"/>
      <c r="H80" s="341"/>
      <c r="I80" s="344"/>
      <c r="J80" s="344"/>
      <c r="K80" s="345"/>
      <c r="L80" s="345"/>
      <c r="M80" s="345"/>
      <c r="N80" s="345"/>
      <c r="AN80" s="347"/>
      <c r="AO80" s="347"/>
      <c r="AP80" s="347"/>
      <c r="AQ80" s="347"/>
      <c r="AR80" s="347"/>
      <c r="AS80" s="347"/>
      <c r="AT80" s="347"/>
      <c r="AU80" s="347"/>
      <c r="AV80" s="347"/>
      <c r="AW80" s="347"/>
      <c r="AX80" s="347"/>
      <c r="AY80" s="347"/>
      <c r="AZ80" s="347"/>
      <c r="BA80" s="347"/>
      <c r="BB80" s="346"/>
      <c r="BC80" s="346"/>
      <c r="BD80" s="346"/>
      <c r="BE80" s="346"/>
      <c r="BF80" s="346"/>
      <c r="BG80" s="346"/>
      <c r="BH80" s="346"/>
      <c r="BI80" s="346"/>
      <c r="BJ80" s="346"/>
      <c r="BK80" s="346"/>
      <c r="BL80" s="346"/>
      <c r="BM80" s="346"/>
      <c r="BN80" s="346"/>
      <c r="BO80" s="346"/>
      <c r="BP80" s="343"/>
      <c r="BQ80" s="343"/>
      <c r="BR80" s="343"/>
      <c r="BS80" s="343"/>
      <c r="BT80" s="343"/>
      <c r="BU80" s="343"/>
      <c r="BV80" s="343"/>
      <c r="BW80" s="343"/>
      <c r="BX80" s="343"/>
      <c r="BY80" s="343"/>
      <c r="BZ80" s="343"/>
      <c r="CA80" s="343"/>
      <c r="CB80" s="343"/>
      <c r="CC80" s="343"/>
      <c r="CD80" s="343"/>
      <c r="CE80" s="343"/>
      <c r="CF80" s="343"/>
      <c r="CG80" s="343"/>
      <c r="CH80" s="343"/>
      <c r="CI80" s="343"/>
      <c r="CJ80" s="343"/>
      <c r="CK80" s="343"/>
      <c r="CL80" s="343"/>
      <c r="CM80" s="343"/>
      <c r="CN80" s="343"/>
      <c r="CO80" s="343"/>
      <c r="CP80" s="343"/>
      <c r="CQ80" s="343"/>
      <c r="CR80" s="343"/>
      <c r="CS80" s="343"/>
      <c r="CT80" s="343"/>
      <c r="CU80" s="343"/>
      <c r="CV80" s="343"/>
      <c r="CW80" s="343"/>
      <c r="CX80" s="343"/>
      <c r="CY80" s="343"/>
      <c r="CZ80" s="343"/>
      <c r="DA80" s="343"/>
      <c r="DB80" s="343"/>
      <c r="DC80" s="343"/>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3k3vJV2tU9qsfdkQZhGUJDUz1WRgc6vt9Z+YVOhUUb99GaXcuGs4fAvt22pHHJpv6wsNdlvv65snKma6AI/V+Q==" saltValue="EXGJaWd4VQdiYW+ilKENT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60" zoomScaleNormal="6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dhx3KBShcGUiPHhSi4YXCvlpI69HbLJddW+5gU1OPJSKLWf9s1iDAxtiH9uRPx6LDxdMLkII/YW2vdESzKNPWg==" saltValue="RzcI3Ji2fYSmjBga9Ne8zg==" spinCount="100000" sheet="1" objects="1" scenarios="1"/>
  <dataConsolidate/>
  <phoneticPr fontId="2"/>
  <printOptions horizontalCentered="1" verticalCentered="1"/>
  <pageMargins left="0" right="0" top="0.19685039370078741" bottom="0" header="0.39370078740157483" footer="0"/>
  <pageSetup paperSize="9" scale="34"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A2fJGeNH/ZN1vINjfwsPjt/IeJkJZlh/QrKQ4rIQ4dLeocKG562ZGNW08gmYQMYiEYNEBbaEisFROVOJAcnlvQ==" saltValue="yKlYijtvcY+hdgqAkDkL1A==" spinCount="100000" sheet="1" objects="1" scenarios="1"/>
  <dataConsolidate/>
  <phoneticPr fontId="2"/>
  <printOptions horizontalCentered="1" verticalCentered="1"/>
  <pageMargins left="0" right="0" top="0.19685039370078741" bottom="0" header="0.39370078740157483" footer="0"/>
  <pageSetup paperSize="9" scale="34"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76" customWidth="1"/>
    <col min="96" max="133" width="1.625" style="89" customWidth="1"/>
    <col min="134" max="143" width="1.625" style="76" customWidth="1"/>
    <col min="144" max="16384" width="0" style="76" hidden="1"/>
  </cols>
  <sheetData>
    <row r="1" spans="2:143" ht="22.5" customHeight="1" thickBot="1">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12" t="s">
        <v>144</v>
      </c>
      <c r="DI1" s="713"/>
      <c r="DJ1" s="713"/>
      <c r="DK1" s="713"/>
      <c r="DL1" s="713"/>
      <c r="DM1" s="713"/>
      <c r="DN1" s="714"/>
      <c r="DO1" s="76"/>
      <c r="DP1" s="712" t="s">
        <v>145</v>
      </c>
      <c r="DQ1" s="713"/>
      <c r="DR1" s="713"/>
      <c r="DS1" s="713"/>
      <c r="DT1" s="713"/>
      <c r="DU1" s="713"/>
      <c r="DV1" s="713"/>
      <c r="DW1" s="713"/>
      <c r="DX1" s="713"/>
      <c r="DY1" s="713"/>
      <c r="DZ1" s="713"/>
      <c r="EA1" s="713"/>
      <c r="EB1" s="713"/>
      <c r="EC1" s="714"/>
      <c r="ED1" s="75"/>
      <c r="EE1" s="75"/>
      <c r="EF1" s="75"/>
      <c r="EG1" s="75"/>
      <c r="EH1" s="75"/>
      <c r="EI1" s="75"/>
      <c r="EJ1" s="75"/>
      <c r="EK1" s="75"/>
      <c r="EL1" s="75"/>
      <c r="EM1" s="75"/>
    </row>
    <row r="2" spans="2:143" ht="22.5" customHeight="1">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c r="B3" s="674" t="s">
        <v>147</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148</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674" t="s">
        <v>149</v>
      </c>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c r="EA3" s="675"/>
      <c r="EB3" s="675"/>
      <c r="EC3" s="676"/>
    </row>
    <row r="4" spans="2:143" ht="11.25" customHeight="1">
      <c r="B4" s="674" t="s">
        <v>23</v>
      </c>
      <c r="C4" s="675"/>
      <c r="D4" s="675"/>
      <c r="E4" s="675"/>
      <c r="F4" s="675"/>
      <c r="G4" s="675"/>
      <c r="H4" s="675"/>
      <c r="I4" s="675"/>
      <c r="J4" s="675"/>
      <c r="K4" s="675"/>
      <c r="L4" s="675"/>
      <c r="M4" s="675"/>
      <c r="N4" s="675"/>
      <c r="O4" s="675"/>
      <c r="P4" s="675"/>
      <c r="Q4" s="676"/>
      <c r="R4" s="674" t="s">
        <v>150</v>
      </c>
      <c r="S4" s="675"/>
      <c r="T4" s="675"/>
      <c r="U4" s="675"/>
      <c r="V4" s="675"/>
      <c r="W4" s="675"/>
      <c r="X4" s="675"/>
      <c r="Y4" s="676"/>
      <c r="Z4" s="674" t="s">
        <v>151</v>
      </c>
      <c r="AA4" s="675"/>
      <c r="AB4" s="675"/>
      <c r="AC4" s="676"/>
      <c r="AD4" s="674" t="s">
        <v>152</v>
      </c>
      <c r="AE4" s="675"/>
      <c r="AF4" s="675"/>
      <c r="AG4" s="675"/>
      <c r="AH4" s="675"/>
      <c r="AI4" s="675"/>
      <c r="AJ4" s="675"/>
      <c r="AK4" s="676"/>
      <c r="AL4" s="674" t="s">
        <v>151</v>
      </c>
      <c r="AM4" s="675"/>
      <c r="AN4" s="675"/>
      <c r="AO4" s="676"/>
      <c r="AP4" s="715" t="s">
        <v>153</v>
      </c>
      <c r="AQ4" s="715"/>
      <c r="AR4" s="715"/>
      <c r="AS4" s="715"/>
      <c r="AT4" s="715"/>
      <c r="AU4" s="715"/>
      <c r="AV4" s="715"/>
      <c r="AW4" s="715"/>
      <c r="AX4" s="715"/>
      <c r="AY4" s="715"/>
      <c r="AZ4" s="715"/>
      <c r="BA4" s="715"/>
      <c r="BB4" s="715"/>
      <c r="BC4" s="715"/>
      <c r="BD4" s="715"/>
      <c r="BE4" s="715"/>
      <c r="BF4" s="715"/>
      <c r="BG4" s="715" t="s">
        <v>154</v>
      </c>
      <c r="BH4" s="715"/>
      <c r="BI4" s="715"/>
      <c r="BJ4" s="715"/>
      <c r="BK4" s="715"/>
      <c r="BL4" s="715"/>
      <c r="BM4" s="715"/>
      <c r="BN4" s="715"/>
      <c r="BO4" s="715" t="s">
        <v>151</v>
      </c>
      <c r="BP4" s="715"/>
      <c r="BQ4" s="715"/>
      <c r="BR4" s="715"/>
      <c r="BS4" s="715" t="s">
        <v>155</v>
      </c>
      <c r="BT4" s="715"/>
      <c r="BU4" s="715"/>
      <c r="BV4" s="715"/>
      <c r="BW4" s="715"/>
      <c r="BX4" s="715"/>
      <c r="BY4" s="715"/>
      <c r="BZ4" s="715"/>
      <c r="CA4" s="715"/>
      <c r="CB4" s="715"/>
      <c r="CD4" s="674" t="s">
        <v>156</v>
      </c>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5"/>
      <c r="DY4" s="675"/>
      <c r="DZ4" s="675"/>
      <c r="EA4" s="675"/>
      <c r="EB4" s="675"/>
      <c r="EC4" s="676"/>
    </row>
    <row r="5" spans="2:143" ht="11.25" customHeight="1">
      <c r="B5" s="671" t="s">
        <v>157</v>
      </c>
      <c r="C5" s="672"/>
      <c r="D5" s="672"/>
      <c r="E5" s="672"/>
      <c r="F5" s="672"/>
      <c r="G5" s="672"/>
      <c r="H5" s="672"/>
      <c r="I5" s="672"/>
      <c r="J5" s="672"/>
      <c r="K5" s="672"/>
      <c r="L5" s="672"/>
      <c r="M5" s="672"/>
      <c r="N5" s="672"/>
      <c r="O5" s="672"/>
      <c r="P5" s="672"/>
      <c r="Q5" s="673"/>
      <c r="R5" s="668">
        <v>863086</v>
      </c>
      <c r="S5" s="669"/>
      <c r="T5" s="669"/>
      <c r="U5" s="669"/>
      <c r="V5" s="669"/>
      <c r="W5" s="669"/>
      <c r="X5" s="669"/>
      <c r="Y5" s="697"/>
      <c r="Z5" s="710">
        <v>15.2</v>
      </c>
      <c r="AA5" s="710"/>
      <c r="AB5" s="710"/>
      <c r="AC5" s="710"/>
      <c r="AD5" s="711">
        <v>863086</v>
      </c>
      <c r="AE5" s="711"/>
      <c r="AF5" s="711"/>
      <c r="AG5" s="711"/>
      <c r="AH5" s="711"/>
      <c r="AI5" s="711"/>
      <c r="AJ5" s="711"/>
      <c r="AK5" s="711"/>
      <c r="AL5" s="698">
        <v>32.5</v>
      </c>
      <c r="AM5" s="683"/>
      <c r="AN5" s="683"/>
      <c r="AO5" s="699"/>
      <c r="AP5" s="671" t="s">
        <v>158</v>
      </c>
      <c r="AQ5" s="672"/>
      <c r="AR5" s="672"/>
      <c r="AS5" s="672"/>
      <c r="AT5" s="672"/>
      <c r="AU5" s="672"/>
      <c r="AV5" s="672"/>
      <c r="AW5" s="672"/>
      <c r="AX5" s="672"/>
      <c r="AY5" s="672"/>
      <c r="AZ5" s="672"/>
      <c r="BA5" s="672"/>
      <c r="BB5" s="672"/>
      <c r="BC5" s="672"/>
      <c r="BD5" s="672"/>
      <c r="BE5" s="672"/>
      <c r="BF5" s="673"/>
      <c r="BG5" s="618">
        <v>863086</v>
      </c>
      <c r="BH5" s="619"/>
      <c r="BI5" s="619"/>
      <c r="BJ5" s="619"/>
      <c r="BK5" s="619"/>
      <c r="BL5" s="619"/>
      <c r="BM5" s="619"/>
      <c r="BN5" s="620"/>
      <c r="BO5" s="652">
        <v>100</v>
      </c>
      <c r="BP5" s="652"/>
      <c r="BQ5" s="652"/>
      <c r="BR5" s="652"/>
      <c r="BS5" s="653" t="s">
        <v>63</v>
      </c>
      <c r="BT5" s="653"/>
      <c r="BU5" s="653"/>
      <c r="BV5" s="653"/>
      <c r="BW5" s="653"/>
      <c r="BX5" s="653"/>
      <c r="BY5" s="653"/>
      <c r="BZ5" s="653"/>
      <c r="CA5" s="653"/>
      <c r="CB5" s="693"/>
      <c r="CD5" s="674" t="s">
        <v>153</v>
      </c>
      <c r="CE5" s="675"/>
      <c r="CF5" s="675"/>
      <c r="CG5" s="675"/>
      <c r="CH5" s="675"/>
      <c r="CI5" s="675"/>
      <c r="CJ5" s="675"/>
      <c r="CK5" s="675"/>
      <c r="CL5" s="675"/>
      <c r="CM5" s="675"/>
      <c r="CN5" s="675"/>
      <c r="CO5" s="675"/>
      <c r="CP5" s="675"/>
      <c r="CQ5" s="676"/>
      <c r="CR5" s="674" t="s">
        <v>159</v>
      </c>
      <c r="CS5" s="675"/>
      <c r="CT5" s="675"/>
      <c r="CU5" s="675"/>
      <c r="CV5" s="675"/>
      <c r="CW5" s="675"/>
      <c r="CX5" s="675"/>
      <c r="CY5" s="676"/>
      <c r="CZ5" s="674" t="s">
        <v>151</v>
      </c>
      <c r="DA5" s="675"/>
      <c r="DB5" s="675"/>
      <c r="DC5" s="676"/>
      <c r="DD5" s="674" t="s">
        <v>160</v>
      </c>
      <c r="DE5" s="675"/>
      <c r="DF5" s="675"/>
      <c r="DG5" s="675"/>
      <c r="DH5" s="675"/>
      <c r="DI5" s="675"/>
      <c r="DJ5" s="675"/>
      <c r="DK5" s="675"/>
      <c r="DL5" s="675"/>
      <c r="DM5" s="675"/>
      <c r="DN5" s="675"/>
      <c r="DO5" s="675"/>
      <c r="DP5" s="676"/>
      <c r="DQ5" s="674" t="s">
        <v>161</v>
      </c>
      <c r="DR5" s="675"/>
      <c r="DS5" s="675"/>
      <c r="DT5" s="675"/>
      <c r="DU5" s="675"/>
      <c r="DV5" s="675"/>
      <c r="DW5" s="675"/>
      <c r="DX5" s="675"/>
      <c r="DY5" s="675"/>
      <c r="DZ5" s="675"/>
      <c r="EA5" s="675"/>
      <c r="EB5" s="675"/>
      <c r="EC5" s="676"/>
    </row>
    <row r="6" spans="2:143" ht="11.25" customHeight="1">
      <c r="B6" s="615" t="s">
        <v>162</v>
      </c>
      <c r="C6" s="616"/>
      <c r="D6" s="616"/>
      <c r="E6" s="616"/>
      <c r="F6" s="616"/>
      <c r="G6" s="616"/>
      <c r="H6" s="616"/>
      <c r="I6" s="616"/>
      <c r="J6" s="616"/>
      <c r="K6" s="616"/>
      <c r="L6" s="616"/>
      <c r="M6" s="616"/>
      <c r="N6" s="616"/>
      <c r="O6" s="616"/>
      <c r="P6" s="616"/>
      <c r="Q6" s="617"/>
      <c r="R6" s="618">
        <v>41158</v>
      </c>
      <c r="S6" s="619"/>
      <c r="T6" s="619"/>
      <c r="U6" s="619"/>
      <c r="V6" s="619"/>
      <c r="W6" s="619"/>
      <c r="X6" s="619"/>
      <c r="Y6" s="620"/>
      <c r="Z6" s="652">
        <v>0.7</v>
      </c>
      <c r="AA6" s="652"/>
      <c r="AB6" s="652"/>
      <c r="AC6" s="652"/>
      <c r="AD6" s="653">
        <v>41158</v>
      </c>
      <c r="AE6" s="653"/>
      <c r="AF6" s="653"/>
      <c r="AG6" s="653"/>
      <c r="AH6" s="653"/>
      <c r="AI6" s="653"/>
      <c r="AJ6" s="653"/>
      <c r="AK6" s="653"/>
      <c r="AL6" s="621">
        <v>1.6</v>
      </c>
      <c r="AM6" s="622"/>
      <c r="AN6" s="622"/>
      <c r="AO6" s="654"/>
      <c r="AP6" s="615" t="s">
        <v>163</v>
      </c>
      <c r="AQ6" s="616"/>
      <c r="AR6" s="616"/>
      <c r="AS6" s="616"/>
      <c r="AT6" s="616"/>
      <c r="AU6" s="616"/>
      <c r="AV6" s="616"/>
      <c r="AW6" s="616"/>
      <c r="AX6" s="616"/>
      <c r="AY6" s="616"/>
      <c r="AZ6" s="616"/>
      <c r="BA6" s="616"/>
      <c r="BB6" s="616"/>
      <c r="BC6" s="616"/>
      <c r="BD6" s="616"/>
      <c r="BE6" s="616"/>
      <c r="BF6" s="617"/>
      <c r="BG6" s="618">
        <v>863086</v>
      </c>
      <c r="BH6" s="619"/>
      <c r="BI6" s="619"/>
      <c r="BJ6" s="619"/>
      <c r="BK6" s="619"/>
      <c r="BL6" s="619"/>
      <c r="BM6" s="619"/>
      <c r="BN6" s="620"/>
      <c r="BO6" s="652">
        <v>100</v>
      </c>
      <c r="BP6" s="652"/>
      <c r="BQ6" s="652"/>
      <c r="BR6" s="652"/>
      <c r="BS6" s="653" t="s">
        <v>63</v>
      </c>
      <c r="BT6" s="653"/>
      <c r="BU6" s="653"/>
      <c r="BV6" s="653"/>
      <c r="BW6" s="653"/>
      <c r="BX6" s="653"/>
      <c r="BY6" s="653"/>
      <c r="BZ6" s="653"/>
      <c r="CA6" s="653"/>
      <c r="CB6" s="693"/>
      <c r="CD6" s="671" t="s">
        <v>164</v>
      </c>
      <c r="CE6" s="672"/>
      <c r="CF6" s="672"/>
      <c r="CG6" s="672"/>
      <c r="CH6" s="672"/>
      <c r="CI6" s="672"/>
      <c r="CJ6" s="672"/>
      <c r="CK6" s="672"/>
      <c r="CL6" s="672"/>
      <c r="CM6" s="672"/>
      <c r="CN6" s="672"/>
      <c r="CO6" s="672"/>
      <c r="CP6" s="672"/>
      <c r="CQ6" s="673"/>
      <c r="CR6" s="618">
        <v>79738</v>
      </c>
      <c r="CS6" s="619"/>
      <c r="CT6" s="619"/>
      <c r="CU6" s="619"/>
      <c r="CV6" s="619"/>
      <c r="CW6" s="619"/>
      <c r="CX6" s="619"/>
      <c r="CY6" s="620"/>
      <c r="CZ6" s="698">
        <v>1.4</v>
      </c>
      <c r="DA6" s="683"/>
      <c r="DB6" s="683"/>
      <c r="DC6" s="700"/>
      <c r="DD6" s="624" t="s">
        <v>63</v>
      </c>
      <c r="DE6" s="619"/>
      <c r="DF6" s="619"/>
      <c r="DG6" s="619"/>
      <c r="DH6" s="619"/>
      <c r="DI6" s="619"/>
      <c r="DJ6" s="619"/>
      <c r="DK6" s="619"/>
      <c r="DL6" s="619"/>
      <c r="DM6" s="619"/>
      <c r="DN6" s="619"/>
      <c r="DO6" s="619"/>
      <c r="DP6" s="620"/>
      <c r="DQ6" s="624">
        <v>79478</v>
      </c>
      <c r="DR6" s="619"/>
      <c r="DS6" s="619"/>
      <c r="DT6" s="619"/>
      <c r="DU6" s="619"/>
      <c r="DV6" s="619"/>
      <c r="DW6" s="619"/>
      <c r="DX6" s="619"/>
      <c r="DY6" s="619"/>
      <c r="DZ6" s="619"/>
      <c r="EA6" s="619"/>
      <c r="EB6" s="619"/>
      <c r="EC6" s="659"/>
    </row>
    <row r="7" spans="2:143" ht="11.25" customHeight="1">
      <c r="B7" s="615" t="s">
        <v>165</v>
      </c>
      <c r="C7" s="616"/>
      <c r="D7" s="616"/>
      <c r="E7" s="616"/>
      <c r="F7" s="616"/>
      <c r="G7" s="616"/>
      <c r="H7" s="616"/>
      <c r="I7" s="616"/>
      <c r="J7" s="616"/>
      <c r="K7" s="616"/>
      <c r="L7" s="616"/>
      <c r="M7" s="616"/>
      <c r="N7" s="616"/>
      <c r="O7" s="616"/>
      <c r="P7" s="616"/>
      <c r="Q7" s="617"/>
      <c r="R7" s="618">
        <v>428</v>
      </c>
      <c r="S7" s="619"/>
      <c r="T7" s="619"/>
      <c r="U7" s="619"/>
      <c r="V7" s="619"/>
      <c r="W7" s="619"/>
      <c r="X7" s="619"/>
      <c r="Y7" s="620"/>
      <c r="Z7" s="652">
        <v>0</v>
      </c>
      <c r="AA7" s="652"/>
      <c r="AB7" s="652"/>
      <c r="AC7" s="652"/>
      <c r="AD7" s="653">
        <v>428</v>
      </c>
      <c r="AE7" s="653"/>
      <c r="AF7" s="653"/>
      <c r="AG7" s="653"/>
      <c r="AH7" s="653"/>
      <c r="AI7" s="653"/>
      <c r="AJ7" s="653"/>
      <c r="AK7" s="653"/>
      <c r="AL7" s="621">
        <v>0</v>
      </c>
      <c r="AM7" s="622"/>
      <c r="AN7" s="622"/>
      <c r="AO7" s="654"/>
      <c r="AP7" s="615" t="s">
        <v>166</v>
      </c>
      <c r="AQ7" s="616"/>
      <c r="AR7" s="616"/>
      <c r="AS7" s="616"/>
      <c r="AT7" s="616"/>
      <c r="AU7" s="616"/>
      <c r="AV7" s="616"/>
      <c r="AW7" s="616"/>
      <c r="AX7" s="616"/>
      <c r="AY7" s="616"/>
      <c r="AZ7" s="616"/>
      <c r="BA7" s="616"/>
      <c r="BB7" s="616"/>
      <c r="BC7" s="616"/>
      <c r="BD7" s="616"/>
      <c r="BE7" s="616"/>
      <c r="BF7" s="617"/>
      <c r="BG7" s="618">
        <v>321000</v>
      </c>
      <c r="BH7" s="619"/>
      <c r="BI7" s="619"/>
      <c r="BJ7" s="619"/>
      <c r="BK7" s="619"/>
      <c r="BL7" s="619"/>
      <c r="BM7" s="619"/>
      <c r="BN7" s="620"/>
      <c r="BO7" s="652">
        <v>37.200000000000003</v>
      </c>
      <c r="BP7" s="652"/>
      <c r="BQ7" s="652"/>
      <c r="BR7" s="652"/>
      <c r="BS7" s="653" t="s">
        <v>63</v>
      </c>
      <c r="BT7" s="653"/>
      <c r="BU7" s="653"/>
      <c r="BV7" s="653"/>
      <c r="BW7" s="653"/>
      <c r="BX7" s="653"/>
      <c r="BY7" s="653"/>
      <c r="BZ7" s="653"/>
      <c r="CA7" s="653"/>
      <c r="CB7" s="693"/>
      <c r="CD7" s="615" t="s">
        <v>167</v>
      </c>
      <c r="CE7" s="616"/>
      <c r="CF7" s="616"/>
      <c r="CG7" s="616"/>
      <c r="CH7" s="616"/>
      <c r="CI7" s="616"/>
      <c r="CJ7" s="616"/>
      <c r="CK7" s="616"/>
      <c r="CL7" s="616"/>
      <c r="CM7" s="616"/>
      <c r="CN7" s="616"/>
      <c r="CO7" s="616"/>
      <c r="CP7" s="616"/>
      <c r="CQ7" s="617"/>
      <c r="CR7" s="618">
        <v>1901259</v>
      </c>
      <c r="CS7" s="619"/>
      <c r="CT7" s="619"/>
      <c r="CU7" s="619"/>
      <c r="CV7" s="619"/>
      <c r="CW7" s="619"/>
      <c r="CX7" s="619"/>
      <c r="CY7" s="620"/>
      <c r="CZ7" s="652">
        <v>34.299999999999997</v>
      </c>
      <c r="DA7" s="652"/>
      <c r="DB7" s="652"/>
      <c r="DC7" s="652"/>
      <c r="DD7" s="624">
        <v>1278049</v>
      </c>
      <c r="DE7" s="619"/>
      <c r="DF7" s="619"/>
      <c r="DG7" s="619"/>
      <c r="DH7" s="619"/>
      <c r="DI7" s="619"/>
      <c r="DJ7" s="619"/>
      <c r="DK7" s="619"/>
      <c r="DL7" s="619"/>
      <c r="DM7" s="619"/>
      <c r="DN7" s="619"/>
      <c r="DO7" s="619"/>
      <c r="DP7" s="620"/>
      <c r="DQ7" s="624">
        <v>679483</v>
      </c>
      <c r="DR7" s="619"/>
      <c r="DS7" s="619"/>
      <c r="DT7" s="619"/>
      <c r="DU7" s="619"/>
      <c r="DV7" s="619"/>
      <c r="DW7" s="619"/>
      <c r="DX7" s="619"/>
      <c r="DY7" s="619"/>
      <c r="DZ7" s="619"/>
      <c r="EA7" s="619"/>
      <c r="EB7" s="619"/>
      <c r="EC7" s="659"/>
    </row>
    <row r="8" spans="2:143" ht="11.25" customHeight="1">
      <c r="B8" s="615" t="s">
        <v>168</v>
      </c>
      <c r="C8" s="616"/>
      <c r="D8" s="616"/>
      <c r="E8" s="616"/>
      <c r="F8" s="616"/>
      <c r="G8" s="616"/>
      <c r="H8" s="616"/>
      <c r="I8" s="616"/>
      <c r="J8" s="616"/>
      <c r="K8" s="616"/>
      <c r="L8" s="616"/>
      <c r="M8" s="616"/>
      <c r="N8" s="616"/>
      <c r="O8" s="616"/>
      <c r="P8" s="616"/>
      <c r="Q8" s="617"/>
      <c r="R8" s="618">
        <v>2455</v>
      </c>
      <c r="S8" s="619"/>
      <c r="T8" s="619"/>
      <c r="U8" s="619"/>
      <c r="V8" s="619"/>
      <c r="W8" s="619"/>
      <c r="X8" s="619"/>
      <c r="Y8" s="620"/>
      <c r="Z8" s="652">
        <v>0</v>
      </c>
      <c r="AA8" s="652"/>
      <c r="AB8" s="652"/>
      <c r="AC8" s="652"/>
      <c r="AD8" s="653">
        <v>2455</v>
      </c>
      <c r="AE8" s="653"/>
      <c r="AF8" s="653"/>
      <c r="AG8" s="653"/>
      <c r="AH8" s="653"/>
      <c r="AI8" s="653"/>
      <c r="AJ8" s="653"/>
      <c r="AK8" s="653"/>
      <c r="AL8" s="621">
        <v>0.1</v>
      </c>
      <c r="AM8" s="622"/>
      <c r="AN8" s="622"/>
      <c r="AO8" s="654"/>
      <c r="AP8" s="615" t="s">
        <v>169</v>
      </c>
      <c r="AQ8" s="616"/>
      <c r="AR8" s="616"/>
      <c r="AS8" s="616"/>
      <c r="AT8" s="616"/>
      <c r="AU8" s="616"/>
      <c r="AV8" s="616"/>
      <c r="AW8" s="616"/>
      <c r="AX8" s="616"/>
      <c r="AY8" s="616"/>
      <c r="AZ8" s="616"/>
      <c r="BA8" s="616"/>
      <c r="BB8" s="616"/>
      <c r="BC8" s="616"/>
      <c r="BD8" s="616"/>
      <c r="BE8" s="616"/>
      <c r="BF8" s="617"/>
      <c r="BG8" s="618">
        <v>11908</v>
      </c>
      <c r="BH8" s="619"/>
      <c r="BI8" s="619"/>
      <c r="BJ8" s="619"/>
      <c r="BK8" s="619"/>
      <c r="BL8" s="619"/>
      <c r="BM8" s="619"/>
      <c r="BN8" s="620"/>
      <c r="BO8" s="652">
        <v>1.4</v>
      </c>
      <c r="BP8" s="652"/>
      <c r="BQ8" s="652"/>
      <c r="BR8" s="652"/>
      <c r="BS8" s="624" t="s">
        <v>63</v>
      </c>
      <c r="BT8" s="619"/>
      <c r="BU8" s="619"/>
      <c r="BV8" s="619"/>
      <c r="BW8" s="619"/>
      <c r="BX8" s="619"/>
      <c r="BY8" s="619"/>
      <c r="BZ8" s="619"/>
      <c r="CA8" s="619"/>
      <c r="CB8" s="659"/>
      <c r="CD8" s="615" t="s">
        <v>170</v>
      </c>
      <c r="CE8" s="616"/>
      <c r="CF8" s="616"/>
      <c r="CG8" s="616"/>
      <c r="CH8" s="616"/>
      <c r="CI8" s="616"/>
      <c r="CJ8" s="616"/>
      <c r="CK8" s="616"/>
      <c r="CL8" s="616"/>
      <c r="CM8" s="616"/>
      <c r="CN8" s="616"/>
      <c r="CO8" s="616"/>
      <c r="CP8" s="616"/>
      <c r="CQ8" s="617"/>
      <c r="CR8" s="618">
        <v>1363815</v>
      </c>
      <c r="CS8" s="619"/>
      <c r="CT8" s="619"/>
      <c r="CU8" s="619"/>
      <c r="CV8" s="619"/>
      <c r="CW8" s="619"/>
      <c r="CX8" s="619"/>
      <c r="CY8" s="620"/>
      <c r="CZ8" s="652">
        <v>24.6</v>
      </c>
      <c r="DA8" s="652"/>
      <c r="DB8" s="652"/>
      <c r="DC8" s="652"/>
      <c r="DD8" s="624">
        <v>19818</v>
      </c>
      <c r="DE8" s="619"/>
      <c r="DF8" s="619"/>
      <c r="DG8" s="619"/>
      <c r="DH8" s="619"/>
      <c r="DI8" s="619"/>
      <c r="DJ8" s="619"/>
      <c r="DK8" s="619"/>
      <c r="DL8" s="619"/>
      <c r="DM8" s="619"/>
      <c r="DN8" s="619"/>
      <c r="DO8" s="619"/>
      <c r="DP8" s="620"/>
      <c r="DQ8" s="624">
        <v>785907</v>
      </c>
      <c r="DR8" s="619"/>
      <c r="DS8" s="619"/>
      <c r="DT8" s="619"/>
      <c r="DU8" s="619"/>
      <c r="DV8" s="619"/>
      <c r="DW8" s="619"/>
      <c r="DX8" s="619"/>
      <c r="DY8" s="619"/>
      <c r="DZ8" s="619"/>
      <c r="EA8" s="619"/>
      <c r="EB8" s="619"/>
      <c r="EC8" s="659"/>
    </row>
    <row r="9" spans="2:143" ht="11.25" customHeight="1">
      <c r="B9" s="615" t="s">
        <v>171</v>
      </c>
      <c r="C9" s="616"/>
      <c r="D9" s="616"/>
      <c r="E9" s="616"/>
      <c r="F9" s="616"/>
      <c r="G9" s="616"/>
      <c r="H9" s="616"/>
      <c r="I9" s="616"/>
      <c r="J9" s="616"/>
      <c r="K9" s="616"/>
      <c r="L9" s="616"/>
      <c r="M9" s="616"/>
      <c r="N9" s="616"/>
      <c r="O9" s="616"/>
      <c r="P9" s="616"/>
      <c r="Q9" s="617"/>
      <c r="R9" s="618">
        <v>1494</v>
      </c>
      <c r="S9" s="619"/>
      <c r="T9" s="619"/>
      <c r="U9" s="619"/>
      <c r="V9" s="619"/>
      <c r="W9" s="619"/>
      <c r="X9" s="619"/>
      <c r="Y9" s="620"/>
      <c r="Z9" s="652">
        <v>0</v>
      </c>
      <c r="AA9" s="652"/>
      <c r="AB9" s="652"/>
      <c r="AC9" s="652"/>
      <c r="AD9" s="653">
        <v>1494</v>
      </c>
      <c r="AE9" s="653"/>
      <c r="AF9" s="653"/>
      <c r="AG9" s="653"/>
      <c r="AH9" s="653"/>
      <c r="AI9" s="653"/>
      <c r="AJ9" s="653"/>
      <c r="AK9" s="653"/>
      <c r="AL9" s="621">
        <v>0.1</v>
      </c>
      <c r="AM9" s="622"/>
      <c r="AN9" s="622"/>
      <c r="AO9" s="654"/>
      <c r="AP9" s="615" t="s">
        <v>172</v>
      </c>
      <c r="AQ9" s="616"/>
      <c r="AR9" s="616"/>
      <c r="AS9" s="616"/>
      <c r="AT9" s="616"/>
      <c r="AU9" s="616"/>
      <c r="AV9" s="616"/>
      <c r="AW9" s="616"/>
      <c r="AX9" s="616"/>
      <c r="AY9" s="616"/>
      <c r="AZ9" s="616"/>
      <c r="BA9" s="616"/>
      <c r="BB9" s="616"/>
      <c r="BC9" s="616"/>
      <c r="BD9" s="616"/>
      <c r="BE9" s="616"/>
      <c r="BF9" s="617"/>
      <c r="BG9" s="618">
        <v>238819</v>
      </c>
      <c r="BH9" s="619"/>
      <c r="BI9" s="619"/>
      <c r="BJ9" s="619"/>
      <c r="BK9" s="619"/>
      <c r="BL9" s="619"/>
      <c r="BM9" s="619"/>
      <c r="BN9" s="620"/>
      <c r="BO9" s="652">
        <v>27.7</v>
      </c>
      <c r="BP9" s="652"/>
      <c r="BQ9" s="652"/>
      <c r="BR9" s="652"/>
      <c r="BS9" s="624" t="s">
        <v>63</v>
      </c>
      <c r="BT9" s="619"/>
      <c r="BU9" s="619"/>
      <c r="BV9" s="619"/>
      <c r="BW9" s="619"/>
      <c r="BX9" s="619"/>
      <c r="BY9" s="619"/>
      <c r="BZ9" s="619"/>
      <c r="CA9" s="619"/>
      <c r="CB9" s="659"/>
      <c r="CD9" s="615" t="s">
        <v>173</v>
      </c>
      <c r="CE9" s="616"/>
      <c r="CF9" s="616"/>
      <c r="CG9" s="616"/>
      <c r="CH9" s="616"/>
      <c r="CI9" s="616"/>
      <c r="CJ9" s="616"/>
      <c r="CK9" s="616"/>
      <c r="CL9" s="616"/>
      <c r="CM9" s="616"/>
      <c r="CN9" s="616"/>
      <c r="CO9" s="616"/>
      <c r="CP9" s="616"/>
      <c r="CQ9" s="617"/>
      <c r="CR9" s="618">
        <v>567630</v>
      </c>
      <c r="CS9" s="619"/>
      <c r="CT9" s="619"/>
      <c r="CU9" s="619"/>
      <c r="CV9" s="619"/>
      <c r="CW9" s="619"/>
      <c r="CX9" s="619"/>
      <c r="CY9" s="620"/>
      <c r="CZ9" s="652">
        <v>10.199999999999999</v>
      </c>
      <c r="DA9" s="652"/>
      <c r="DB9" s="652"/>
      <c r="DC9" s="652"/>
      <c r="DD9" s="624">
        <v>3111</v>
      </c>
      <c r="DE9" s="619"/>
      <c r="DF9" s="619"/>
      <c r="DG9" s="619"/>
      <c r="DH9" s="619"/>
      <c r="DI9" s="619"/>
      <c r="DJ9" s="619"/>
      <c r="DK9" s="619"/>
      <c r="DL9" s="619"/>
      <c r="DM9" s="619"/>
      <c r="DN9" s="619"/>
      <c r="DO9" s="619"/>
      <c r="DP9" s="620"/>
      <c r="DQ9" s="624">
        <v>529337</v>
      </c>
      <c r="DR9" s="619"/>
      <c r="DS9" s="619"/>
      <c r="DT9" s="619"/>
      <c r="DU9" s="619"/>
      <c r="DV9" s="619"/>
      <c r="DW9" s="619"/>
      <c r="DX9" s="619"/>
      <c r="DY9" s="619"/>
      <c r="DZ9" s="619"/>
      <c r="EA9" s="619"/>
      <c r="EB9" s="619"/>
      <c r="EC9" s="659"/>
    </row>
    <row r="10" spans="2:143" ht="11.25" customHeight="1">
      <c r="B10" s="615" t="s">
        <v>174</v>
      </c>
      <c r="C10" s="616"/>
      <c r="D10" s="616"/>
      <c r="E10" s="616"/>
      <c r="F10" s="616"/>
      <c r="G10" s="616"/>
      <c r="H10" s="616"/>
      <c r="I10" s="616"/>
      <c r="J10" s="616"/>
      <c r="K10" s="616"/>
      <c r="L10" s="616"/>
      <c r="M10" s="616"/>
      <c r="N10" s="616"/>
      <c r="O10" s="616"/>
      <c r="P10" s="616"/>
      <c r="Q10" s="617"/>
      <c r="R10" s="618" t="s">
        <v>63</v>
      </c>
      <c r="S10" s="619"/>
      <c r="T10" s="619"/>
      <c r="U10" s="619"/>
      <c r="V10" s="619"/>
      <c r="W10" s="619"/>
      <c r="X10" s="619"/>
      <c r="Y10" s="620"/>
      <c r="Z10" s="652" t="s">
        <v>63</v>
      </c>
      <c r="AA10" s="652"/>
      <c r="AB10" s="652"/>
      <c r="AC10" s="652"/>
      <c r="AD10" s="653" t="s">
        <v>63</v>
      </c>
      <c r="AE10" s="653"/>
      <c r="AF10" s="653"/>
      <c r="AG10" s="653"/>
      <c r="AH10" s="653"/>
      <c r="AI10" s="653"/>
      <c r="AJ10" s="653"/>
      <c r="AK10" s="653"/>
      <c r="AL10" s="621" t="s">
        <v>63</v>
      </c>
      <c r="AM10" s="622"/>
      <c r="AN10" s="622"/>
      <c r="AO10" s="654"/>
      <c r="AP10" s="615" t="s">
        <v>175</v>
      </c>
      <c r="AQ10" s="616"/>
      <c r="AR10" s="616"/>
      <c r="AS10" s="616"/>
      <c r="AT10" s="616"/>
      <c r="AU10" s="616"/>
      <c r="AV10" s="616"/>
      <c r="AW10" s="616"/>
      <c r="AX10" s="616"/>
      <c r="AY10" s="616"/>
      <c r="AZ10" s="616"/>
      <c r="BA10" s="616"/>
      <c r="BB10" s="616"/>
      <c r="BC10" s="616"/>
      <c r="BD10" s="616"/>
      <c r="BE10" s="616"/>
      <c r="BF10" s="617"/>
      <c r="BG10" s="618">
        <v>25795</v>
      </c>
      <c r="BH10" s="619"/>
      <c r="BI10" s="619"/>
      <c r="BJ10" s="619"/>
      <c r="BK10" s="619"/>
      <c r="BL10" s="619"/>
      <c r="BM10" s="619"/>
      <c r="BN10" s="620"/>
      <c r="BO10" s="652">
        <v>3</v>
      </c>
      <c r="BP10" s="652"/>
      <c r="BQ10" s="652"/>
      <c r="BR10" s="652"/>
      <c r="BS10" s="624" t="s">
        <v>63</v>
      </c>
      <c r="BT10" s="619"/>
      <c r="BU10" s="619"/>
      <c r="BV10" s="619"/>
      <c r="BW10" s="619"/>
      <c r="BX10" s="619"/>
      <c r="BY10" s="619"/>
      <c r="BZ10" s="619"/>
      <c r="CA10" s="619"/>
      <c r="CB10" s="659"/>
      <c r="CD10" s="615" t="s">
        <v>176</v>
      </c>
      <c r="CE10" s="616"/>
      <c r="CF10" s="616"/>
      <c r="CG10" s="616"/>
      <c r="CH10" s="616"/>
      <c r="CI10" s="616"/>
      <c r="CJ10" s="616"/>
      <c r="CK10" s="616"/>
      <c r="CL10" s="616"/>
      <c r="CM10" s="616"/>
      <c r="CN10" s="616"/>
      <c r="CO10" s="616"/>
      <c r="CP10" s="616"/>
      <c r="CQ10" s="617"/>
      <c r="CR10" s="618">
        <v>5770</v>
      </c>
      <c r="CS10" s="619"/>
      <c r="CT10" s="619"/>
      <c r="CU10" s="619"/>
      <c r="CV10" s="619"/>
      <c r="CW10" s="619"/>
      <c r="CX10" s="619"/>
      <c r="CY10" s="620"/>
      <c r="CZ10" s="652">
        <v>0.1</v>
      </c>
      <c r="DA10" s="652"/>
      <c r="DB10" s="652"/>
      <c r="DC10" s="652"/>
      <c r="DD10" s="624" t="s">
        <v>63</v>
      </c>
      <c r="DE10" s="619"/>
      <c r="DF10" s="619"/>
      <c r="DG10" s="619"/>
      <c r="DH10" s="619"/>
      <c r="DI10" s="619"/>
      <c r="DJ10" s="619"/>
      <c r="DK10" s="619"/>
      <c r="DL10" s="619"/>
      <c r="DM10" s="619"/>
      <c r="DN10" s="619"/>
      <c r="DO10" s="619"/>
      <c r="DP10" s="620"/>
      <c r="DQ10" s="624">
        <v>5770</v>
      </c>
      <c r="DR10" s="619"/>
      <c r="DS10" s="619"/>
      <c r="DT10" s="619"/>
      <c r="DU10" s="619"/>
      <c r="DV10" s="619"/>
      <c r="DW10" s="619"/>
      <c r="DX10" s="619"/>
      <c r="DY10" s="619"/>
      <c r="DZ10" s="619"/>
      <c r="EA10" s="619"/>
      <c r="EB10" s="619"/>
      <c r="EC10" s="659"/>
    </row>
    <row r="11" spans="2:143" ht="11.25" customHeight="1">
      <c r="B11" s="615" t="s">
        <v>177</v>
      </c>
      <c r="C11" s="616"/>
      <c r="D11" s="616"/>
      <c r="E11" s="616"/>
      <c r="F11" s="616"/>
      <c r="G11" s="616"/>
      <c r="H11" s="616"/>
      <c r="I11" s="616"/>
      <c r="J11" s="616"/>
      <c r="K11" s="616"/>
      <c r="L11" s="616"/>
      <c r="M11" s="616"/>
      <c r="N11" s="616"/>
      <c r="O11" s="616"/>
      <c r="P11" s="616"/>
      <c r="Q11" s="617"/>
      <c r="R11" s="618">
        <v>133333</v>
      </c>
      <c r="S11" s="619"/>
      <c r="T11" s="619"/>
      <c r="U11" s="619"/>
      <c r="V11" s="619"/>
      <c r="W11" s="619"/>
      <c r="X11" s="619"/>
      <c r="Y11" s="620"/>
      <c r="Z11" s="621">
        <v>2.4</v>
      </c>
      <c r="AA11" s="622"/>
      <c r="AB11" s="622"/>
      <c r="AC11" s="623"/>
      <c r="AD11" s="624">
        <v>133333</v>
      </c>
      <c r="AE11" s="619"/>
      <c r="AF11" s="619"/>
      <c r="AG11" s="619"/>
      <c r="AH11" s="619"/>
      <c r="AI11" s="619"/>
      <c r="AJ11" s="619"/>
      <c r="AK11" s="620"/>
      <c r="AL11" s="621">
        <v>5</v>
      </c>
      <c r="AM11" s="622"/>
      <c r="AN11" s="622"/>
      <c r="AO11" s="654"/>
      <c r="AP11" s="615" t="s">
        <v>178</v>
      </c>
      <c r="AQ11" s="616"/>
      <c r="AR11" s="616"/>
      <c r="AS11" s="616"/>
      <c r="AT11" s="616"/>
      <c r="AU11" s="616"/>
      <c r="AV11" s="616"/>
      <c r="AW11" s="616"/>
      <c r="AX11" s="616"/>
      <c r="AY11" s="616"/>
      <c r="AZ11" s="616"/>
      <c r="BA11" s="616"/>
      <c r="BB11" s="616"/>
      <c r="BC11" s="616"/>
      <c r="BD11" s="616"/>
      <c r="BE11" s="616"/>
      <c r="BF11" s="617"/>
      <c r="BG11" s="618">
        <v>44478</v>
      </c>
      <c r="BH11" s="619"/>
      <c r="BI11" s="619"/>
      <c r="BJ11" s="619"/>
      <c r="BK11" s="619"/>
      <c r="BL11" s="619"/>
      <c r="BM11" s="619"/>
      <c r="BN11" s="620"/>
      <c r="BO11" s="652">
        <v>5.2</v>
      </c>
      <c r="BP11" s="652"/>
      <c r="BQ11" s="652"/>
      <c r="BR11" s="652"/>
      <c r="BS11" s="624" t="s">
        <v>63</v>
      </c>
      <c r="BT11" s="619"/>
      <c r="BU11" s="619"/>
      <c r="BV11" s="619"/>
      <c r="BW11" s="619"/>
      <c r="BX11" s="619"/>
      <c r="BY11" s="619"/>
      <c r="BZ11" s="619"/>
      <c r="CA11" s="619"/>
      <c r="CB11" s="659"/>
      <c r="CD11" s="615" t="s">
        <v>179</v>
      </c>
      <c r="CE11" s="616"/>
      <c r="CF11" s="616"/>
      <c r="CG11" s="616"/>
      <c r="CH11" s="616"/>
      <c r="CI11" s="616"/>
      <c r="CJ11" s="616"/>
      <c r="CK11" s="616"/>
      <c r="CL11" s="616"/>
      <c r="CM11" s="616"/>
      <c r="CN11" s="616"/>
      <c r="CO11" s="616"/>
      <c r="CP11" s="616"/>
      <c r="CQ11" s="617"/>
      <c r="CR11" s="618">
        <v>139697</v>
      </c>
      <c r="CS11" s="619"/>
      <c r="CT11" s="619"/>
      <c r="CU11" s="619"/>
      <c r="CV11" s="619"/>
      <c r="CW11" s="619"/>
      <c r="CX11" s="619"/>
      <c r="CY11" s="620"/>
      <c r="CZ11" s="652">
        <v>2.5</v>
      </c>
      <c r="DA11" s="652"/>
      <c r="DB11" s="652"/>
      <c r="DC11" s="652"/>
      <c r="DD11" s="624">
        <v>43530</v>
      </c>
      <c r="DE11" s="619"/>
      <c r="DF11" s="619"/>
      <c r="DG11" s="619"/>
      <c r="DH11" s="619"/>
      <c r="DI11" s="619"/>
      <c r="DJ11" s="619"/>
      <c r="DK11" s="619"/>
      <c r="DL11" s="619"/>
      <c r="DM11" s="619"/>
      <c r="DN11" s="619"/>
      <c r="DO11" s="619"/>
      <c r="DP11" s="620"/>
      <c r="DQ11" s="624">
        <v>67476</v>
      </c>
      <c r="DR11" s="619"/>
      <c r="DS11" s="619"/>
      <c r="DT11" s="619"/>
      <c r="DU11" s="619"/>
      <c r="DV11" s="619"/>
      <c r="DW11" s="619"/>
      <c r="DX11" s="619"/>
      <c r="DY11" s="619"/>
      <c r="DZ11" s="619"/>
      <c r="EA11" s="619"/>
      <c r="EB11" s="619"/>
      <c r="EC11" s="659"/>
    </row>
    <row r="12" spans="2:143" ht="11.25" customHeight="1">
      <c r="B12" s="615" t="s">
        <v>180</v>
      </c>
      <c r="C12" s="616"/>
      <c r="D12" s="616"/>
      <c r="E12" s="616"/>
      <c r="F12" s="616"/>
      <c r="G12" s="616"/>
      <c r="H12" s="616"/>
      <c r="I12" s="616"/>
      <c r="J12" s="616"/>
      <c r="K12" s="616"/>
      <c r="L12" s="616"/>
      <c r="M12" s="616"/>
      <c r="N12" s="616"/>
      <c r="O12" s="616"/>
      <c r="P12" s="616"/>
      <c r="Q12" s="617"/>
      <c r="R12" s="618">
        <v>5229</v>
      </c>
      <c r="S12" s="619"/>
      <c r="T12" s="619"/>
      <c r="U12" s="619"/>
      <c r="V12" s="619"/>
      <c r="W12" s="619"/>
      <c r="X12" s="619"/>
      <c r="Y12" s="620"/>
      <c r="Z12" s="652">
        <v>0.1</v>
      </c>
      <c r="AA12" s="652"/>
      <c r="AB12" s="652"/>
      <c r="AC12" s="652"/>
      <c r="AD12" s="653">
        <v>5229</v>
      </c>
      <c r="AE12" s="653"/>
      <c r="AF12" s="653"/>
      <c r="AG12" s="653"/>
      <c r="AH12" s="653"/>
      <c r="AI12" s="653"/>
      <c r="AJ12" s="653"/>
      <c r="AK12" s="653"/>
      <c r="AL12" s="621">
        <v>0.2</v>
      </c>
      <c r="AM12" s="622"/>
      <c r="AN12" s="622"/>
      <c r="AO12" s="654"/>
      <c r="AP12" s="615" t="s">
        <v>181</v>
      </c>
      <c r="AQ12" s="616"/>
      <c r="AR12" s="616"/>
      <c r="AS12" s="616"/>
      <c r="AT12" s="616"/>
      <c r="AU12" s="616"/>
      <c r="AV12" s="616"/>
      <c r="AW12" s="616"/>
      <c r="AX12" s="616"/>
      <c r="AY12" s="616"/>
      <c r="AZ12" s="616"/>
      <c r="BA12" s="616"/>
      <c r="BB12" s="616"/>
      <c r="BC12" s="616"/>
      <c r="BD12" s="616"/>
      <c r="BE12" s="616"/>
      <c r="BF12" s="617"/>
      <c r="BG12" s="618">
        <v>473390</v>
      </c>
      <c r="BH12" s="619"/>
      <c r="BI12" s="619"/>
      <c r="BJ12" s="619"/>
      <c r="BK12" s="619"/>
      <c r="BL12" s="619"/>
      <c r="BM12" s="619"/>
      <c r="BN12" s="620"/>
      <c r="BO12" s="652">
        <v>54.8</v>
      </c>
      <c r="BP12" s="652"/>
      <c r="BQ12" s="652"/>
      <c r="BR12" s="652"/>
      <c r="BS12" s="624" t="s">
        <v>63</v>
      </c>
      <c r="BT12" s="619"/>
      <c r="BU12" s="619"/>
      <c r="BV12" s="619"/>
      <c r="BW12" s="619"/>
      <c r="BX12" s="619"/>
      <c r="BY12" s="619"/>
      <c r="BZ12" s="619"/>
      <c r="CA12" s="619"/>
      <c r="CB12" s="659"/>
      <c r="CD12" s="615" t="s">
        <v>182</v>
      </c>
      <c r="CE12" s="616"/>
      <c r="CF12" s="616"/>
      <c r="CG12" s="616"/>
      <c r="CH12" s="616"/>
      <c r="CI12" s="616"/>
      <c r="CJ12" s="616"/>
      <c r="CK12" s="616"/>
      <c r="CL12" s="616"/>
      <c r="CM12" s="616"/>
      <c r="CN12" s="616"/>
      <c r="CO12" s="616"/>
      <c r="CP12" s="616"/>
      <c r="CQ12" s="617"/>
      <c r="CR12" s="618">
        <v>23947</v>
      </c>
      <c r="CS12" s="619"/>
      <c r="CT12" s="619"/>
      <c r="CU12" s="619"/>
      <c r="CV12" s="619"/>
      <c r="CW12" s="619"/>
      <c r="CX12" s="619"/>
      <c r="CY12" s="620"/>
      <c r="CZ12" s="652">
        <v>0.4</v>
      </c>
      <c r="DA12" s="652"/>
      <c r="DB12" s="652"/>
      <c r="DC12" s="652"/>
      <c r="DD12" s="624" t="s">
        <v>63</v>
      </c>
      <c r="DE12" s="619"/>
      <c r="DF12" s="619"/>
      <c r="DG12" s="619"/>
      <c r="DH12" s="619"/>
      <c r="DI12" s="619"/>
      <c r="DJ12" s="619"/>
      <c r="DK12" s="619"/>
      <c r="DL12" s="619"/>
      <c r="DM12" s="619"/>
      <c r="DN12" s="619"/>
      <c r="DO12" s="619"/>
      <c r="DP12" s="620"/>
      <c r="DQ12" s="624">
        <v>5840</v>
      </c>
      <c r="DR12" s="619"/>
      <c r="DS12" s="619"/>
      <c r="DT12" s="619"/>
      <c r="DU12" s="619"/>
      <c r="DV12" s="619"/>
      <c r="DW12" s="619"/>
      <c r="DX12" s="619"/>
      <c r="DY12" s="619"/>
      <c r="DZ12" s="619"/>
      <c r="EA12" s="619"/>
      <c r="EB12" s="619"/>
      <c r="EC12" s="659"/>
    </row>
    <row r="13" spans="2:143" ht="11.25" customHeight="1">
      <c r="B13" s="615" t="s">
        <v>183</v>
      </c>
      <c r="C13" s="616"/>
      <c r="D13" s="616"/>
      <c r="E13" s="616"/>
      <c r="F13" s="616"/>
      <c r="G13" s="616"/>
      <c r="H13" s="616"/>
      <c r="I13" s="616"/>
      <c r="J13" s="616"/>
      <c r="K13" s="616"/>
      <c r="L13" s="616"/>
      <c r="M13" s="616"/>
      <c r="N13" s="616"/>
      <c r="O13" s="616"/>
      <c r="P13" s="616"/>
      <c r="Q13" s="617"/>
      <c r="R13" s="618" t="s">
        <v>63</v>
      </c>
      <c r="S13" s="619"/>
      <c r="T13" s="619"/>
      <c r="U13" s="619"/>
      <c r="V13" s="619"/>
      <c r="W13" s="619"/>
      <c r="X13" s="619"/>
      <c r="Y13" s="620"/>
      <c r="Z13" s="652" t="s">
        <v>63</v>
      </c>
      <c r="AA13" s="652"/>
      <c r="AB13" s="652"/>
      <c r="AC13" s="652"/>
      <c r="AD13" s="653" t="s">
        <v>63</v>
      </c>
      <c r="AE13" s="653"/>
      <c r="AF13" s="653"/>
      <c r="AG13" s="653"/>
      <c r="AH13" s="653"/>
      <c r="AI13" s="653"/>
      <c r="AJ13" s="653"/>
      <c r="AK13" s="653"/>
      <c r="AL13" s="621" t="s">
        <v>63</v>
      </c>
      <c r="AM13" s="622"/>
      <c r="AN13" s="622"/>
      <c r="AO13" s="654"/>
      <c r="AP13" s="615" t="s">
        <v>184</v>
      </c>
      <c r="AQ13" s="616"/>
      <c r="AR13" s="616"/>
      <c r="AS13" s="616"/>
      <c r="AT13" s="616"/>
      <c r="AU13" s="616"/>
      <c r="AV13" s="616"/>
      <c r="AW13" s="616"/>
      <c r="AX13" s="616"/>
      <c r="AY13" s="616"/>
      <c r="AZ13" s="616"/>
      <c r="BA13" s="616"/>
      <c r="BB13" s="616"/>
      <c r="BC13" s="616"/>
      <c r="BD13" s="616"/>
      <c r="BE13" s="616"/>
      <c r="BF13" s="617"/>
      <c r="BG13" s="618">
        <v>468033</v>
      </c>
      <c r="BH13" s="619"/>
      <c r="BI13" s="619"/>
      <c r="BJ13" s="619"/>
      <c r="BK13" s="619"/>
      <c r="BL13" s="619"/>
      <c r="BM13" s="619"/>
      <c r="BN13" s="620"/>
      <c r="BO13" s="652">
        <v>54.2</v>
      </c>
      <c r="BP13" s="652"/>
      <c r="BQ13" s="652"/>
      <c r="BR13" s="652"/>
      <c r="BS13" s="624" t="s">
        <v>63</v>
      </c>
      <c r="BT13" s="619"/>
      <c r="BU13" s="619"/>
      <c r="BV13" s="619"/>
      <c r="BW13" s="619"/>
      <c r="BX13" s="619"/>
      <c r="BY13" s="619"/>
      <c r="BZ13" s="619"/>
      <c r="CA13" s="619"/>
      <c r="CB13" s="659"/>
      <c r="CD13" s="615" t="s">
        <v>185</v>
      </c>
      <c r="CE13" s="616"/>
      <c r="CF13" s="616"/>
      <c r="CG13" s="616"/>
      <c r="CH13" s="616"/>
      <c r="CI13" s="616"/>
      <c r="CJ13" s="616"/>
      <c r="CK13" s="616"/>
      <c r="CL13" s="616"/>
      <c r="CM13" s="616"/>
      <c r="CN13" s="616"/>
      <c r="CO13" s="616"/>
      <c r="CP13" s="616"/>
      <c r="CQ13" s="617"/>
      <c r="CR13" s="618">
        <v>393263</v>
      </c>
      <c r="CS13" s="619"/>
      <c r="CT13" s="619"/>
      <c r="CU13" s="619"/>
      <c r="CV13" s="619"/>
      <c r="CW13" s="619"/>
      <c r="CX13" s="619"/>
      <c r="CY13" s="620"/>
      <c r="CZ13" s="652">
        <v>7.1</v>
      </c>
      <c r="DA13" s="652"/>
      <c r="DB13" s="652"/>
      <c r="DC13" s="652"/>
      <c r="DD13" s="624">
        <v>148938</v>
      </c>
      <c r="DE13" s="619"/>
      <c r="DF13" s="619"/>
      <c r="DG13" s="619"/>
      <c r="DH13" s="619"/>
      <c r="DI13" s="619"/>
      <c r="DJ13" s="619"/>
      <c r="DK13" s="619"/>
      <c r="DL13" s="619"/>
      <c r="DM13" s="619"/>
      <c r="DN13" s="619"/>
      <c r="DO13" s="619"/>
      <c r="DP13" s="620"/>
      <c r="DQ13" s="624">
        <v>196008</v>
      </c>
      <c r="DR13" s="619"/>
      <c r="DS13" s="619"/>
      <c r="DT13" s="619"/>
      <c r="DU13" s="619"/>
      <c r="DV13" s="619"/>
      <c r="DW13" s="619"/>
      <c r="DX13" s="619"/>
      <c r="DY13" s="619"/>
      <c r="DZ13" s="619"/>
      <c r="EA13" s="619"/>
      <c r="EB13" s="619"/>
      <c r="EC13" s="659"/>
    </row>
    <row r="14" spans="2:143" ht="11.25" customHeight="1">
      <c r="B14" s="615" t="s">
        <v>186</v>
      </c>
      <c r="C14" s="616"/>
      <c r="D14" s="616"/>
      <c r="E14" s="616"/>
      <c r="F14" s="616"/>
      <c r="G14" s="616"/>
      <c r="H14" s="616"/>
      <c r="I14" s="616"/>
      <c r="J14" s="616"/>
      <c r="K14" s="616"/>
      <c r="L14" s="616"/>
      <c r="M14" s="616"/>
      <c r="N14" s="616"/>
      <c r="O14" s="616"/>
      <c r="P14" s="616"/>
      <c r="Q14" s="617"/>
      <c r="R14" s="618">
        <v>7978</v>
      </c>
      <c r="S14" s="619"/>
      <c r="T14" s="619"/>
      <c r="U14" s="619"/>
      <c r="V14" s="619"/>
      <c r="W14" s="619"/>
      <c r="X14" s="619"/>
      <c r="Y14" s="620"/>
      <c r="Z14" s="652">
        <v>0.1</v>
      </c>
      <c r="AA14" s="652"/>
      <c r="AB14" s="652"/>
      <c r="AC14" s="652"/>
      <c r="AD14" s="653">
        <v>7978</v>
      </c>
      <c r="AE14" s="653"/>
      <c r="AF14" s="653"/>
      <c r="AG14" s="653"/>
      <c r="AH14" s="653"/>
      <c r="AI14" s="653"/>
      <c r="AJ14" s="653"/>
      <c r="AK14" s="653"/>
      <c r="AL14" s="621">
        <v>0.3</v>
      </c>
      <c r="AM14" s="622"/>
      <c r="AN14" s="622"/>
      <c r="AO14" s="654"/>
      <c r="AP14" s="615" t="s">
        <v>187</v>
      </c>
      <c r="AQ14" s="616"/>
      <c r="AR14" s="616"/>
      <c r="AS14" s="616"/>
      <c r="AT14" s="616"/>
      <c r="AU14" s="616"/>
      <c r="AV14" s="616"/>
      <c r="AW14" s="616"/>
      <c r="AX14" s="616"/>
      <c r="AY14" s="616"/>
      <c r="AZ14" s="616"/>
      <c r="BA14" s="616"/>
      <c r="BB14" s="616"/>
      <c r="BC14" s="616"/>
      <c r="BD14" s="616"/>
      <c r="BE14" s="616"/>
      <c r="BF14" s="617"/>
      <c r="BG14" s="618">
        <v>23606</v>
      </c>
      <c r="BH14" s="619"/>
      <c r="BI14" s="619"/>
      <c r="BJ14" s="619"/>
      <c r="BK14" s="619"/>
      <c r="BL14" s="619"/>
      <c r="BM14" s="619"/>
      <c r="BN14" s="620"/>
      <c r="BO14" s="652">
        <v>2.7</v>
      </c>
      <c r="BP14" s="652"/>
      <c r="BQ14" s="652"/>
      <c r="BR14" s="652"/>
      <c r="BS14" s="624" t="s">
        <v>63</v>
      </c>
      <c r="BT14" s="619"/>
      <c r="BU14" s="619"/>
      <c r="BV14" s="619"/>
      <c r="BW14" s="619"/>
      <c r="BX14" s="619"/>
      <c r="BY14" s="619"/>
      <c r="BZ14" s="619"/>
      <c r="CA14" s="619"/>
      <c r="CB14" s="659"/>
      <c r="CD14" s="615" t="s">
        <v>188</v>
      </c>
      <c r="CE14" s="616"/>
      <c r="CF14" s="616"/>
      <c r="CG14" s="616"/>
      <c r="CH14" s="616"/>
      <c r="CI14" s="616"/>
      <c r="CJ14" s="616"/>
      <c r="CK14" s="616"/>
      <c r="CL14" s="616"/>
      <c r="CM14" s="616"/>
      <c r="CN14" s="616"/>
      <c r="CO14" s="616"/>
      <c r="CP14" s="616"/>
      <c r="CQ14" s="617"/>
      <c r="CR14" s="618">
        <v>291619</v>
      </c>
      <c r="CS14" s="619"/>
      <c r="CT14" s="619"/>
      <c r="CU14" s="619"/>
      <c r="CV14" s="619"/>
      <c r="CW14" s="619"/>
      <c r="CX14" s="619"/>
      <c r="CY14" s="620"/>
      <c r="CZ14" s="652">
        <v>5.3</v>
      </c>
      <c r="DA14" s="652"/>
      <c r="DB14" s="652"/>
      <c r="DC14" s="652"/>
      <c r="DD14" s="624">
        <v>116107</v>
      </c>
      <c r="DE14" s="619"/>
      <c r="DF14" s="619"/>
      <c r="DG14" s="619"/>
      <c r="DH14" s="619"/>
      <c r="DI14" s="619"/>
      <c r="DJ14" s="619"/>
      <c r="DK14" s="619"/>
      <c r="DL14" s="619"/>
      <c r="DM14" s="619"/>
      <c r="DN14" s="619"/>
      <c r="DO14" s="619"/>
      <c r="DP14" s="620"/>
      <c r="DQ14" s="624">
        <v>166445</v>
      </c>
      <c r="DR14" s="619"/>
      <c r="DS14" s="619"/>
      <c r="DT14" s="619"/>
      <c r="DU14" s="619"/>
      <c r="DV14" s="619"/>
      <c r="DW14" s="619"/>
      <c r="DX14" s="619"/>
      <c r="DY14" s="619"/>
      <c r="DZ14" s="619"/>
      <c r="EA14" s="619"/>
      <c r="EB14" s="619"/>
      <c r="EC14" s="659"/>
    </row>
    <row r="15" spans="2:143" ht="11.25" customHeight="1">
      <c r="B15" s="615" t="s">
        <v>189</v>
      </c>
      <c r="C15" s="616"/>
      <c r="D15" s="616"/>
      <c r="E15" s="616"/>
      <c r="F15" s="616"/>
      <c r="G15" s="616"/>
      <c r="H15" s="616"/>
      <c r="I15" s="616"/>
      <c r="J15" s="616"/>
      <c r="K15" s="616"/>
      <c r="L15" s="616"/>
      <c r="M15" s="616"/>
      <c r="N15" s="616"/>
      <c r="O15" s="616"/>
      <c r="P15" s="616"/>
      <c r="Q15" s="617"/>
      <c r="R15" s="618" t="s">
        <v>63</v>
      </c>
      <c r="S15" s="619"/>
      <c r="T15" s="619"/>
      <c r="U15" s="619"/>
      <c r="V15" s="619"/>
      <c r="W15" s="619"/>
      <c r="X15" s="619"/>
      <c r="Y15" s="620"/>
      <c r="Z15" s="652" t="s">
        <v>63</v>
      </c>
      <c r="AA15" s="652"/>
      <c r="AB15" s="652"/>
      <c r="AC15" s="652"/>
      <c r="AD15" s="653" t="s">
        <v>63</v>
      </c>
      <c r="AE15" s="653"/>
      <c r="AF15" s="653"/>
      <c r="AG15" s="653"/>
      <c r="AH15" s="653"/>
      <c r="AI15" s="653"/>
      <c r="AJ15" s="653"/>
      <c r="AK15" s="653"/>
      <c r="AL15" s="621" t="s">
        <v>63</v>
      </c>
      <c r="AM15" s="622"/>
      <c r="AN15" s="622"/>
      <c r="AO15" s="654"/>
      <c r="AP15" s="615" t="s">
        <v>190</v>
      </c>
      <c r="AQ15" s="616"/>
      <c r="AR15" s="616"/>
      <c r="AS15" s="616"/>
      <c r="AT15" s="616"/>
      <c r="AU15" s="616"/>
      <c r="AV15" s="616"/>
      <c r="AW15" s="616"/>
      <c r="AX15" s="616"/>
      <c r="AY15" s="616"/>
      <c r="AZ15" s="616"/>
      <c r="BA15" s="616"/>
      <c r="BB15" s="616"/>
      <c r="BC15" s="616"/>
      <c r="BD15" s="616"/>
      <c r="BE15" s="616"/>
      <c r="BF15" s="617"/>
      <c r="BG15" s="618">
        <v>45090</v>
      </c>
      <c r="BH15" s="619"/>
      <c r="BI15" s="619"/>
      <c r="BJ15" s="619"/>
      <c r="BK15" s="619"/>
      <c r="BL15" s="619"/>
      <c r="BM15" s="619"/>
      <c r="BN15" s="620"/>
      <c r="BO15" s="652">
        <v>5.2</v>
      </c>
      <c r="BP15" s="652"/>
      <c r="BQ15" s="652"/>
      <c r="BR15" s="652"/>
      <c r="BS15" s="624" t="s">
        <v>63</v>
      </c>
      <c r="BT15" s="619"/>
      <c r="BU15" s="619"/>
      <c r="BV15" s="619"/>
      <c r="BW15" s="619"/>
      <c r="BX15" s="619"/>
      <c r="BY15" s="619"/>
      <c r="BZ15" s="619"/>
      <c r="CA15" s="619"/>
      <c r="CB15" s="659"/>
      <c r="CD15" s="615" t="s">
        <v>191</v>
      </c>
      <c r="CE15" s="616"/>
      <c r="CF15" s="616"/>
      <c r="CG15" s="616"/>
      <c r="CH15" s="616"/>
      <c r="CI15" s="616"/>
      <c r="CJ15" s="616"/>
      <c r="CK15" s="616"/>
      <c r="CL15" s="616"/>
      <c r="CM15" s="616"/>
      <c r="CN15" s="616"/>
      <c r="CO15" s="616"/>
      <c r="CP15" s="616"/>
      <c r="CQ15" s="617"/>
      <c r="CR15" s="618">
        <v>268161</v>
      </c>
      <c r="CS15" s="619"/>
      <c r="CT15" s="619"/>
      <c r="CU15" s="619"/>
      <c r="CV15" s="619"/>
      <c r="CW15" s="619"/>
      <c r="CX15" s="619"/>
      <c r="CY15" s="620"/>
      <c r="CZ15" s="652">
        <v>4.8</v>
      </c>
      <c r="DA15" s="652"/>
      <c r="DB15" s="652"/>
      <c r="DC15" s="652"/>
      <c r="DD15" s="624">
        <v>19159</v>
      </c>
      <c r="DE15" s="619"/>
      <c r="DF15" s="619"/>
      <c r="DG15" s="619"/>
      <c r="DH15" s="619"/>
      <c r="DI15" s="619"/>
      <c r="DJ15" s="619"/>
      <c r="DK15" s="619"/>
      <c r="DL15" s="619"/>
      <c r="DM15" s="619"/>
      <c r="DN15" s="619"/>
      <c r="DO15" s="619"/>
      <c r="DP15" s="620"/>
      <c r="DQ15" s="624">
        <v>228164</v>
      </c>
      <c r="DR15" s="619"/>
      <c r="DS15" s="619"/>
      <c r="DT15" s="619"/>
      <c r="DU15" s="619"/>
      <c r="DV15" s="619"/>
      <c r="DW15" s="619"/>
      <c r="DX15" s="619"/>
      <c r="DY15" s="619"/>
      <c r="DZ15" s="619"/>
      <c r="EA15" s="619"/>
      <c r="EB15" s="619"/>
      <c r="EC15" s="659"/>
    </row>
    <row r="16" spans="2:143" ht="11.25" customHeight="1">
      <c r="B16" s="615" t="s">
        <v>192</v>
      </c>
      <c r="C16" s="616"/>
      <c r="D16" s="616"/>
      <c r="E16" s="616"/>
      <c r="F16" s="616"/>
      <c r="G16" s="616"/>
      <c r="H16" s="616"/>
      <c r="I16" s="616"/>
      <c r="J16" s="616"/>
      <c r="K16" s="616"/>
      <c r="L16" s="616"/>
      <c r="M16" s="616"/>
      <c r="N16" s="616"/>
      <c r="O16" s="616"/>
      <c r="P16" s="616"/>
      <c r="Q16" s="617"/>
      <c r="R16" s="618">
        <v>2447</v>
      </c>
      <c r="S16" s="619"/>
      <c r="T16" s="619"/>
      <c r="U16" s="619"/>
      <c r="V16" s="619"/>
      <c r="W16" s="619"/>
      <c r="X16" s="619"/>
      <c r="Y16" s="620"/>
      <c r="Z16" s="652">
        <v>0</v>
      </c>
      <c r="AA16" s="652"/>
      <c r="AB16" s="652"/>
      <c r="AC16" s="652"/>
      <c r="AD16" s="653">
        <v>2447</v>
      </c>
      <c r="AE16" s="653"/>
      <c r="AF16" s="653"/>
      <c r="AG16" s="653"/>
      <c r="AH16" s="653"/>
      <c r="AI16" s="653"/>
      <c r="AJ16" s="653"/>
      <c r="AK16" s="653"/>
      <c r="AL16" s="621">
        <v>0.1</v>
      </c>
      <c r="AM16" s="622"/>
      <c r="AN16" s="622"/>
      <c r="AO16" s="654"/>
      <c r="AP16" s="615" t="s">
        <v>193</v>
      </c>
      <c r="AQ16" s="616"/>
      <c r="AR16" s="616"/>
      <c r="AS16" s="616"/>
      <c r="AT16" s="616"/>
      <c r="AU16" s="616"/>
      <c r="AV16" s="616"/>
      <c r="AW16" s="616"/>
      <c r="AX16" s="616"/>
      <c r="AY16" s="616"/>
      <c r="AZ16" s="616"/>
      <c r="BA16" s="616"/>
      <c r="BB16" s="616"/>
      <c r="BC16" s="616"/>
      <c r="BD16" s="616"/>
      <c r="BE16" s="616"/>
      <c r="BF16" s="617"/>
      <c r="BG16" s="618" t="s">
        <v>63</v>
      </c>
      <c r="BH16" s="619"/>
      <c r="BI16" s="619"/>
      <c r="BJ16" s="619"/>
      <c r="BK16" s="619"/>
      <c r="BL16" s="619"/>
      <c r="BM16" s="619"/>
      <c r="BN16" s="620"/>
      <c r="BO16" s="652" t="s">
        <v>63</v>
      </c>
      <c r="BP16" s="652"/>
      <c r="BQ16" s="652"/>
      <c r="BR16" s="652"/>
      <c r="BS16" s="624" t="s">
        <v>63</v>
      </c>
      <c r="BT16" s="619"/>
      <c r="BU16" s="619"/>
      <c r="BV16" s="619"/>
      <c r="BW16" s="619"/>
      <c r="BX16" s="619"/>
      <c r="BY16" s="619"/>
      <c r="BZ16" s="619"/>
      <c r="CA16" s="619"/>
      <c r="CB16" s="659"/>
      <c r="CD16" s="615" t="s">
        <v>194</v>
      </c>
      <c r="CE16" s="616"/>
      <c r="CF16" s="616"/>
      <c r="CG16" s="616"/>
      <c r="CH16" s="616"/>
      <c r="CI16" s="616"/>
      <c r="CJ16" s="616"/>
      <c r="CK16" s="616"/>
      <c r="CL16" s="616"/>
      <c r="CM16" s="616"/>
      <c r="CN16" s="616"/>
      <c r="CO16" s="616"/>
      <c r="CP16" s="616"/>
      <c r="CQ16" s="617"/>
      <c r="CR16" s="618">
        <v>1329</v>
      </c>
      <c r="CS16" s="619"/>
      <c r="CT16" s="619"/>
      <c r="CU16" s="619"/>
      <c r="CV16" s="619"/>
      <c r="CW16" s="619"/>
      <c r="CX16" s="619"/>
      <c r="CY16" s="620"/>
      <c r="CZ16" s="652">
        <v>0</v>
      </c>
      <c r="DA16" s="652"/>
      <c r="DB16" s="652"/>
      <c r="DC16" s="652"/>
      <c r="DD16" s="624" t="s">
        <v>63</v>
      </c>
      <c r="DE16" s="619"/>
      <c r="DF16" s="619"/>
      <c r="DG16" s="619"/>
      <c r="DH16" s="619"/>
      <c r="DI16" s="619"/>
      <c r="DJ16" s="619"/>
      <c r="DK16" s="619"/>
      <c r="DL16" s="619"/>
      <c r="DM16" s="619"/>
      <c r="DN16" s="619"/>
      <c r="DO16" s="619"/>
      <c r="DP16" s="620"/>
      <c r="DQ16" s="624">
        <v>129</v>
      </c>
      <c r="DR16" s="619"/>
      <c r="DS16" s="619"/>
      <c r="DT16" s="619"/>
      <c r="DU16" s="619"/>
      <c r="DV16" s="619"/>
      <c r="DW16" s="619"/>
      <c r="DX16" s="619"/>
      <c r="DY16" s="619"/>
      <c r="DZ16" s="619"/>
      <c r="EA16" s="619"/>
      <c r="EB16" s="619"/>
      <c r="EC16" s="659"/>
    </row>
    <row r="17" spans="2:133" ht="11.25" customHeight="1">
      <c r="B17" s="615" t="s">
        <v>195</v>
      </c>
      <c r="C17" s="616"/>
      <c r="D17" s="616"/>
      <c r="E17" s="616"/>
      <c r="F17" s="616"/>
      <c r="G17" s="616"/>
      <c r="H17" s="616"/>
      <c r="I17" s="616"/>
      <c r="J17" s="616"/>
      <c r="K17" s="616"/>
      <c r="L17" s="616"/>
      <c r="M17" s="616"/>
      <c r="N17" s="616"/>
      <c r="O17" s="616"/>
      <c r="P17" s="616"/>
      <c r="Q17" s="617"/>
      <c r="R17" s="618">
        <v>15970</v>
      </c>
      <c r="S17" s="619"/>
      <c r="T17" s="619"/>
      <c r="U17" s="619"/>
      <c r="V17" s="619"/>
      <c r="W17" s="619"/>
      <c r="X17" s="619"/>
      <c r="Y17" s="620"/>
      <c r="Z17" s="652">
        <v>0.3</v>
      </c>
      <c r="AA17" s="652"/>
      <c r="AB17" s="652"/>
      <c r="AC17" s="652"/>
      <c r="AD17" s="653">
        <v>15970</v>
      </c>
      <c r="AE17" s="653"/>
      <c r="AF17" s="653"/>
      <c r="AG17" s="653"/>
      <c r="AH17" s="653"/>
      <c r="AI17" s="653"/>
      <c r="AJ17" s="653"/>
      <c r="AK17" s="653"/>
      <c r="AL17" s="621">
        <v>0.6</v>
      </c>
      <c r="AM17" s="622"/>
      <c r="AN17" s="622"/>
      <c r="AO17" s="654"/>
      <c r="AP17" s="615" t="s">
        <v>196</v>
      </c>
      <c r="AQ17" s="616"/>
      <c r="AR17" s="616"/>
      <c r="AS17" s="616"/>
      <c r="AT17" s="616"/>
      <c r="AU17" s="616"/>
      <c r="AV17" s="616"/>
      <c r="AW17" s="616"/>
      <c r="AX17" s="616"/>
      <c r="AY17" s="616"/>
      <c r="AZ17" s="616"/>
      <c r="BA17" s="616"/>
      <c r="BB17" s="616"/>
      <c r="BC17" s="616"/>
      <c r="BD17" s="616"/>
      <c r="BE17" s="616"/>
      <c r="BF17" s="617"/>
      <c r="BG17" s="618" t="s">
        <v>63</v>
      </c>
      <c r="BH17" s="619"/>
      <c r="BI17" s="619"/>
      <c r="BJ17" s="619"/>
      <c r="BK17" s="619"/>
      <c r="BL17" s="619"/>
      <c r="BM17" s="619"/>
      <c r="BN17" s="620"/>
      <c r="BO17" s="652" t="s">
        <v>63</v>
      </c>
      <c r="BP17" s="652"/>
      <c r="BQ17" s="652"/>
      <c r="BR17" s="652"/>
      <c r="BS17" s="624" t="s">
        <v>63</v>
      </c>
      <c r="BT17" s="619"/>
      <c r="BU17" s="619"/>
      <c r="BV17" s="619"/>
      <c r="BW17" s="619"/>
      <c r="BX17" s="619"/>
      <c r="BY17" s="619"/>
      <c r="BZ17" s="619"/>
      <c r="CA17" s="619"/>
      <c r="CB17" s="659"/>
      <c r="CD17" s="615" t="s">
        <v>197</v>
      </c>
      <c r="CE17" s="616"/>
      <c r="CF17" s="616"/>
      <c r="CG17" s="616"/>
      <c r="CH17" s="616"/>
      <c r="CI17" s="616"/>
      <c r="CJ17" s="616"/>
      <c r="CK17" s="616"/>
      <c r="CL17" s="616"/>
      <c r="CM17" s="616"/>
      <c r="CN17" s="616"/>
      <c r="CO17" s="616"/>
      <c r="CP17" s="616"/>
      <c r="CQ17" s="617"/>
      <c r="CR17" s="618">
        <v>504475</v>
      </c>
      <c r="CS17" s="619"/>
      <c r="CT17" s="619"/>
      <c r="CU17" s="619"/>
      <c r="CV17" s="619"/>
      <c r="CW17" s="619"/>
      <c r="CX17" s="619"/>
      <c r="CY17" s="620"/>
      <c r="CZ17" s="652">
        <v>9.1</v>
      </c>
      <c r="DA17" s="652"/>
      <c r="DB17" s="652"/>
      <c r="DC17" s="652"/>
      <c r="DD17" s="624" t="s">
        <v>63</v>
      </c>
      <c r="DE17" s="619"/>
      <c r="DF17" s="619"/>
      <c r="DG17" s="619"/>
      <c r="DH17" s="619"/>
      <c r="DI17" s="619"/>
      <c r="DJ17" s="619"/>
      <c r="DK17" s="619"/>
      <c r="DL17" s="619"/>
      <c r="DM17" s="619"/>
      <c r="DN17" s="619"/>
      <c r="DO17" s="619"/>
      <c r="DP17" s="620"/>
      <c r="DQ17" s="624">
        <v>502695</v>
      </c>
      <c r="DR17" s="619"/>
      <c r="DS17" s="619"/>
      <c r="DT17" s="619"/>
      <c r="DU17" s="619"/>
      <c r="DV17" s="619"/>
      <c r="DW17" s="619"/>
      <c r="DX17" s="619"/>
      <c r="DY17" s="619"/>
      <c r="DZ17" s="619"/>
      <c r="EA17" s="619"/>
      <c r="EB17" s="619"/>
      <c r="EC17" s="659"/>
    </row>
    <row r="18" spans="2:133" ht="11.25" customHeight="1">
      <c r="B18" s="615" t="s">
        <v>198</v>
      </c>
      <c r="C18" s="616"/>
      <c r="D18" s="616"/>
      <c r="E18" s="616"/>
      <c r="F18" s="616"/>
      <c r="G18" s="616"/>
      <c r="H18" s="616"/>
      <c r="I18" s="616"/>
      <c r="J18" s="616"/>
      <c r="K18" s="616"/>
      <c r="L18" s="616"/>
      <c r="M18" s="616"/>
      <c r="N18" s="616"/>
      <c r="O18" s="616"/>
      <c r="P18" s="616"/>
      <c r="Q18" s="617"/>
      <c r="R18" s="618">
        <v>3163</v>
      </c>
      <c r="S18" s="619"/>
      <c r="T18" s="619"/>
      <c r="U18" s="619"/>
      <c r="V18" s="619"/>
      <c r="W18" s="619"/>
      <c r="X18" s="619"/>
      <c r="Y18" s="620"/>
      <c r="Z18" s="652">
        <v>0.1</v>
      </c>
      <c r="AA18" s="652"/>
      <c r="AB18" s="652"/>
      <c r="AC18" s="652"/>
      <c r="AD18" s="653">
        <v>3163</v>
      </c>
      <c r="AE18" s="653"/>
      <c r="AF18" s="653"/>
      <c r="AG18" s="653"/>
      <c r="AH18" s="653"/>
      <c r="AI18" s="653"/>
      <c r="AJ18" s="653"/>
      <c r="AK18" s="653"/>
      <c r="AL18" s="621">
        <v>0.1</v>
      </c>
      <c r="AM18" s="622"/>
      <c r="AN18" s="622"/>
      <c r="AO18" s="654"/>
      <c r="AP18" s="615" t="s">
        <v>199</v>
      </c>
      <c r="AQ18" s="616"/>
      <c r="AR18" s="616"/>
      <c r="AS18" s="616"/>
      <c r="AT18" s="616"/>
      <c r="AU18" s="616"/>
      <c r="AV18" s="616"/>
      <c r="AW18" s="616"/>
      <c r="AX18" s="616"/>
      <c r="AY18" s="616"/>
      <c r="AZ18" s="616"/>
      <c r="BA18" s="616"/>
      <c r="BB18" s="616"/>
      <c r="BC18" s="616"/>
      <c r="BD18" s="616"/>
      <c r="BE18" s="616"/>
      <c r="BF18" s="617"/>
      <c r="BG18" s="618" t="s">
        <v>63</v>
      </c>
      <c r="BH18" s="619"/>
      <c r="BI18" s="619"/>
      <c r="BJ18" s="619"/>
      <c r="BK18" s="619"/>
      <c r="BL18" s="619"/>
      <c r="BM18" s="619"/>
      <c r="BN18" s="620"/>
      <c r="BO18" s="652" t="s">
        <v>63</v>
      </c>
      <c r="BP18" s="652"/>
      <c r="BQ18" s="652"/>
      <c r="BR18" s="652"/>
      <c r="BS18" s="624" t="s">
        <v>63</v>
      </c>
      <c r="BT18" s="619"/>
      <c r="BU18" s="619"/>
      <c r="BV18" s="619"/>
      <c r="BW18" s="619"/>
      <c r="BX18" s="619"/>
      <c r="BY18" s="619"/>
      <c r="BZ18" s="619"/>
      <c r="CA18" s="619"/>
      <c r="CB18" s="659"/>
      <c r="CD18" s="615" t="s">
        <v>200</v>
      </c>
      <c r="CE18" s="616"/>
      <c r="CF18" s="616"/>
      <c r="CG18" s="616"/>
      <c r="CH18" s="616"/>
      <c r="CI18" s="616"/>
      <c r="CJ18" s="616"/>
      <c r="CK18" s="616"/>
      <c r="CL18" s="616"/>
      <c r="CM18" s="616"/>
      <c r="CN18" s="616"/>
      <c r="CO18" s="616"/>
      <c r="CP18" s="616"/>
      <c r="CQ18" s="617"/>
      <c r="CR18" s="618" t="s">
        <v>63</v>
      </c>
      <c r="CS18" s="619"/>
      <c r="CT18" s="619"/>
      <c r="CU18" s="619"/>
      <c r="CV18" s="619"/>
      <c r="CW18" s="619"/>
      <c r="CX18" s="619"/>
      <c r="CY18" s="620"/>
      <c r="CZ18" s="652" t="s">
        <v>63</v>
      </c>
      <c r="DA18" s="652"/>
      <c r="DB18" s="652"/>
      <c r="DC18" s="652"/>
      <c r="DD18" s="624" t="s">
        <v>63</v>
      </c>
      <c r="DE18" s="619"/>
      <c r="DF18" s="619"/>
      <c r="DG18" s="619"/>
      <c r="DH18" s="619"/>
      <c r="DI18" s="619"/>
      <c r="DJ18" s="619"/>
      <c r="DK18" s="619"/>
      <c r="DL18" s="619"/>
      <c r="DM18" s="619"/>
      <c r="DN18" s="619"/>
      <c r="DO18" s="619"/>
      <c r="DP18" s="620"/>
      <c r="DQ18" s="624" t="s">
        <v>63</v>
      </c>
      <c r="DR18" s="619"/>
      <c r="DS18" s="619"/>
      <c r="DT18" s="619"/>
      <c r="DU18" s="619"/>
      <c r="DV18" s="619"/>
      <c r="DW18" s="619"/>
      <c r="DX18" s="619"/>
      <c r="DY18" s="619"/>
      <c r="DZ18" s="619"/>
      <c r="EA18" s="619"/>
      <c r="EB18" s="619"/>
      <c r="EC18" s="659"/>
    </row>
    <row r="19" spans="2:133" ht="11.25" customHeight="1">
      <c r="B19" s="615" t="s">
        <v>201</v>
      </c>
      <c r="C19" s="616"/>
      <c r="D19" s="616"/>
      <c r="E19" s="616"/>
      <c r="F19" s="616"/>
      <c r="G19" s="616"/>
      <c r="H19" s="616"/>
      <c r="I19" s="616"/>
      <c r="J19" s="616"/>
      <c r="K19" s="616"/>
      <c r="L19" s="616"/>
      <c r="M19" s="616"/>
      <c r="N19" s="616"/>
      <c r="O19" s="616"/>
      <c r="P19" s="616"/>
      <c r="Q19" s="617"/>
      <c r="R19" s="618">
        <v>1178</v>
      </c>
      <c r="S19" s="619"/>
      <c r="T19" s="619"/>
      <c r="U19" s="619"/>
      <c r="V19" s="619"/>
      <c r="W19" s="619"/>
      <c r="X19" s="619"/>
      <c r="Y19" s="620"/>
      <c r="Z19" s="652">
        <v>0</v>
      </c>
      <c r="AA19" s="652"/>
      <c r="AB19" s="652"/>
      <c r="AC19" s="652"/>
      <c r="AD19" s="653">
        <v>1178</v>
      </c>
      <c r="AE19" s="653"/>
      <c r="AF19" s="653"/>
      <c r="AG19" s="653"/>
      <c r="AH19" s="653"/>
      <c r="AI19" s="653"/>
      <c r="AJ19" s="653"/>
      <c r="AK19" s="653"/>
      <c r="AL19" s="621">
        <v>0</v>
      </c>
      <c r="AM19" s="622"/>
      <c r="AN19" s="622"/>
      <c r="AO19" s="654"/>
      <c r="AP19" s="615" t="s">
        <v>202</v>
      </c>
      <c r="AQ19" s="616"/>
      <c r="AR19" s="616"/>
      <c r="AS19" s="616"/>
      <c r="AT19" s="616"/>
      <c r="AU19" s="616"/>
      <c r="AV19" s="616"/>
      <c r="AW19" s="616"/>
      <c r="AX19" s="616"/>
      <c r="AY19" s="616"/>
      <c r="AZ19" s="616"/>
      <c r="BA19" s="616"/>
      <c r="BB19" s="616"/>
      <c r="BC19" s="616"/>
      <c r="BD19" s="616"/>
      <c r="BE19" s="616"/>
      <c r="BF19" s="617"/>
      <c r="BG19" s="618" t="s">
        <v>63</v>
      </c>
      <c r="BH19" s="619"/>
      <c r="BI19" s="619"/>
      <c r="BJ19" s="619"/>
      <c r="BK19" s="619"/>
      <c r="BL19" s="619"/>
      <c r="BM19" s="619"/>
      <c r="BN19" s="620"/>
      <c r="BO19" s="652" t="s">
        <v>63</v>
      </c>
      <c r="BP19" s="652"/>
      <c r="BQ19" s="652"/>
      <c r="BR19" s="652"/>
      <c r="BS19" s="624" t="s">
        <v>63</v>
      </c>
      <c r="BT19" s="619"/>
      <c r="BU19" s="619"/>
      <c r="BV19" s="619"/>
      <c r="BW19" s="619"/>
      <c r="BX19" s="619"/>
      <c r="BY19" s="619"/>
      <c r="BZ19" s="619"/>
      <c r="CA19" s="619"/>
      <c r="CB19" s="659"/>
      <c r="CD19" s="615" t="s">
        <v>203</v>
      </c>
      <c r="CE19" s="616"/>
      <c r="CF19" s="616"/>
      <c r="CG19" s="616"/>
      <c r="CH19" s="616"/>
      <c r="CI19" s="616"/>
      <c r="CJ19" s="616"/>
      <c r="CK19" s="616"/>
      <c r="CL19" s="616"/>
      <c r="CM19" s="616"/>
      <c r="CN19" s="616"/>
      <c r="CO19" s="616"/>
      <c r="CP19" s="616"/>
      <c r="CQ19" s="617"/>
      <c r="CR19" s="618" t="s">
        <v>63</v>
      </c>
      <c r="CS19" s="619"/>
      <c r="CT19" s="619"/>
      <c r="CU19" s="619"/>
      <c r="CV19" s="619"/>
      <c r="CW19" s="619"/>
      <c r="CX19" s="619"/>
      <c r="CY19" s="620"/>
      <c r="CZ19" s="652" t="s">
        <v>63</v>
      </c>
      <c r="DA19" s="652"/>
      <c r="DB19" s="652"/>
      <c r="DC19" s="652"/>
      <c r="DD19" s="624" t="s">
        <v>63</v>
      </c>
      <c r="DE19" s="619"/>
      <c r="DF19" s="619"/>
      <c r="DG19" s="619"/>
      <c r="DH19" s="619"/>
      <c r="DI19" s="619"/>
      <c r="DJ19" s="619"/>
      <c r="DK19" s="619"/>
      <c r="DL19" s="619"/>
      <c r="DM19" s="619"/>
      <c r="DN19" s="619"/>
      <c r="DO19" s="619"/>
      <c r="DP19" s="620"/>
      <c r="DQ19" s="624" t="s">
        <v>63</v>
      </c>
      <c r="DR19" s="619"/>
      <c r="DS19" s="619"/>
      <c r="DT19" s="619"/>
      <c r="DU19" s="619"/>
      <c r="DV19" s="619"/>
      <c r="DW19" s="619"/>
      <c r="DX19" s="619"/>
      <c r="DY19" s="619"/>
      <c r="DZ19" s="619"/>
      <c r="EA19" s="619"/>
      <c r="EB19" s="619"/>
      <c r="EC19" s="659"/>
    </row>
    <row r="20" spans="2:133" ht="11.25" customHeight="1">
      <c r="B20" s="615" t="s">
        <v>204</v>
      </c>
      <c r="C20" s="616"/>
      <c r="D20" s="616"/>
      <c r="E20" s="616"/>
      <c r="F20" s="616"/>
      <c r="G20" s="616"/>
      <c r="H20" s="616"/>
      <c r="I20" s="616"/>
      <c r="J20" s="616"/>
      <c r="K20" s="616"/>
      <c r="L20" s="616"/>
      <c r="M20" s="616"/>
      <c r="N20" s="616"/>
      <c r="O20" s="616"/>
      <c r="P20" s="616"/>
      <c r="Q20" s="617"/>
      <c r="R20" s="618">
        <v>208</v>
      </c>
      <c r="S20" s="619"/>
      <c r="T20" s="619"/>
      <c r="U20" s="619"/>
      <c r="V20" s="619"/>
      <c r="W20" s="619"/>
      <c r="X20" s="619"/>
      <c r="Y20" s="620"/>
      <c r="Z20" s="652">
        <v>0</v>
      </c>
      <c r="AA20" s="652"/>
      <c r="AB20" s="652"/>
      <c r="AC20" s="652"/>
      <c r="AD20" s="653">
        <v>208</v>
      </c>
      <c r="AE20" s="653"/>
      <c r="AF20" s="653"/>
      <c r="AG20" s="653"/>
      <c r="AH20" s="653"/>
      <c r="AI20" s="653"/>
      <c r="AJ20" s="653"/>
      <c r="AK20" s="653"/>
      <c r="AL20" s="621">
        <v>0</v>
      </c>
      <c r="AM20" s="622"/>
      <c r="AN20" s="622"/>
      <c r="AO20" s="654"/>
      <c r="AP20" s="615" t="s">
        <v>205</v>
      </c>
      <c r="AQ20" s="616"/>
      <c r="AR20" s="616"/>
      <c r="AS20" s="616"/>
      <c r="AT20" s="616"/>
      <c r="AU20" s="616"/>
      <c r="AV20" s="616"/>
      <c r="AW20" s="616"/>
      <c r="AX20" s="616"/>
      <c r="AY20" s="616"/>
      <c r="AZ20" s="616"/>
      <c r="BA20" s="616"/>
      <c r="BB20" s="616"/>
      <c r="BC20" s="616"/>
      <c r="BD20" s="616"/>
      <c r="BE20" s="616"/>
      <c r="BF20" s="617"/>
      <c r="BG20" s="618" t="s">
        <v>63</v>
      </c>
      <c r="BH20" s="619"/>
      <c r="BI20" s="619"/>
      <c r="BJ20" s="619"/>
      <c r="BK20" s="619"/>
      <c r="BL20" s="619"/>
      <c r="BM20" s="619"/>
      <c r="BN20" s="620"/>
      <c r="BO20" s="652" t="s">
        <v>63</v>
      </c>
      <c r="BP20" s="652"/>
      <c r="BQ20" s="652"/>
      <c r="BR20" s="652"/>
      <c r="BS20" s="624" t="s">
        <v>63</v>
      </c>
      <c r="BT20" s="619"/>
      <c r="BU20" s="619"/>
      <c r="BV20" s="619"/>
      <c r="BW20" s="619"/>
      <c r="BX20" s="619"/>
      <c r="BY20" s="619"/>
      <c r="BZ20" s="619"/>
      <c r="CA20" s="619"/>
      <c r="CB20" s="659"/>
      <c r="CD20" s="615" t="s">
        <v>206</v>
      </c>
      <c r="CE20" s="616"/>
      <c r="CF20" s="616"/>
      <c r="CG20" s="616"/>
      <c r="CH20" s="616"/>
      <c r="CI20" s="616"/>
      <c r="CJ20" s="616"/>
      <c r="CK20" s="616"/>
      <c r="CL20" s="616"/>
      <c r="CM20" s="616"/>
      <c r="CN20" s="616"/>
      <c r="CO20" s="616"/>
      <c r="CP20" s="616"/>
      <c r="CQ20" s="617"/>
      <c r="CR20" s="618">
        <v>5540703</v>
      </c>
      <c r="CS20" s="619"/>
      <c r="CT20" s="619"/>
      <c r="CU20" s="619"/>
      <c r="CV20" s="619"/>
      <c r="CW20" s="619"/>
      <c r="CX20" s="619"/>
      <c r="CY20" s="620"/>
      <c r="CZ20" s="652">
        <v>100</v>
      </c>
      <c r="DA20" s="652"/>
      <c r="DB20" s="652"/>
      <c r="DC20" s="652"/>
      <c r="DD20" s="624">
        <v>1628712</v>
      </c>
      <c r="DE20" s="619"/>
      <c r="DF20" s="619"/>
      <c r="DG20" s="619"/>
      <c r="DH20" s="619"/>
      <c r="DI20" s="619"/>
      <c r="DJ20" s="619"/>
      <c r="DK20" s="619"/>
      <c r="DL20" s="619"/>
      <c r="DM20" s="619"/>
      <c r="DN20" s="619"/>
      <c r="DO20" s="619"/>
      <c r="DP20" s="620"/>
      <c r="DQ20" s="624">
        <v>3246732</v>
      </c>
      <c r="DR20" s="619"/>
      <c r="DS20" s="619"/>
      <c r="DT20" s="619"/>
      <c r="DU20" s="619"/>
      <c r="DV20" s="619"/>
      <c r="DW20" s="619"/>
      <c r="DX20" s="619"/>
      <c r="DY20" s="619"/>
      <c r="DZ20" s="619"/>
      <c r="EA20" s="619"/>
      <c r="EB20" s="619"/>
      <c r="EC20" s="659"/>
    </row>
    <row r="21" spans="2:133" ht="11.25" customHeight="1">
      <c r="B21" s="615" t="s">
        <v>207</v>
      </c>
      <c r="C21" s="616"/>
      <c r="D21" s="616"/>
      <c r="E21" s="616"/>
      <c r="F21" s="616"/>
      <c r="G21" s="616"/>
      <c r="H21" s="616"/>
      <c r="I21" s="616"/>
      <c r="J21" s="616"/>
      <c r="K21" s="616"/>
      <c r="L21" s="616"/>
      <c r="M21" s="616"/>
      <c r="N21" s="616"/>
      <c r="O21" s="616"/>
      <c r="P21" s="616"/>
      <c r="Q21" s="617"/>
      <c r="R21" s="618">
        <v>11421</v>
      </c>
      <c r="S21" s="619"/>
      <c r="T21" s="619"/>
      <c r="U21" s="619"/>
      <c r="V21" s="619"/>
      <c r="W21" s="619"/>
      <c r="X21" s="619"/>
      <c r="Y21" s="620"/>
      <c r="Z21" s="652">
        <v>0.2</v>
      </c>
      <c r="AA21" s="652"/>
      <c r="AB21" s="652"/>
      <c r="AC21" s="652"/>
      <c r="AD21" s="653">
        <v>11421</v>
      </c>
      <c r="AE21" s="653"/>
      <c r="AF21" s="653"/>
      <c r="AG21" s="653"/>
      <c r="AH21" s="653"/>
      <c r="AI21" s="653"/>
      <c r="AJ21" s="653"/>
      <c r="AK21" s="653"/>
      <c r="AL21" s="621">
        <v>0.4</v>
      </c>
      <c r="AM21" s="622"/>
      <c r="AN21" s="622"/>
      <c r="AO21" s="654"/>
      <c r="AP21" s="615" t="s">
        <v>208</v>
      </c>
      <c r="AQ21" s="694"/>
      <c r="AR21" s="694"/>
      <c r="AS21" s="694"/>
      <c r="AT21" s="694"/>
      <c r="AU21" s="694"/>
      <c r="AV21" s="694"/>
      <c r="AW21" s="694"/>
      <c r="AX21" s="694"/>
      <c r="AY21" s="694"/>
      <c r="AZ21" s="694"/>
      <c r="BA21" s="694"/>
      <c r="BB21" s="694"/>
      <c r="BC21" s="694"/>
      <c r="BD21" s="694"/>
      <c r="BE21" s="694"/>
      <c r="BF21" s="695"/>
      <c r="BG21" s="618" t="s">
        <v>63</v>
      </c>
      <c r="BH21" s="619"/>
      <c r="BI21" s="619"/>
      <c r="BJ21" s="619"/>
      <c r="BK21" s="619"/>
      <c r="BL21" s="619"/>
      <c r="BM21" s="619"/>
      <c r="BN21" s="620"/>
      <c r="BO21" s="652" t="s">
        <v>63</v>
      </c>
      <c r="BP21" s="652"/>
      <c r="BQ21" s="652"/>
      <c r="BR21" s="652"/>
      <c r="BS21" s="624" t="s">
        <v>63</v>
      </c>
      <c r="BT21" s="619"/>
      <c r="BU21" s="619"/>
      <c r="BV21" s="619"/>
      <c r="BW21" s="619"/>
      <c r="BX21" s="619"/>
      <c r="BY21" s="619"/>
      <c r="BZ21" s="619"/>
      <c r="CA21" s="619"/>
      <c r="CB21" s="659"/>
      <c r="CD21" s="599"/>
      <c r="CE21" s="600"/>
      <c r="CF21" s="600"/>
      <c r="CG21" s="600"/>
      <c r="CH21" s="600"/>
      <c r="CI21" s="600"/>
      <c r="CJ21" s="600"/>
      <c r="CK21" s="600"/>
      <c r="CL21" s="600"/>
      <c r="CM21" s="600"/>
      <c r="CN21" s="600"/>
      <c r="CO21" s="600"/>
      <c r="CP21" s="600"/>
      <c r="CQ21" s="601"/>
      <c r="CR21" s="701"/>
      <c r="CS21" s="702"/>
      <c r="CT21" s="702"/>
      <c r="CU21" s="702"/>
      <c r="CV21" s="702"/>
      <c r="CW21" s="702"/>
      <c r="CX21" s="702"/>
      <c r="CY21" s="703"/>
      <c r="CZ21" s="704"/>
      <c r="DA21" s="704"/>
      <c r="DB21" s="704"/>
      <c r="DC21" s="704"/>
      <c r="DD21" s="705"/>
      <c r="DE21" s="702"/>
      <c r="DF21" s="702"/>
      <c r="DG21" s="702"/>
      <c r="DH21" s="702"/>
      <c r="DI21" s="702"/>
      <c r="DJ21" s="702"/>
      <c r="DK21" s="702"/>
      <c r="DL21" s="702"/>
      <c r="DM21" s="702"/>
      <c r="DN21" s="702"/>
      <c r="DO21" s="702"/>
      <c r="DP21" s="703"/>
      <c r="DQ21" s="705"/>
      <c r="DR21" s="702"/>
      <c r="DS21" s="702"/>
      <c r="DT21" s="702"/>
      <c r="DU21" s="702"/>
      <c r="DV21" s="702"/>
      <c r="DW21" s="702"/>
      <c r="DX21" s="702"/>
      <c r="DY21" s="702"/>
      <c r="DZ21" s="702"/>
      <c r="EA21" s="702"/>
      <c r="EB21" s="702"/>
      <c r="EC21" s="709"/>
    </row>
    <row r="22" spans="2:133" ht="11.25" customHeight="1">
      <c r="B22" s="615" t="s">
        <v>209</v>
      </c>
      <c r="C22" s="616"/>
      <c r="D22" s="616"/>
      <c r="E22" s="616"/>
      <c r="F22" s="616"/>
      <c r="G22" s="616"/>
      <c r="H22" s="616"/>
      <c r="I22" s="616"/>
      <c r="J22" s="616"/>
      <c r="K22" s="616"/>
      <c r="L22" s="616"/>
      <c r="M22" s="616"/>
      <c r="N22" s="616"/>
      <c r="O22" s="616"/>
      <c r="P22" s="616"/>
      <c r="Q22" s="617"/>
      <c r="R22" s="618">
        <v>1825782</v>
      </c>
      <c r="S22" s="619"/>
      <c r="T22" s="619"/>
      <c r="U22" s="619"/>
      <c r="V22" s="619"/>
      <c r="W22" s="619"/>
      <c r="X22" s="619"/>
      <c r="Y22" s="620"/>
      <c r="Z22" s="652">
        <v>32.200000000000003</v>
      </c>
      <c r="AA22" s="652"/>
      <c r="AB22" s="652"/>
      <c r="AC22" s="652"/>
      <c r="AD22" s="653">
        <v>1549671</v>
      </c>
      <c r="AE22" s="653"/>
      <c r="AF22" s="653"/>
      <c r="AG22" s="653"/>
      <c r="AH22" s="653"/>
      <c r="AI22" s="653"/>
      <c r="AJ22" s="653"/>
      <c r="AK22" s="653"/>
      <c r="AL22" s="621">
        <v>58.4</v>
      </c>
      <c r="AM22" s="622"/>
      <c r="AN22" s="622"/>
      <c r="AO22" s="654"/>
      <c r="AP22" s="615" t="s">
        <v>210</v>
      </c>
      <c r="AQ22" s="694"/>
      <c r="AR22" s="694"/>
      <c r="AS22" s="694"/>
      <c r="AT22" s="694"/>
      <c r="AU22" s="694"/>
      <c r="AV22" s="694"/>
      <c r="AW22" s="694"/>
      <c r="AX22" s="694"/>
      <c r="AY22" s="694"/>
      <c r="AZ22" s="694"/>
      <c r="BA22" s="694"/>
      <c r="BB22" s="694"/>
      <c r="BC22" s="694"/>
      <c r="BD22" s="694"/>
      <c r="BE22" s="694"/>
      <c r="BF22" s="695"/>
      <c r="BG22" s="618" t="s">
        <v>63</v>
      </c>
      <c r="BH22" s="619"/>
      <c r="BI22" s="619"/>
      <c r="BJ22" s="619"/>
      <c r="BK22" s="619"/>
      <c r="BL22" s="619"/>
      <c r="BM22" s="619"/>
      <c r="BN22" s="620"/>
      <c r="BO22" s="652" t="s">
        <v>63</v>
      </c>
      <c r="BP22" s="652"/>
      <c r="BQ22" s="652"/>
      <c r="BR22" s="652"/>
      <c r="BS22" s="624" t="s">
        <v>63</v>
      </c>
      <c r="BT22" s="619"/>
      <c r="BU22" s="619"/>
      <c r="BV22" s="619"/>
      <c r="BW22" s="619"/>
      <c r="BX22" s="619"/>
      <c r="BY22" s="619"/>
      <c r="BZ22" s="619"/>
      <c r="CA22" s="619"/>
      <c r="CB22" s="659"/>
      <c r="CD22" s="674" t="s">
        <v>211</v>
      </c>
      <c r="CE22" s="675"/>
      <c r="CF22" s="675"/>
      <c r="CG22" s="675"/>
      <c r="CH22" s="675"/>
      <c r="CI22" s="675"/>
      <c r="CJ22" s="675"/>
      <c r="CK22" s="675"/>
      <c r="CL22" s="675"/>
      <c r="CM22" s="675"/>
      <c r="CN22" s="675"/>
      <c r="CO22" s="675"/>
      <c r="CP22" s="675"/>
      <c r="CQ22" s="675"/>
      <c r="CR22" s="675"/>
      <c r="CS22" s="675"/>
      <c r="CT22" s="675"/>
      <c r="CU22" s="675"/>
      <c r="CV22" s="675"/>
      <c r="CW22" s="675"/>
      <c r="CX22" s="675"/>
      <c r="CY22" s="675"/>
      <c r="CZ22" s="675"/>
      <c r="DA22" s="675"/>
      <c r="DB22" s="675"/>
      <c r="DC22" s="675"/>
      <c r="DD22" s="675"/>
      <c r="DE22" s="675"/>
      <c r="DF22" s="675"/>
      <c r="DG22" s="675"/>
      <c r="DH22" s="675"/>
      <c r="DI22" s="675"/>
      <c r="DJ22" s="675"/>
      <c r="DK22" s="675"/>
      <c r="DL22" s="675"/>
      <c r="DM22" s="675"/>
      <c r="DN22" s="675"/>
      <c r="DO22" s="675"/>
      <c r="DP22" s="675"/>
      <c r="DQ22" s="675"/>
      <c r="DR22" s="675"/>
      <c r="DS22" s="675"/>
      <c r="DT22" s="675"/>
      <c r="DU22" s="675"/>
      <c r="DV22" s="675"/>
      <c r="DW22" s="675"/>
      <c r="DX22" s="675"/>
      <c r="DY22" s="675"/>
      <c r="DZ22" s="675"/>
      <c r="EA22" s="675"/>
      <c r="EB22" s="675"/>
      <c r="EC22" s="676"/>
    </row>
    <row r="23" spans="2:133" ht="11.25" customHeight="1">
      <c r="B23" s="615" t="s">
        <v>212</v>
      </c>
      <c r="C23" s="616"/>
      <c r="D23" s="616"/>
      <c r="E23" s="616"/>
      <c r="F23" s="616"/>
      <c r="G23" s="616"/>
      <c r="H23" s="616"/>
      <c r="I23" s="616"/>
      <c r="J23" s="616"/>
      <c r="K23" s="616"/>
      <c r="L23" s="616"/>
      <c r="M23" s="616"/>
      <c r="N23" s="616"/>
      <c r="O23" s="616"/>
      <c r="P23" s="616"/>
      <c r="Q23" s="617"/>
      <c r="R23" s="618">
        <v>1549671</v>
      </c>
      <c r="S23" s="619"/>
      <c r="T23" s="619"/>
      <c r="U23" s="619"/>
      <c r="V23" s="619"/>
      <c r="W23" s="619"/>
      <c r="X23" s="619"/>
      <c r="Y23" s="620"/>
      <c r="Z23" s="652">
        <v>27.4</v>
      </c>
      <c r="AA23" s="652"/>
      <c r="AB23" s="652"/>
      <c r="AC23" s="652"/>
      <c r="AD23" s="653">
        <v>1549671</v>
      </c>
      <c r="AE23" s="653"/>
      <c r="AF23" s="653"/>
      <c r="AG23" s="653"/>
      <c r="AH23" s="653"/>
      <c r="AI23" s="653"/>
      <c r="AJ23" s="653"/>
      <c r="AK23" s="653"/>
      <c r="AL23" s="621">
        <v>58.4</v>
      </c>
      <c r="AM23" s="622"/>
      <c r="AN23" s="622"/>
      <c r="AO23" s="654"/>
      <c r="AP23" s="615" t="s">
        <v>213</v>
      </c>
      <c r="AQ23" s="694"/>
      <c r="AR23" s="694"/>
      <c r="AS23" s="694"/>
      <c r="AT23" s="694"/>
      <c r="AU23" s="694"/>
      <c r="AV23" s="694"/>
      <c r="AW23" s="694"/>
      <c r="AX23" s="694"/>
      <c r="AY23" s="694"/>
      <c r="AZ23" s="694"/>
      <c r="BA23" s="694"/>
      <c r="BB23" s="694"/>
      <c r="BC23" s="694"/>
      <c r="BD23" s="694"/>
      <c r="BE23" s="694"/>
      <c r="BF23" s="695"/>
      <c r="BG23" s="618" t="s">
        <v>63</v>
      </c>
      <c r="BH23" s="619"/>
      <c r="BI23" s="619"/>
      <c r="BJ23" s="619"/>
      <c r="BK23" s="619"/>
      <c r="BL23" s="619"/>
      <c r="BM23" s="619"/>
      <c r="BN23" s="620"/>
      <c r="BO23" s="652" t="s">
        <v>63</v>
      </c>
      <c r="BP23" s="652"/>
      <c r="BQ23" s="652"/>
      <c r="BR23" s="652"/>
      <c r="BS23" s="624" t="s">
        <v>63</v>
      </c>
      <c r="BT23" s="619"/>
      <c r="BU23" s="619"/>
      <c r="BV23" s="619"/>
      <c r="BW23" s="619"/>
      <c r="BX23" s="619"/>
      <c r="BY23" s="619"/>
      <c r="BZ23" s="619"/>
      <c r="CA23" s="619"/>
      <c r="CB23" s="659"/>
      <c r="CD23" s="674" t="s">
        <v>153</v>
      </c>
      <c r="CE23" s="675"/>
      <c r="CF23" s="675"/>
      <c r="CG23" s="675"/>
      <c r="CH23" s="675"/>
      <c r="CI23" s="675"/>
      <c r="CJ23" s="675"/>
      <c r="CK23" s="675"/>
      <c r="CL23" s="675"/>
      <c r="CM23" s="675"/>
      <c r="CN23" s="675"/>
      <c r="CO23" s="675"/>
      <c r="CP23" s="675"/>
      <c r="CQ23" s="676"/>
      <c r="CR23" s="674" t="s">
        <v>214</v>
      </c>
      <c r="CS23" s="675"/>
      <c r="CT23" s="675"/>
      <c r="CU23" s="675"/>
      <c r="CV23" s="675"/>
      <c r="CW23" s="675"/>
      <c r="CX23" s="675"/>
      <c r="CY23" s="676"/>
      <c r="CZ23" s="674" t="s">
        <v>215</v>
      </c>
      <c r="DA23" s="675"/>
      <c r="DB23" s="675"/>
      <c r="DC23" s="676"/>
      <c r="DD23" s="674" t="s">
        <v>216</v>
      </c>
      <c r="DE23" s="675"/>
      <c r="DF23" s="675"/>
      <c r="DG23" s="675"/>
      <c r="DH23" s="675"/>
      <c r="DI23" s="675"/>
      <c r="DJ23" s="675"/>
      <c r="DK23" s="676"/>
      <c r="DL23" s="706" t="s">
        <v>217</v>
      </c>
      <c r="DM23" s="707"/>
      <c r="DN23" s="707"/>
      <c r="DO23" s="707"/>
      <c r="DP23" s="707"/>
      <c r="DQ23" s="707"/>
      <c r="DR23" s="707"/>
      <c r="DS23" s="707"/>
      <c r="DT23" s="707"/>
      <c r="DU23" s="707"/>
      <c r="DV23" s="708"/>
      <c r="DW23" s="674" t="s">
        <v>218</v>
      </c>
      <c r="DX23" s="675"/>
      <c r="DY23" s="675"/>
      <c r="DZ23" s="675"/>
      <c r="EA23" s="675"/>
      <c r="EB23" s="675"/>
      <c r="EC23" s="676"/>
    </row>
    <row r="24" spans="2:133" ht="11.25" customHeight="1">
      <c r="B24" s="615" t="s">
        <v>219</v>
      </c>
      <c r="C24" s="616"/>
      <c r="D24" s="616"/>
      <c r="E24" s="616"/>
      <c r="F24" s="616"/>
      <c r="G24" s="616"/>
      <c r="H24" s="616"/>
      <c r="I24" s="616"/>
      <c r="J24" s="616"/>
      <c r="K24" s="616"/>
      <c r="L24" s="616"/>
      <c r="M24" s="616"/>
      <c r="N24" s="616"/>
      <c r="O24" s="616"/>
      <c r="P24" s="616"/>
      <c r="Q24" s="617"/>
      <c r="R24" s="618">
        <v>276111</v>
      </c>
      <c r="S24" s="619"/>
      <c r="T24" s="619"/>
      <c r="U24" s="619"/>
      <c r="V24" s="619"/>
      <c r="W24" s="619"/>
      <c r="X24" s="619"/>
      <c r="Y24" s="620"/>
      <c r="Z24" s="652">
        <v>4.9000000000000004</v>
      </c>
      <c r="AA24" s="652"/>
      <c r="AB24" s="652"/>
      <c r="AC24" s="652"/>
      <c r="AD24" s="653" t="s">
        <v>63</v>
      </c>
      <c r="AE24" s="653"/>
      <c r="AF24" s="653"/>
      <c r="AG24" s="653"/>
      <c r="AH24" s="653"/>
      <c r="AI24" s="653"/>
      <c r="AJ24" s="653"/>
      <c r="AK24" s="653"/>
      <c r="AL24" s="621" t="s">
        <v>63</v>
      </c>
      <c r="AM24" s="622"/>
      <c r="AN24" s="622"/>
      <c r="AO24" s="654"/>
      <c r="AP24" s="615" t="s">
        <v>220</v>
      </c>
      <c r="AQ24" s="694"/>
      <c r="AR24" s="694"/>
      <c r="AS24" s="694"/>
      <c r="AT24" s="694"/>
      <c r="AU24" s="694"/>
      <c r="AV24" s="694"/>
      <c r="AW24" s="694"/>
      <c r="AX24" s="694"/>
      <c r="AY24" s="694"/>
      <c r="AZ24" s="694"/>
      <c r="BA24" s="694"/>
      <c r="BB24" s="694"/>
      <c r="BC24" s="694"/>
      <c r="BD24" s="694"/>
      <c r="BE24" s="694"/>
      <c r="BF24" s="695"/>
      <c r="BG24" s="618" t="s">
        <v>63</v>
      </c>
      <c r="BH24" s="619"/>
      <c r="BI24" s="619"/>
      <c r="BJ24" s="619"/>
      <c r="BK24" s="619"/>
      <c r="BL24" s="619"/>
      <c r="BM24" s="619"/>
      <c r="BN24" s="620"/>
      <c r="BO24" s="652" t="s">
        <v>63</v>
      </c>
      <c r="BP24" s="652"/>
      <c r="BQ24" s="652"/>
      <c r="BR24" s="652"/>
      <c r="BS24" s="624" t="s">
        <v>63</v>
      </c>
      <c r="BT24" s="619"/>
      <c r="BU24" s="619"/>
      <c r="BV24" s="619"/>
      <c r="BW24" s="619"/>
      <c r="BX24" s="619"/>
      <c r="BY24" s="619"/>
      <c r="BZ24" s="619"/>
      <c r="CA24" s="619"/>
      <c r="CB24" s="659"/>
      <c r="CD24" s="671" t="s">
        <v>221</v>
      </c>
      <c r="CE24" s="672"/>
      <c r="CF24" s="672"/>
      <c r="CG24" s="672"/>
      <c r="CH24" s="672"/>
      <c r="CI24" s="672"/>
      <c r="CJ24" s="672"/>
      <c r="CK24" s="672"/>
      <c r="CL24" s="672"/>
      <c r="CM24" s="672"/>
      <c r="CN24" s="672"/>
      <c r="CO24" s="672"/>
      <c r="CP24" s="672"/>
      <c r="CQ24" s="673"/>
      <c r="CR24" s="668">
        <v>1972730</v>
      </c>
      <c r="CS24" s="669"/>
      <c r="CT24" s="669"/>
      <c r="CU24" s="669"/>
      <c r="CV24" s="669"/>
      <c r="CW24" s="669"/>
      <c r="CX24" s="669"/>
      <c r="CY24" s="697"/>
      <c r="CZ24" s="698">
        <v>35.6</v>
      </c>
      <c r="DA24" s="683"/>
      <c r="DB24" s="683"/>
      <c r="DC24" s="700"/>
      <c r="DD24" s="696">
        <v>1502040</v>
      </c>
      <c r="DE24" s="669"/>
      <c r="DF24" s="669"/>
      <c r="DG24" s="669"/>
      <c r="DH24" s="669"/>
      <c r="DI24" s="669"/>
      <c r="DJ24" s="669"/>
      <c r="DK24" s="697"/>
      <c r="DL24" s="696">
        <v>1469306</v>
      </c>
      <c r="DM24" s="669"/>
      <c r="DN24" s="669"/>
      <c r="DO24" s="669"/>
      <c r="DP24" s="669"/>
      <c r="DQ24" s="669"/>
      <c r="DR24" s="669"/>
      <c r="DS24" s="669"/>
      <c r="DT24" s="669"/>
      <c r="DU24" s="669"/>
      <c r="DV24" s="697"/>
      <c r="DW24" s="698">
        <v>53.5</v>
      </c>
      <c r="DX24" s="683"/>
      <c r="DY24" s="683"/>
      <c r="DZ24" s="683"/>
      <c r="EA24" s="683"/>
      <c r="EB24" s="683"/>
      <c r="EC24" s="699"/>
    </row>
    <row r="25" spans="2:133" ht="11.25" customHeight="1">
      <c r="B25" s="615" t="s">
        <v>222</v>
      </c>
      <c r="C25" s="616"/>
      <c r="D25" s="616"/>
      <c r="E25" s="616"/>
      <c r="F25" s="616"/>
      <c r="G25" s="616"/>
      <c r="H25" s="616"/>
      <c r="I25" s="616"/>
      <c r="J25" s="616"/>
      <c r="K25" s="616"/>
      <c r="L25" s="616"/>
      <c r="M25" s="616"/>
      <c r="N25" s="616"/>
      <c r="O25" s="616"/>
      <c r="P25" s="616"/>
      <c r="Q25" s="617"/>
      <c r="R25" s="618" t="s">
        <v>63</v>
      </c>
      <c r="S25" s="619"/>
      <c r="T25" s="619"/>
      <c r="U25" s="619"/>
      <c r="V25" s="619"/>
      <c r="W25" s="619"/>
      <c r="X25" s="619"/>
      <c r="Y25" s="620"/>
      <c r="Z25" s="652" t="s">
        <v>63</v>
      </c>
      <c r="AA25" s="652"/>
      <c r="AB25" s="652"/>
      <c r="AC25" s="652"/>
      <c r="AD25" s="653" t="s">
        <v>63</v>
      </c>
      <c r="AE25" s="653"/>
      <c r="AF25" s="653"/>
      <c r="AG25" s="653"/>
      <c r="AH25" s="653"/>
      <c r="AI25" s="653"/>
      <c r="AJ25" s="653"/>
      <c r="AK25" s="653"/>
      <c r="AL25" s="621" t="s">
        <v>63</v>
      </c>
      <c r="AM25" s="622"/>
      <c r="AN25" s="622"/>
      <c r="AO25" s="654"/>
      <c r="AP25" s="615" t="s">
        <v>223</v>
      </c>
      <c r="AQ25" s="694"/>
      <c r="AR25" s="694"/>
      <c r="AS25" s="694"/>
      <c r="AT25" s="694"/>
      <c r="AU25" s="694"/>
      <c r="AV25" s="694"/>
      <c r="AW25" s="694"/>
      <c r="AX25" s="694"/>
      <c r="AY25" s="694"/>
      <c r="AZ25" s="694"/>
      <c r="BA25" s="694"/>
      <c r="BB25" s="694"/>
      <c r="BC25" s="694"/>
      <c r="BD25" s="694"/>
      <c r="BE25" s="694"/>
      <c r="BF25" s="695"/>
      <c r="BG25" s="618" t="s">
        <v>63</v>
      </c>
      <c r="BH25" s="619"/>
      <c r="BI25" s="619"/>
      <c r="BJ25" s="619"/>
      <c r="BK25" s="619"/>
      <c r="BL25" s="619"/>
      <c r="BM25" s="619"/>
      <c r="BN25" s="620"/>
      <c r="BO25" s="652" t="s">
        <v>63</v>
      </c>
      <c r="BP25" s="652"/>
      <c r="BQ25" s="652"/>
      <c r="BR25" s="652"/>
      <c r="BS25" s="624" t="s">
        <v>63</v>
      </c>
      <c r="BT25" s="619"/>
      <c r="BU25" s="619"/>
      <c r="BV25" s="619"/>
      <c r="BW25" s="619"/>
      <c r="BX25" s="619"/>
      <c r="BY25" s="619"/>
      <c r="BZ25" s="619"/>
      <c r="CA25" s="619"/>
      <c r="CB25" s="659"/>
      <c r="CD25" s="615" t="s">
        <v>224</v>
      </c>
      <c r="CE25" s="616"/>
      <c r="CF25" s="616"/>
      <c r="CG25" s="616"/>
      <c r="CH25" s="616"/>
      <c r="CI25" s="616"/>
      <c r="CJ25" s="616"/>
      <c r="CK25" s="616"/>
      <c r="CL25" s="616"/>
      <c r="CM25" s="616"/>
      <c r="CN25" s="616"/>
      <c r="CO25" s="616"/>
      <c r="CP25" s="616"/>
      <c r="CQ25" s="617"/>
      <c r="CR25" s="618">
        <v>860593</v>
      </c>
      <c r="CS25" s="637"/>
      <c r="CT25" s="637"/>
      <c r="CU25" s="637"/>
      <c r="CV25" s="637"/>
      <c r="CW25" s="637"/>
      <c r="CX25" s="637"/>
      <c r="CY25" s="638"/>
      <c r="CZ25" s="621">
        <v>15.5</v>
      </c>
      <c r="DA25" s="639"/>
      <c r="DB25" s="639"/>
      <c r="DC25" s="640"/>
      <c r="DD25" s="624">
        <v>794197</v>
      </c>
      <c r="DE25" s="637"/>
      <c r="DF25" s="637"/>
      <c r="DG25" s="637"/>
      <c r="DH25" s="637"/>
      <c r="DI25" s="637"/>
      <c r="DJ25" s="637"/>
      <c r="DK25" s="638"/>
      <c r="DL25" s="624">
        <v>781419</v>
      </c>
      <c r="DM25" s="637"/>
      <c r="DN25" s="637"/>
      <c r="DO25" s="637"/>
      <c r="DP25" s="637"/>
      <c r="DQ25" s="637"/>
      <c r="DR25" s="637"/>
      <c r="DS25" s="637"/>
      <c r="DT25" s="637"/>
      <c r="DU25" s="637"/>
      <c r="DV25" s="638"/>
      <c r="DW25" s="621">
        <v>28.4</v>
      </c>
      <c r="DX25" s="639"/>
      <c r="DY25" s="639"/>
      <c r="DZ25" s="639"/>
      <c r="EA25" s="639"/>
      <c r="EB25" s="639"/>
      <c r="EC25" s="651"/>
    </row>
    <row r="26" spans="2:133" ht="11.25" customHeight="1">
      <c r="B26" s="615" t="s">
        <v>225</v>
      </c>
      <c r="C26" s="616"/>
      <c r="D26" s="616"/>
      <c r="E26" s="616"/>
      <c r="F26" s="616"/>
      <c r="G26" s="616"/>
      <c r="H26" s="616"/>
      <c r="I26" s="616"/>
      <c r="J26" s="616"/>
      <c r="K26" s="616"/>
      <c r="L26" s="616"/>
      <c r="M26" s="616"/>
      <c r="N26" s="616"/>
      <c r="O26" s="616"/>
      <c r="P26" s="616"/>
      <c r="Q26" s="617"/>
      <c r="R26" s="618">
        <v>2899360</v>
      </c>
      <c r="S26" s="619"/>
      <c r="T26" s="619"/>
      <c r="U26" s="619"/>
      <c r="V26" s="619"/>
      <c r="W26" s="619"/>
      <c r="X26" s="619"/>
      <c r="Y26" s="620"/>
      <c r="Z26" s="652">
        <v>51.2</v>
      </c>
      <c r="AA26" s="652"/>
      <c r="AB26" s="652"/>
      <c r="AC26" s="652"/>
      <c r="AD26" s="653">
        <v>2623249</v>
      </c>
      <c r="AE26" s="653"/>
      <c r="AF26" s="653"/>
      <c r="AG26" s="653"/>
      <c r="AH26" s="653"/>
      <c r="AI26" s="653"/>
      <c r="AJ26" s="653"/>
      <c r="AK26" s="653"/>
      <c r="AL26" s="621">
        <v>98.8</v>
      </c>
      <c r="AM26" s="622"/>
      <c r="AN26" s="622"/>
      <c r="AO26" s="654"/>
      <c r="AP26" s="615" t="s">
        <v>226</v>
      </c>
      <c r="AQ26" s="694"/>
      <c r="AR26" s="694"/>
      <c r="AS26" s="694"/>
      <c r="AT26" s="694"/>
      <c r="AU26" s="694"/>
      <c r="AV26" s="694"/>
      <c r="AW26" s="694"/>
      <c r="AX26" s="694"/>
      <c r="AY26" s="694"/>
      <c r="AZ26" s="694"/>
      <c r="BA26" s="694"/>
      <c r="BB26" s="694"/>
      <c r="BC26" s="694"/>
      <c r="BD26" s="694"/>
      <c r="BE26" s="694"/>
      <c r="BF26" s="695"/>
      <c r="BG26" s="618" t="s">
        <v>63</v>
      </c>
      <c r="BH26" s="619"/>
      <c r="BI26" s="619"/>
      <c r="BJ26" s="619"/>
      <c r="BK26" s="619"/>
      <c r="BL26" s="619"/>
      <c r="BM26" s="619"/>
      <c r="BN26" s="620"/>
      <c r="BO26" s="652" t="s">
        <v>63</v>
      </c>
      <c r="BP26" s="652"/>
      <c r="BQ26" s="652"/>
      <c r="BR26" s="652"/>
      <c r="BS26" s="624" t="s">
        <v>63</v>
      </c>
      <c r="BT26" s="619"/>
      <c r="BU26" s="619"/>
      <c r="BV26" s="619"/>
      <c r="BW26" s="619"/>
      <c r="BX26" s="619"/>
      <c r="BY26" s="619"/>
      <c r="BZ26" s="619"/>
      <c r="CA26" s="619"/>
      <c r="CB26" s="659"/>
      <c r="CD26" s="615" t="s">
        <v>227</v>
      </c>
      <c r="CE26" s="616"/>
      <c r="CF26" s="616"/>
      <c r="CG26" s="616"/>
      <c r="CH26" s="616"/>
      <c r="CI26" s="616"/>
      <c r="CJ26" s="616"/>
      <c r="CK26" s="616"/>
      <c r="CL26" s="616"/>
      <c r="CM26" s="616"/>
      <c r="CN26" s="616"/>
      <c r="CO26" s="616"/>
      <c r="CP26" s="616"/>
      <c r="CQ26" s="617"/>
      <c r="CR26" s="618">
        <v>540063</v>
      </c>
      <c r="CS26" s="619"/>
      <c r="CT26" s="619"/>
      <c r="CU26" s="619"/>
      <c r="CV26" s="619"/>
      <c r="CW26" s="619"/>
      <c r="CX26" s="619"/>
      <c r="CY26" s="620"/>
      <c r="CZ26" s="621">
        <v>9.6999999999999993</v>
      </c>
      <c r="DA26" s="639"/>
      <c r="DB26" s="639"/>
      <c r="DC26" s="640"/>
      <c r="DD26" s="624">
        <v>487077</v>
      </c>
      <c r="DE26" s="619"/>
      <c r="DF26" s="619"/>
      <c r="DG26" s="619"/>
      <c r="DH26" s="619"/>
      <c r="DI26" s="619"/>
      <c r="DJ26" s="619"/>
      <c r="DK26" s="620"/>
      <c r="DL26" s="624" t="s">
        <v>63</v>
      </c>
      <c r="DM26" s="619"/>
      <c r="DN26" s="619"/>
      <c r="DO26" s="619"/>
      <c r="DP26" s="619"/>
      <c r="DQ26" s="619"/>
      <c r="DR26" s="619"/>
      <c r="DS26" s="619"/>
      <c r="DT26" s="619"/>
      <c r="DU26" s="619"/>
      <c r="DV26" s="620"/>
      <c r="DW26" s="621" t="s">
        <v>63</v>
      </c>
      <c r="DX26" s="639"/>
      <c r="DY26" s="639"/>
      <c r="DZ26" s="639"/>
      <c r="EA26" s="639"/>
      <c r="EB26" s="639"/>
      <c r="EC26" s="651"/>
    </row>
    <row r="27" spans="2:133" ht="11.25" customHeight="1">
      <c r="B27" s="615" t="s">
        <v>228</v>
      </c>
      <c r="C27" s="616"/>
      <c r="D27" s="616"/>
      <c r="E27" s="616"/>
      <c r="F27" s="616"/>
      <c r="G27" s="616"/>
      <c r="H27" s="616"/>
      <c r="I27" s="616"/>
      <c r="J27" s="616"/>
      <c r="K27" s="616"/>
      <c r="L27" s="616"/>
      <c r="M27" s="616"/>
      <c r="N27" s="616"/>
      <c r="O27" s="616"/>
      <c r="P27" s="616"/>
      <c r="Q27" s="617"/>
      <c r="R27" s="618">
        <v>1165</v>
      </c>
      <c r="S27" s="619"/>
      <c r="T27" s="619"/>
      <c r="U27" s="619"/>
      <c r="V27" s="619"/>
      <c r="W27" s="619"/>
      <c r="X27" s="619"/>
      <c r="Y27" s="620"/>
      <c r="Z27" s="652">
        <v>0</v>
      </c>
      <c r="AA27" s="652"/>
      <c r="AB27" s="652"/>
      <c r="AC27" s="652"/>
      <c r="AD27" s="653">
        <v>1165</v>
      </c>
      <c r="AE27" s="653"/>
      <c r="AF27" s="653"/>
      <c r="AG27" s="653"/>
      <c r="AH27" s="653"/>
      <c r="AI27" s="653"/>
      <c r="AJ27" s="653"/>
      <c r="AK27" s="653"/>
      <c r="AL27" s="621">
        <v>0</v>
      </c>
      <c r="AM27" s="622"/>
      <c r="AN27" s="622"/>
      <c r="AO27" s="654"/>
      <c r="AP27" s="615" t="s">
        <v>229</v>
      </c>
      <c r="AQ27" s="616"/>
      <c r="AR27" s="616"/>
      <c r="AS27" s="616"/>
      <c r="AT27" s="616"/>
      <c r="AU27" s="616"/>
      <c r="AV27" s="616"/>
      <c r="AW27" s="616"/>
      <c r="AX27" s="616"/>
      <c r="AY27" s="616"/>
      <c r="AZ27" s="616"/>
      <c r="BA27" s="616"/>
      <c r="BB27" s="616"/>
      <c r="BC27" s="616"/>
      <c r="BD27" s="616"/>
      <c r="BE27" s="616"/>
      <c r="BF27" s="617"/>
      <c r="BG27" s="618">
        <v>863086</v>
      </c>
      <c r="BH27" s="619"/>
      <c r="BI27" s="619"/>
      <c r="BJ27" s="619"/>
      <c r="BK27" s="619"/>
      <c r="BL27" s="619"/>
      <c r="BM27" s="619"/>
      <c r="BN27" s="620"/>
      <c r="BO27" s="652">
        <v>100</v>
      </c>
      <c r="BP27" s="652"/>
      <c r="BQ27" s="652"/>
      <c r="BR27" s="652"/>
      <c r="BS27" s="624" t="s">
        <v>63</v>
      </c>
      <c r="BT27" s="619"/>
      <c r="BU27" s="619"/>
      <c r="BV27" s="619"/>
      <c r="BW27" s="619"/>
      <c r="BX27" s="619"/>
      <c r="BY27" s="619"/>
      <c r="BZ27" s="619"/>
      <c r="CA27" s="619"/>
      <c r="CB27" s="659"/>
      <c r="CD27" s="615" t="s">
        <v>230</v>
      </c>
      <c r="CE27" s="616"/>
      <c r="CF27" s="616"/>
      <c r="CG27" s="616"/>
      <c r="CH27" s="616"/>
      <c r="CI27" s="616"/>
      <c r="CJ27" s="616"/>
      <c r="CK27" s="616"/>
      <c r="CL27" s="616"/>
      <c r="CM27" s="616"/>
      <c r="CN27" s="616"/>
      <c r="CO27" s="616"/>
      <c r="CP27" s="616"/>
      <c r="CQ27" s="617"/>
      <c r="CR27" s="618">
        <v>607662</v>
      </c>
      <c r="CS27" s="637"/>
      <c r="CT27" s="637"/>
      <c r="CU27" s="637"/>
      <c r="CV27" s="637"/>
      <c r="CW27" s="637"/>
      <c r="CX27" s="637"/>
      <c r="CY27" s="638"/>
      <c r="CZ27" s="621">
        <v>11</v>
      </c>
      <c r="DA27" s="639"/>
      <c r="DB27" s="639"/>
      <c r="DC27" s="640"/>
      <c r="DD27" s="624">
        <v>205148</v>
      </c>
      <c r="DE27" s="637"/>
      <c r="DF27" s="637"/>
      <c r="DG27" s="637"/>
      <c r="DH27" s="637"/>
      <c r="DI27" s="637"/>
      <c r="DJ27" s="637"/>
      <c r="DK27" s="638"/>
      <c r="DL27" s="624">
        <v>185192</v>
      </c>
      <c r="DM27" s="637"/>
      <c r="DN27" s="637"/>
      <c r="DO27" s="637"/>
      <c r="DP27" s="637"/>
      <c r="DQ27" s="637"/>
      <c r="DR27" s="637"/>
      <c r="DS27" s="637"/>
      <c r="DT27" s="637"/>
      <c r="DU27" s="637"/>
      <c r="DV27" s="638"/>
      <c r="DW27" s="621">
        <v>6.7</v>
      </c>
      <c r="DX27" s="639"/>
      <c r="DY27" s="639"/>
      <c r="DZ27" s="639"/>
      <c r="EA27" s="639"/>
      <c r="EB27" s="639"/>
      <c r="EC27" s="651"/>
    </row>
    <row r="28" spans="2:133" ht="11.25" customHeight="1">
      <c r="B28" s="615" t="s">
        <v>231</v>
      </c>
      <c r="C28" s="616"/>
      <c r="D28" s="616"/>
      <c r="E28" s="616"/>
      <c r="F28" s="616"/>
      <c r="G28" s="616"/>
      <c r="H28" s="616"/>
      <c r="I28" s="616"/>
      <c r="J28" s="616"/>
      <c r="K28" s="616"/>
      <c r="L28" s="616"/>
      <c r="M28" s="616"/>
      <c r="N28" s="616"/>
      <c r="O28" s="616"/>
      <c r="P28" s="616"/>
      <c r="Q28" s="617"/>
      <c r="R28" s="618">
        <v>22203</v>
      </c>
      <c r="S28" s="619"/>
      <c r="T28" s="619"/>
      <c r="U28" s="619"/>
      <c r="V28" s="619"/>
      <c r="W28" s="619"/>
      <c r="X28" s="619"/>
      <c r="Y28" s="620"/>
      <c r="Z28" s="652">
        <v>0.4</v>
      </c>
      <c r="AA28" s="652"/>
      <c r="AB28" s="652"/>
      <c r="AC28" s="652"/>
      <c r="AD28" s="653" t="s">
        <v>63</v>
      </c>
      <c r="AE28" s="653"/>
      <c r="AF28" s="653"/>
      <c r="AG28" s="653"/>
      <c r="AH28" s="653"/>
      <c r="AI28" s="653"/>
      <c r="AJ28" s="653"/>
      <c r="AK28" s="653"/>
      <c r="AL28" s="621" t="s">
        <v>63</v>
      </c>
      <c r="AM28" s="622"/>
      <c r="AN28" s="622"/>
      <c r="AO28" s="654"/>
      <c r="AP28" s="615"/>
      <c r="AQ28" s="616"/>
      <c r="AR28" s="616"/>
      <c r="AS28" s="616"/>
      <c r="AT28" s="616"/>
      <c r="AU28" s="616"/>
      <c r="AV28" s="616"/>
      <c r="AW28" s="616"/>
      <c r="AX28" s="616"/>
      <c r="AY28" s="616"/>
      <c r="AZ28" s="616"/>
      <c r="BA28" s="616"/>
      <c r="BB28" s="616"/>
      <c r="BC28" s="616"/>
      <c r="BD28" s="616"/>
      <c r="BE28" s="616"/>
      <c r="BF28" s="617"/>
      <c r="BG28" s="618"/>
      <c r="BH28" s="619"/>
      <c r="BI28" s="619"/>
      <c r="BJ28" s="619"/>
      <c r="BK28" s="619"/>
      <c r="BL28" s="619"/>
      <c r="BM28" s="619"/>
      <c r="BN28" s="620"/>
      <c r="BO28" s="652"/>
      <c r="BP28" s="652"/>
      <c r="BQ28" s="652"/>
      <c r="BR28" s="652"/>
      <c r="BS28" s="624"/>
      <c r="BT28" s="619"/>
      <c r="BU28" s="619"/>
      <c r="BV28" s="619"/>
      <c r="BW28" s="619"/>
      <c r="BX28" s="619"/>
      <c r="BY28" s="619"/>
      <c r="BZ28" s="619"/>
      <c r="CA28" s="619"/>
      <c r="CB28" s="659"/>
      <c r="CD28" s="615" t="s">
        <v>232</v>
      </c>
      <c r="CE28" s="616"/>
      <c r="CF28" s="616"/>
      <c r="CG28" s="616"/>
      <c r="CH28" s="616"/>
      <c r="CI28" s="616"/>
      <c r="CJ28" s="616"/>
      <c r="CK28" s="616"/>
      <c r="CL28" s="616"/>
      <c r="CM28" s="616"/>
      <c r="CN28" s="616"/>
      <c r="CO28" s="616"/>
      <c r="CP28" s="616"/>
      <c r="CQ28" s="617"/>
      <c r="CR28" s="618">
        <v>504475</v>
      </c>
      <c r="CS28" s="619"/>
      <c r="CT28" s="619"/>
      <c r="CU28" s="619"/>
      <c r="CV28" s="619"/>
      <c r="CW28" s="619"/>
      <c r="CX28" s="619"/>
      <c r="CY28" s="620"/>
      <c r="CZ28" s="621">
        <v>9.1</v>
      </c>
      <c r="DA28" s="639"/>
      <c r="DB28" s="639"/>
      <c r="DC28" s="640"/>
      <c r="DD28" s="624">
        <v>502695</v>
      </c>
      <c r="DE28" s="619"/>
      <c r="DF28" s="619"/>
      <c r="DG28" s="619"/>
      <c r="DH28" s="619"/>
      <c r="DI28" s="619"/>
      <c r="DJ28" s="619"/>
      <c r="DK28" s="620"/>
      <c r="DL28" s="624">
        <v>502695</v>
      </c>
      <c r="DM28" s="619"/>
      <c r="DN28" s="619"/>
      <c r="DO28" s="619"/>
      <c r="DP28" s="619"/>
      <c r="DQ28" s="619"/>
      <c r="DR28" s="619"/>
      <c r="DS28" s="619"/>
      <c r="DT28" s="619"/>
      <c r="DU28" s="619"/>
      <c r="DV28" s="620"/>
      <c r="DW28" s="621">
        <v>18.3</v>
      </c>
      <c r="DX28" s="639"/>
      <c r="DY28" s="639"/>
      <c r="DZ28" s="639"/>
      <c r="EA28" s="639"/>
      <c r="EB28" s="639"/>
      <c r="EC28" s="651"/>
    </row>
    <row r="29" spans="2:133" ht="11.25" customHeight="1">
      <c r="B29" s="615" t="s">
        <v>233</v>
      </c>
      <c r="C29" s="616"/>
      <c r="D29" s="616"/>
      <c r="E29" s="616"/>
      <c r="F29" s="616"/>
      <c r="G29" s="616"/>
      <c r="H29" s="616"/>
      <c r="I29" s="616"/>
      <c r="J29" s="616"/>
      <c r="K29" s="616"/>
      <c r="L29" s="616"/>
      <c r="M29" s="616"/>
      <c r="N29" s="616"/>
      <c r="O29" s="616"/>
      <c r="P29" s="616"/>
      <c r="Q29" s="617"/>
      <c r="R29" s="618">
        <v>95821</v>
      </c>
      <c r="S29" s="619"/>
      <c r="T29" s="619"/>
      <c r="U29" s="619"/>
      <c r="V29" s="619"/>
      <c r="W29" s="619"/>
      <c r="X29" s="619"/>
      <c r="Y29" s="620"/>
      <c r="Z29" s="652">
        <v>1.7</v>
      </c>
      <c r="AA29" s="652"/>
      <c r="AB29" s="652"/>
      <c r="AC29" s="652"/>
      <c r="AD29" s="653" t="s">
        <v>63</v>
      </c>
      <c r="AE29" s="653"/>
      <c r="AF29" s="653"/>
      <c r="AG29" s="653"/>
      <c r="AH29" s="653"/>
      <c r="AI29" s="653"/>
      <c r="AJ29" s="653"/>
      <c r="AK29" s="653"/>
      <c r="AL29" s="621" t="s">
        <v>63</v>
      </c>
      <c r="AM29" s="622"/>
      <c r="AN29" s="622"/>
      <c r="AO29" s="654"/>
      <c r="AP29" s="599"/>
      <c r="AQ29" s="600"/>
      <c r="AR29" s="600"/>
      <c r="AS29" s="600"/>
      <c r="AT29" s="600"/>
      <c r="AU29" s="600"/>
      <c r="AV29" s="600"/>
      <c r="AW29" s="600"/>
      <c r="AX29" s="600"/>
      <c r="AY29" s="600"/>
      <c r="AZ29" s="600"/>
      <c r="BA29" s="600"/>
      <c r="BB29" s="600"/>
      <c r="BC29" s="600"/>
      <c r="BD29" s="600"/>
      <c r="BE29" s="600"/>
      <c r="BF29" s="601"/>
      <c r="BG29" s="618"/>
      <c r="BH29" s="619"/>
      <c r="BI29" s="619"/>
      <c r="BJ29" s="619"/>
      <c r="BK29" s="619"/>
      <c r="BL29" s="619"/>
      <c r="BM29" s="619"/>
      <c r="BN29" s="620"/>
      <c r="BO29" s="652"/>
      <c r="BP29" s="652"/>
      <c r="BQ29" s="652"/>
      <c r="BR29" s="652"/>
      <c r="BS29" s="653"/>
      <c r="BT29" s="653"/>
      <c r="BU29" s="653"/>
      <c r="BV29" s="653"/>
      <c r="BW29" s="653"/>
      <c r="BX29" s="653"/>
      <c r="BY29" s="653"/>
      <c r="BZ29" s="653"/>
      <c r="CA29" s="653"/>
      <c r="CB29" s="693"/>
      <c r="CD29" s="631" t="s">
        <v>234</v>
      </c>
      <c r="CE29" s="632"/>
      <c r="CF29" s="615" t="s">
        <v>235</v>
      </c>
      <c r="CG29" s="616"/>
      <c r="CH29" s="616"/>
      <c r="CI29" s="616"/>
      <c r="CJ29" s="616"/>
      <c r="CK29" s="616"/>
      <c r="CL29" s="616"/>
      <c r="CM29" s="616"/>
      <c r="CN29" s="616"/>
      <c r="CO29" s="616"/>
      <c r="CP29" s="616"/>
      <c r="CQ29" s="617"/>
      <c r="CR29" s="618">
        <v>504363</v>
      </c>
      <c r="CS29" s="637"/>
      <c r="CT29" s="637"/>
      <c r="CU29" s="637"/>
      <c r="CV29" s="637"/>
      <c r="CW29" s="637"/>
      <c r="CX29" s="637"/>
      <c r="CY29" s="638"/>
      <c r="CZ29" s="621">
        <v>9.1</v>
      </c>
      <c r="DA29" s="639"/>
      <c r="DB29" s="639"/>
      <c r="DC29" s="640"/>
      <c r="DD29" s="624">
        <v>502583</v>
      </c>
      <c r="DE29" s="637"/>
      <c r="DF29" s="637"/>
      <c r="DG29" s="637"/>
      <c r="DH29" s="637"/>
      <c r="DI29" s="637"/>
      <c r="DJ29" s="637"/>
      <c r="DK29" s="638"/>
      <c r="DL29" s="624">
        <v>502583</v>
      </c>
      <c r="DM29" s="637"/>
      <c r="DN29" s="637"/>
      <c r="DO29" s="637"/>
      <c r="DP29" s="637"/>
      <c r="DQ29" s="637"/>
      <c r="DR29" s="637"/>
      <c r="DS29" s="637"/>
      <c r="DT29" s="637"/>
      <c r="DU29" s="637"/>
      <c r="DV29" s="638"/>
      <c r="DW29" s="621">
        <v>18.3</v>
      </c>
      <c r="DX29" s="639"/>
      <c r="DY29" s="639"/>
      <c r="DZ29" s="639"/>
      <c r="EA29" s="639"/>
      <c r="EB29" s="639"/>
      <c r="EC29" s="651"/>
    </row>
    <row r="30" spans="2:133" ht="11.25" customHeight="1">
      <c r="B30" s="615" t="s">
        <v>236</v>
      </c>
      <c r="C30" s="616"/>
      <c r="D30" s="616"/>
      <c r="E30" s="616"/>
      <c r="F30" s="616"/>
      <c r="G30" s="616"/>
      <c r="H30" s="616"/>
      <c r="I30" s="616"/>
      <c r="J30" s="616"/>
      <c r="K30" s="616"/>
      <c r="L30" s="616"/>
      <c r="M30" s="616"/>
      <c r="N30" s="616"/>
      <c r="O30" s="616"/>
      <c r="P30" s="616"/>
      <c r="Q30" s="617"/>
      <c r="R30" s="618">
        <v>28793</v>
      </c>
      <c r="S30" s="619"/>
      <c r="T30" s="619"/>
      <c r="U30" s="619"/>
      <c r="V30" s="619"/>
      <c r="W30" s="619"/>
      <c r="X30" s="619"/>
      <c r="Y30" s="620"/>
      <c r="Z30" s="652">
        <v>0.5</v>
      </c>
      <c r="AA30" s="652"/>
      <c r="AB30" s="652"/>
      <c r="AC30" s="652"/>
      <c r="AD30" s="653" t="s">
        <v>63</v>
      </c>
      <c r="AE30" s="653"/>
      <c r="AF30" s="653"/>
      <c r="AG30" s="653"/>
      <c r="AH30" s="653"/>
      <c r="AI30" s="653"/>
      <c r="AJ30" s="653"/>
      <c r="AK30" s="653"/>
      <c r="AL30" s="621" t="s">
        <v>63</v>
      </c>
      <c r="AM30" s="622"/>
      <c r="AN30" s="622"/>
      <c r="AO30" s="654"/>
      <c r="AP30" s="674" t="s">
        <v>153</v>
      </c>
      <c r="AQ30" s="675"/>
      <c r="AR30" s="675"/>
      <c r="AS30" s="675"/>
      <c r="AT30" s="675"/>
      <c r="AU30" s="675"/>
      <c r="AV30" s="675"/>
      <c r="AW30" s="675"/>
      <c r="AX30" s="675"/>
      <c r="AY30" s="675"/>
      <c r="AZ30" s="675"/>
      <c r="BA30" s="675"/>
      <c r="BB30" s="675"/>
      <c r="BC30" s="675"/>
      <c r="BD30" s="675"/>
      <c r="BE30" s="675"/>
      <c r="BF30" s="676"/>
      <c r="BG30" s="674" t="s">
        <v>237</v>
      </c>
      <c r="BH30" s="691"/>
      <c r="BI30" s="691"/>
      <c r="BJ30" s="691"/>
      <c r="BK30" s="691"/>
      <c r="BL30" s="691"/>
      <c r="BM30" s="691"/>
      <c r="BN30" s="691"/>
      <c r="BO30" s="691"/>
      <c r="BP30" s="691"/>
      <c r="BQ30" s="692"/>
      <c r="BR30" s="674" t="s">
        <v>238</v>
      </c>
      <c r="BS30" s="691"/>
      <c r="BT30" s="691"/>
      <c r="BU30" s="691"/>
      <c r="BV30" s="691"/>
      <c r="BW30" s="691"/>
      <c r="BX30" s="691"/>
      <c r="BY30" s="691"/>
      <c r="BZ30" s="691"/>
      <c r="CA30" s="691"/>
      <c r="CB30" s="692"/>
      <c r="CD30" s="633"/>
      <c r="CE30" s="634"/>
      <c r="CF30" s="615" t="s">
        <v>239</v>
      </c>
      <c r="CG30" s="616"/>
      <c r="CH30" s="616"/>
      <c r="CI30" s="616"/>
      <c r="CJ30" s="616"/>
      <c r="CK30" s="616"/>
      <c r="CL30" s="616"/>
      <c r="CM30" s="616"/>
      <c r="CN30" s="616"/>
      <c r="CO30" s="616"/>
      <c r="CP30" s="616"/>
      <c r="CQ30" s="617"/>
      <c r="CR30" s="618">
        <v>480032</v>
      </c>
      <c r="CS30" s="619"/>
      <c r="CT30" s="619"/>
      <c r="CU30" s="619"/>
      <c r="CV30" s="619"/>
      <c r="CW30" s="619"/>
      <c r="CX30" s="619"/>
      <c r="CY30" s="620"/>
      <c r="CZ30" s="621">
        <v>8.6999999999999993</v>
      </c>
      <c r="DA30" s="639"/>
      <c r="DB30" s="639"/>
      <c r="DC30" s="640"/>
      <c r="DD30" s="624">
        <v>478299</v>
      </c>
      <c r="DE30" s="619"/>
      <c r="DF30" s="619"/>
      <c r="DG30" s="619"/>
      <c r="DH30" s="619"/>
      <c r="DI30" s="619"/>
      <c r="DJ30" s="619"/>
      <c r="DK30" s="620"/>
      <c r="DL30" s="624">
        <v>478299</v>
      </c>
      <c r="DM30" s="619"/>
      <c r="DN30" s="619"/>
      <c r="DO30" s="619"/>
      <c r="DP30" s="619"/>
      <c r="DQ30" s="619"/>
      <c r="DR30" s="619"/>
      <c r="DS30" s="619"/>
      <c r="DT30" s="619"/>
      <c r="DU30" s="619"/>
      <c r="DV30" s="620"/>
      <c r="DW30" s="621">
        <v>17.399999999999999</v>
      </c>
      <c r="DX30" s="639"/>
      <c r="DY30" s="639"/>
      <c r="DZ30" s="639"/>
      <c r="EA30" s="639"/>
      <c r="EB30" s="639"/>
      <c r="EC30" s="651"/>
    </row>
    <row r="31" spans="2:133" ht="11.25" customHeight="1">
      <c r="B31" s="615" t="s">
        <v>240</v>
      </c>
      <c r="C31" s="616"/>
      <c r="D31" s="616"/>
      <c r="E31" s="616"/>
      <c r="F31" s="616"/>
      <c r="G31" s="616"/>
      <c r="H31" s="616"/>
      <c r="I31" s="616"/>
      <c r="J31" s="616"/>
      <c r="K31" s="616"/>
      <c r="L31" s="616"/>
      <c r="M31" s="616"/>
      <c r="N31" s="616"/>
      <c r="O31" s="616"/>
      <c r="P31" s="616"/>
      <c r="Q31" s="617"/>
      <c r="R31" s="618">
        <v>319955</v>
      </c>
      <c r="S31" s="619"/>
      <c r="T31" s="619"/>
      <c r="U31" s="619"/>
      <c r="V31" s="619"/>
      <c r="W31" s="619"/>
      <c r="X31" s="619"/>
      <c r="Y31" s="620"/>
      <c r="Z31" s="652">
        <v>5.6</v>
      </c>
      <c r="AA31" s="652"/>
      <c r="AB31" s="652"/>
      <c r="AC31" s="652"/>
      <c r="AD31" s="653" t="s">
        <v>63</v>
      </c>
      <c r="AE31" s="653"/>
      <c r="AF31" s="653"/>
      <c r="AG31" s="653"/>
      <c r="AH31" s="653"/>
      <c r="AI31" s="653"/>
      <c r="AJ31" s="653"/>
      <c r="AK31" s="653"/>
      <c r="AL31" s="621" t="s">
        <v>63</v>
      </c>
      <c r="AM31" s="622"/>
      <c r="AN31" s="622"/>
      <c r="AO31" s="654"/>
      <c r="AP31" s="685" t="s">
        <v>241</v>
      </c>
      <c r="AQ31" s="686"/>
      <c r="AR31" s="686"/>
      <c r="AS31" s="686"/>
      <c r="AT31" s="687" t="s">
        <v>242</v>
      </c>
      <c r="AU31" s="80"/>
      <c r="AV31" s="80"/>
      <c r="AW31" s="80"/>
      <c r="AX31" s="671" t="s">
        <v>119</v>
      </c>
      <c r="AY31" s="672"/>
      <c r="AZ31" s="672"/>
      <c r="BA31" s="672"/>
      <c r="BB31" s="672"/>
      <c r="BC31" s="672"/>
      <c r="BD31" s="672"/>
      <c r="BE31" s="672"/>
      <c r="BF31" s="673"/>
      <c r="BG31" s="681">
        <v>98.4</v>
      </c>
      <c r="BH31" s="682"/>
      <c r="BI31" s="682"/>
      <c r="BJ31" s="682"/>
      <c r="BK31" s="682"/>
      <c r="BL31" s="682"/>
      <c r="BM31" s="683">
        <v>92.9</v>
      </c>
      <c r="BN31" s="682"/>
      <c r="BO31" s="682"/>
      <c r="BP31" s="682"/>
      <c r="BQ31" s="684"/>
      <c r="BR31" s="681">
        <v>98.7</v>
      </c>
      <c r="BS31" s="682"/>
      <c r="BT31" s="682"/>
      <c r="BU31" s="682"/>
      <c r="BV31" s="682"/>
      <c r="BW31" s="682"/>
      <c r="BX31" s="683">
        <v>92.9</v>
      </c>
      <c r="BY31" s="682"/>
      <c r="BZ31" s="682"/>
      <c r="CA31" s="682"/>
      <c r="CB31" s="684"/>
      <c r="CD31" s="633"/>
      <c r="CE31" s="634"/>
      <c r="CF31" s="615" t="s">
        <v>243</v>
      </c>
      <c r="CG31" s="616"/>
      <c r="CH31" s="616"/>
      <c r="CI31" s="616"/>
      <c r="CJ31" s="616"/>
      <c r="CK31" s="616"/>
      <c r="CL31" s="616"/>
      <c r="CM31" s="616"/>
      <c r="CN31" s="616"/>
      <c r="CO31" s="616"/>
      <c r="CP31" s="616"/>
      <c r="CQ31" s="617"/>
      <c r="CR31" s="618">
        <v>24331</v>
      </c>
      <c r="CS31" s="637"/>
      <c r="CT31" s="637"/>
      <c r="CU31" s="637"/>
      <c r="CV31" s="637"/>
      <c r="CW31" s="637"/>
      <c r="CX31" s="637"/>
      <c r="CY31" s="638"/>
      <c r="CZ31" s="621">
        <v>0.4</v>
      </c>
      <c r="DA31" s="639"/>
      <c r="DB31" s="639"/>
      <c r="DC31" s="640"/>
      <c r="DD31" s="624">
        <v>24284</v>
      </c>
      <c r="DE31" s="637"/>
      <c r="DF31" s="637"/>
      <c r="DG31" s="637"/>
      <c r="DH31" s="637"/>
      <c r="DI31" s="637"/>
      <c r="DJ31" s="637"/>
      <c r="DK31" s="638"/>
      <c r="DL31" s="624">
        <v>24284</v>
      </c>
      <c r="DM31" s="637"/>
      <c r="DN31" s="637"/>
      <c r="DO31" s="637"/>
      <c r="DP31" s="637"/>
      <c r="DQ31" s="637"/>
      <c r="DR31" s="637"/>
      <c r="DS31" s="637"/>
      <c r="DT31" s="637"/>
      <c r="DU31" s="637"/>
      <c r="DV31" s="638"/>
      <c r="DW31" s="621">
        <v>0.9</v>
      </c>
      <c r="DX31" s="639"/>
      <c r="DY31" s="639"/>
      <c r="DZ31" s="639"/>
      <c r="EA31" s="639"/>
      <c r="EB31" s="639"/>
      <c r="EC31" s="651"/>
    </row>
    <row r="32" spans="2:133" ht="11.25" customHeight="1">
      <c r="B32" s="677" t="s">
        <v>244</v>
      </c>
      <c r="C32" s="678"/>
      <c r="D32" s="678"/>
      <c r="E32" s="678"/>
      <c r="F32" s="678"/>
      <c r="G32" s="678"/>
      <c r="H32" s="678"/>
      <c r="I32" s="678"/>
      <c r="J32" s="678"/>
      <c r="K32" s="678"/>
      <c r="L32" s="678"/>
      <c r="M32" s="678"/>
      <c r="N32" s="678"/>
      <c r="O32" s="678"/>
      <c r="P32" s="678"/>
      <c r="Q32" s="679"/>
      <c r="R32" s="618">
        <v>20645</v>
      </c>
      <c r="S32" s="619"/>
      <c r="T32" s="619"/>
      <c r="U32" s="619"/>
      <c r="V32" s="619"/>
      <c r="W32" s="619"/>
      <c r="X32" s="619"/>
      <c r="Y32" s="620"/>
      <c r="Z32" s="652">
        <v>0.4</v>
      </c>
      <c r="AA32" s="652"/>
      <c r="AB32" s="652"/>
      <c r="AC32" s="652"/>
      <c r="AD32" s="653">
        <v>20645</v>
      </c>
      <c r="AE32" s="653"/>
      <c r="AF32" s="653"/>
      <c r="AG32" s="653"/>
      <c r="AH32" s="653"/>
      <c r="AI32" s="653"/>
      <c r="AJ32" s="653"/>
      <c r="AK32" s="653"/>
      <c r="AL32" s="621">
        <v>0.8</v>
      </c>
      <c r="AM32" s="622"/>
      <c r="AN32" s="622"/>
      <c r="AO32" s="654"/>
      <c r="AP32" s="660"/>
      <c r="AQ32" s="661"/>
      <c r="AR32" s="661"/>
      <c r="AS32" s="661"/>
      <c r="AT32" s="688"/>
      <c r="AU32" s="76" t="s">
        <v>245</v>
      </c>
      <c r="AX32" s="615" t="s">
        <v>246</v>
      </c>
      <c r="AY32" s="616"/>
      <c r="AZ32" s="616"/>
      <c r="BA32" s="616"/>
      <c r="BB32" s="616"/>
      <c r="BC32" s="616"/>
      <c r="BD32" s="616"/>
      <c r="BE32" s="616"/>
      <c r="BF32" s="617"/>
      <c r="BG32" s="690">
        <v>98</v>
      </c>
      <c r="BH32" s="637"/>
      <c r="BI32" s="637"/>
      <c r="BJ32" s="637"/>
      <c r="BK32" s="637"/>
      <c r="BL32" s="637"/>
      <c r="BM32" s="622">
        <v>93.6</v>
      </c>
      <c r="BN32" s="637"/>
      <c r="BO32" s="637"/>
      <c r="BP32" s="637"/>
      <c r="BQ32" s="658"/>
      <c r="BR32" s="690">
        <v>98.9</v>
      </c>
      <c r="BS32" s="637"/>
      <c r="BT32" s="637"/>
      <c r="BU32" s="637"/>
      <c r="BV32" s="637"/>
      <c r="BW32" s="637"/>
      <c r="BX32" s="622">
        <v>94</v>
      </c>
      <c r="BY32" s="637"/>
      <c r="BZ32" s="637"/>
      <c r="CA32" s="637"/>
      <c r="CB32" s="658"/>
      <c r="CD32" s="635"/>
      <c r="CE32" s="636"/>
      <c r="CF32" s="615" t="s">
        <v>247</v>
      </c>
      <c r="CG32" s="616"/>
      <c r="CH32" s="616"/>
      <c r="CI32" s="616"/>
      <c r="CJ32" s="616"/>
      <c r="CK32" s="616"/>
      <c r="CL32" s="616"/>
      <c r="CM32" s="616"/>
      <c r="CN32" s="616"/>
      <c r="CO32" s="616"/>
      <c r="CP32" s="616"/>
      <c r="CQ32" s="617"/>
      <c r="CR32" s="618">
        <v>112</v>
      </c>
      <c r="CS32" s="619"/>
      <c r="CT32" s="619"/>
      <c r="CU32" s="619"/>
      <c r="CV32" s="619"/>
      <c r="CW32" s="619"/>
      <c r="CX32" s="619"/>
      <c r="CY32" s="620"/>
      <c r="CZ32" s="621">
        <v>0</v>
      </c>
      <c r="DA32" s="639"/>
      <c r="DB32" s="639"/>
      <c r="DC32" s="640"/>
      <c r="DD32" s="624">
        <v>112</v>
      </c>
      <c r="DE32" s="619"/>
      <c r="DF32" s="619"/>
      <c r="DG32" s="619"/>
      <c r="DH32" s="619"/>
      <c r="DI32" s="619"/>
      <c r="DJ32" s="619"/>
      <c r="DK32" s="620"/>
      <c r="DL32" s="624">
        <v>112</v>
      </c>
      <c r="DM32" s="619"/>
      <c r="DN32" s="619"/>
      <c r="DO32" s="619"/>
      <c r="DP32" s="619"/>
      <c r="DQ32" s="619"/>
      <c r="DR32" s="619"/>
      <c r="DS32" s="619"/>
      <c r="DT32" s="619"/>
      <c r="DU32" s="619"/>
      <c r="DV32" s="620"/>
      <c r="DW32" s="621">
        <v>0</v>
      </c>
      <c r="DX32" s="639"/>
      <c r="DY32" s="639"/>
      <c r="DZ32" s="639"/>
      <c r="EA32" s="639"/>
      <c r="EB32" s="639"/>
      <c r="EC32" s="651"/>
    </row>
    <row r="33" spans="2:133" ht="11.25" customHeight="1">
      <c r="B33" s="615" t="s">
        <v>248</v>
      </c>
      <c r="C33" s="616"/>
      <c r="D33" s="616"/>
      <c r="E33" s="616"/>
      <c r="F33" s="616"/>
      <c r="G33" s="616"/>
      <c r="H33" s="616"/>
      <c r="I33" s="616"/>
      <c r="J33" s="616"/>
      <c r="K33" s="616"/>
      <c r="L33" s="616"/>
      <c r="M33" s="616"/>
      <c r="N33" s="616"/>
      <c r="O33" s="616"/>
      <c r="P33" s="616"/>
      <c r="Q33" s="617"/>
      <c r="R33" s="618">
        <v>309832</v>
      </c>
      <c r="S33" s="619"/>
      <c r="T33" s="619"/>
      <c r="U33" s="619"/>
      <c r="V33" s="619"/>
      <c r="W33" s="619"/>
      <c r="X33" s="619"/>
      <c r="Y33" s="620"/>
      <c r="Z33" s="652">
        <v>5.5</v>
      </c>
      <c r="AA33" s="652"/>
      <c r="AB33" s="652"/>
      <c r="AC33" s="652"/>
      <c r="AD33" s="653" t="s">
        <v>63</v>
      </c>
      <c r="AE33" s="653"/>
      <c r="AF33" s="653"/>
      <c r="AG33" s="653"/>
      <c r="AH33" s="653"/>
      <c r="AI33" s="653"/>
      <c r="AJ33" s="653"/>
      <c r="AK33" s="653"/>
      <c r="AL33" s="621" t="s">
        <v>63</v>
      </c>
      <c r="AM33" s="622"/>
      <c r="AN33" s="622"/>
      <c r="AO33" s="654"/>
      <c r="AP33" s="662"/>
      <c r="AQ33" s="663"/>
      <c r="AR33" s="663"/>
      <c r="AS33" s="663"/>
      <c r="AT33" s="689"/>
      <c r="AU33" s="81"/>
      <c r="AV33" s="81"/>
      <c r="AW33" s="81"/>
      <c r="AX33" s="599" t="s">
        <v>249</v>
      </c>
      <c r="AY33" s="600"/>
      <c r="AZ33" s="600"/>
      <c r="BA33" s="600"/>
      <c r="BB33" s="600"/>
      <c r="BC33" s="600"/>
      <c r="BD33" s="600"/>
      <c r="BE33" s="600"/>
      <c r="BF33" s="601"/>
      <c r="BG33" s="680">
        <v>98.9</v>
      </c>
      <c r="BH33" s="603"/>
      <c r="BI33" s="603"/>
      <c r="BJ33" s="603"/>
      <c r="BK33" s="603"/>
      <c r="BL33" s="603"/>
      <c r="BM33" s="646">
        <v>92.6</v>
      </c>
      <c r="BN33" s="603"/>
      <c r="BO33" s="603"/>
      <c r="BP33" s="603"/>
      <c r="BQ33" s="664"/>
      <c r="BR33" s="680">
        <v>98.8</v>
      </c>
      <c r="BS33" s="603"/>
      <c r="BT33" s="603"/>
      <c r="BU33" s="603"/>
      <c r="BV33" s="603"/>
      <c r="BW33" s="603"/>
      <c r="BX33" s="646">
        <v>92.2</v>
      </c>
      <c r="BY33" s="603"/>
      <c r="BZ33" s="603"/>
      <c r="CA33" s="603"/>
      <c r="CB33" s="664"/>
      <c r="CD33" s="615" t="s">
        <v>250</v>
      </c>
      <c r="CE33" s="616"/>
      <c r="CF33" s="616"/>
      <c r="CG33" s="616"/>
      <c r="CH33" s="616"/>
      <c r="CI33" s="616"/>
      <c r="CJ33" s="616"/>
      <c r="CK33" s="616"/>
      <c r="CL33" s="616"/>
      <c r="CM33" s="616"/>
      <c r="CN33" s="616"/>
      <c r="CO33" s="616"/>
      <c r="CP33" s="616"/>
      <c r="CQ33" s="617"/>
      <c r="CR33" s="618">
        <v>1937932</v>
      </c>
      <c r="CS33" s="637"/>
      <c r="CT33" s="637"/>
      <c r="CU33" s="637"/>
      <c r="CV33" s="637"/>
      <c r="CW33" s="637"/>
      <c r="CX33" s="637"/>
      <c r="CY33" s="638"/>
      <c r="CZ33" s="621">
        <v>35</v>
      </c>
      <c r="DA33" s="639"/>
      <c r="DB33" s="639"/>
      <c r="DC33" s="640"/>
      <c r="DD33" s="624">
        <v>1572668</v>
      </c>
      <c r="DE33" s="637"/>
      <c r="DF33" s="637"/>
      <c r="DG33" s="637"/>
      <c r="DH33" s="637"/>
      <c r="DI33" s="637"/>
      <c r="DJ33" s="637"/>
      <c r="DK33" s="638"/>
      <c r="DL33" s="624">
        <v>1187020</v>
      </c>
      <c r="DM33" s="637"/>
      <c r="DN33" s="637"/>
      <c r="DO33" s="637"/>
      <c r="DP33" s="637"/>
      <c r="DQ33" s="637"/>
      <c r="DR33" s="637"/>
      <c r="DS33" s="637"/>
      <c r="DT33" s="637"/>
      <c r="DU33" s="637"/>
      <c r="DV33" s="638"/>
      <c r="DW33" s="621">
        <v>43.2</v>
      </c>
      <c r="DX33" s="639"/>
      <c r="DY33" s="639"/>
      <c r="DZ33" s="639"/>
      <c r="EA33" s="639"/>
      <c r="EB33" s="639"/>
      <c r="EC33" s="651"/>
    </row>
    <row r="34" spans="2:133" ht="11.25" customHeight="1">
      <c r="B34" s="615" t="s">
        <v>251</v>
      </c>
      <c r="C34" s="616"/>
      <c r="D34" s="616"/>
      <c r="E34" s="616"/>
      <c r="F34" s="616"/>
      <c r="G34" s="616"/>
      <c r="H34" s="616"/>
      <c r="I34" s="616"/>
      <c r="J34" s="616"/>
      <c r="K34" s="616"/>
      <c r="L34" s="616"/>
      <c r="M34" s="616"/>
      <c r="N34" s="616"/>
      <c r="O34" s="616"/>
      <c r="P34" s="616"/>
      <c r="Q34" s="617"/>
      <c r="R34" s="618">
        <v>17129</v>
      </c>
      <c r="S34" s="619"/>
      <c r="T34" s="619"/>
      <c r="U34" s="619"/>
      <c r="V34" s="619"/>
      <c r="W34" s="619"/>
      <c r="X34" s="619"/>
      <c r="Y34" s="620"/>
      <c r="Z34" s="652">
        <v>0.3</v>
      </c>
      <c r="AA34" s="652"/>
      <c r="AB34" s="652"/>
      <c r="AC34" s="652"/>
      <c r="AD34" s="653">
        <v>10180</v>
      </c>
      <c r="AE34" s="653"/>
      <c r="AF34" s="653"/>
      <c r="AG34" s="653"/>
      <c r="AH34" s="653"/>
      <c r="AI34" s="653"/>
      <c r="AJ34" s="653"/>
      <c r="AK34" s="653"/>
      <c r="AL34" s="621">
        <v>0.4</v>
      </c>
      <c r="AM34" s="622"/>
      <c r="AN34" s="622"/>
      <c r="AO34" s="654"/>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15" t="s">
        <v>252</v>
      </c>
      <c r="CE34" s="616"/>
      <c r="CF34" s="616"/>
      <c r="CG34" s="616"/>
      <c r="CH34" s="616"/>
      <c r="CI34" s="616"/>
      <c r="CJ34" s="616"/>
      <c r="CK34" s="616"/>
      <c r="CL34" s="616"/>
      <c r="CM34" s="616"/>
      <c r="CN34" s="616"/>
      <c r="CO34" s="616"/>
      <c r="CP34" s="616"/>
      <c r="CQ34" s="617"/>
      <c r="CR34" s="618">
        <v>570519</v>
      </c>
      <c r="CS34" s="619"/>
      <c r="CT34" s="619"/>
      <c r="CU34" s="619"/>
      <c r="CV34" s="619"/>
      <c r="CW34" s="619"/>
      <c r="CX34" s="619"/>
      <c r="CY34" s="620"/>
      <c r="CZ34" s="621">
        <v>10.3</v>
      </c>
      <c r="DA34" s="639"/>
      <c r="DB34" s="639"/>
      <c r="DC34" s="640"/>
      <c r="DD34" s="624">
        <v>391925</v>
      </c>
      <c r="DE34" s="619"/>
      <c r="DF34" s="619"/>
      <c r="DG34" s="619"/>
      <c r="DH34" s="619"/>
      <c r="DI34" s="619"/>
      <c r="DJ34" s="619"/>
      <c r="DK34" s="620"/>
      <c r="DL34" s="624">
        <v>288443</v>
      </c>
      <c r="DM34" s="619"/>
      <c r="DN34" s="619"/>
      <c r="DO34" s="619"/>
      <c r="DP34" s="619"/>
      <c r="DQ34" s="619"/>
      <c r="DR34" s="619"/>
      <c r="DS34" s="619"/>
      <c r="DT34" s="619"/>
      <c r="DU34" s="619"/>
      <c r="DV34" s="620"/>
      <c r="DW34" s="621">
        <v>10.5</v>
      </c>
      <c r="DX34" s="639"/>
      <c r="DY34" s="639"/>
      <c r="DZ34" s="639"/>
      <c r="EA34" s="639"/>
      <c r="EB34" s="639"/>
      <c r="EC34" s="651"/>
    </row>
    <row r="35" spans="2:133" ht="11.25" customHeight="1">
      <c r="B35" s="615" t="s">
        <v>253</v>
      </c>
      <c r="C35" s="616"/>
      <c r="D35" s="616"/>
      <c r="E35" s="616"/>
      <c r="F35" s="616"/>
      <c r="G35" s="616"/>
      <c r="H35" s="616"/>
      <c r="I35" s="616"/>
      <c r="J35" s="616"/>
      <c r="K35" s="616"/>
      <c r="L35" s="616"/>
      <c r="M35" s="616"/>
      <c r="N35" s="616"/>
      <c r="O35" s="616"/>
      <c r="P35" s="616"/>
      <c r="Q35" s="617"/>
      <c r="R35" s="618">
        <v>32214</v>
      </c>
      <c r="S35" s="619"/>
      <c r="T35" s="619"/>
      <c r="U35" s="619"/>
      <c r="V35" s="619"/>
      <c r="W35" s="619"/>
      <c r="X35" s="619"/>
      <c r="Y35" s="620"/>
      <c r="Z35" s="652">
        <v>0.6</v>
      </c>
      <c r="AA35" s="652"/>
      <c r="AB35" s="652"/>
      <c r="AC35" s="652"/>
      <c r="AD35" s="653" t="s">
        <v>63</v>
      </c>
      <c r="AE35" s="653"/>
      <c r="AF35" s="653"/>
      <c r="AG35" s="653"/>
      <c r="AH35" s="653"/>
      <c r="AI35" s="653"/>
      <c r="AJ35" s="653"/>
      <c r="AK35" s="653"/>
      <c r="AL35" s="621" t="s">
        <v>63</v>
      </c>
      <c r="AM35" s="622"/>
      <c r="AN35" s="622"/>
      <c r="AO35" s="654"/>
      <c r="AP35" s="84"/>
      <c r="AQ35" s="674" t="s">
        <v>254</v>
      </c>
      <c r="AR35" s="675"/>
      <c r="AS35" s="675"/>
      <c r="AT35" s="675"/>
      <c r="AU35" s="675"/>
      <c r="AV35" s="675"/>
      <c r="AW35" s="675"/>
      <c r="AX35" s="675"/>
      <c r="AY35" s="675"/>
      <c r="AZ35" s="675"/>
      <c r="BA35" s="675"/>
      <c r="BB35" s="675"/>
      <c r="BC35" s="675"/>
      <c r="BD35" s="675"/>
      <c r="BE35" s="675"/>
      <c r="BF35" s="676"/>
      <c r="BG35" s="674" t="s">
        <v>255</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15" t="s">
        <v>256</v>
      </c>
      <c r="CE35" s="616"/>
      <c r="CF35" s="616"/>
      <c r="CG35" s="616"/>
      <c r="CH35" s="616"/>
      <c r="CI35" s="616"/>
      <c r="CJ35" s="616"/>
      <c r="CK35" s="616"/>
      <c r="CL35" s="616"/>
      <c r="CM35" s="616"/>
      <c r="CN35" s="616"/>
      <c r="CO35" s="616"/>
      <c r="CP35" s="616"/>
      <c r="CQ35" s="617"/>
      <c r="CR35" s="618">
        <v>41305</v>
      </c>
      <c r="CS35" s="637"/>
      <c r="CT35" s="637"/>
      <c r="CU35" s="637"/>
      <c r="CV35" s="637"/>
      <c r="CW35" s="637"/>
      <c r="CX35" s="637"/>
      <c r="CY35" s="638"/>
      <c r="CZ35" s="621">
        <v>0.7</v>
      </c>
      <c r="DA35" s="639"/>
      <c r="DB35" s="639"/>
      <c r="DC35" s="640"/>
      <c r="DD35" s="624">
        <v>14250</v>
      </c>
      <c r="DE35" s="637"/>
      <c r="DF35" s="637"/>
      <c r="DG35" s="637"/>
      <c r="DH35" s="637"/>
      <c r="DI35" s="637"/>
      <c r="DJ35" s="637"/>
      <c r="DK35" s="638"/>
      <c r="DL35" s="624">
        <v>14250</v>
      </c>
      <c r="DM35" s="637"/>
      <c r="DN35" s="637"/>
      <c r="DO35" s="637"/>
      <c r="DP35" s="637"/>
      <c r="DQ35" s="637"/>
      <c r="DR35" s="637"/>
      <c r="DS35" s="637"/>
      <c r="DT35" s="637"/>
      <c r="DU35" s="637"/>
      <c r="DV35" s="638"/>
      <c r="DW35" s="621">
        <v>0.5</v>
      </c>
      <c r="DX35" s="639"/>
      <c r="DY35" s="639"/>
      <c r="DZ35" s="639"/>
      <c r="EA35" s="639"/>
      <c r="EB35" s="639"/>
      <c r="EC35" s="651"/>
    </row>
    <row r="36" spans="2:133" ht="11.25" customHeight="1">
      <c r="B36" s="615" t="s">
        <v>257</v>
      </c>
      <c r="C36" s="616"/>
      <c r="D36" s="616"/>
      <c r="E36" s="616"/>
      <c r="F36" s="616"/>
      <c r="G36" s="616"/>
      <c r="H36" s="616"/>
      <c r="I36" s="616"/>
      <c r="J36" s="616"/>
      <c r="K36" s="616"/>
      <c r="L36" s="616"/>
      <c r="M36" s="616"/>
      <c r="N36" s="616"/>
      <c r="O36" s="616"/>
      <c r="P36" s="616"/>
      <c r="Q36" s="617"/>
      <c r="R36" s="618">
        <v>270950</v>
      </c>
      <c r="S36" s="619"/>
      <c r="T36" s="619"/>
      <c r="U36" s="619"/>
      <c r="V36" s="619"/>
      <c r="W36" s="619"/>
      <c r="X36" s="619"/>
      <c r="Y36" s="620"/>
      <c r="Z36" s="652">
        <v>4.8</v>
      </c>
      <c r="AA36" s="652"/>
      <c r="AB36" s="652"/>
      <c r="AC36" s="652"/>
      <c r="AD36" s="653" t="s">
        <v>63</v>
      </c>
      <c r="AE36" s="653"/>
      <c r="AF36" s="653"/>
      <c r="AG36" s="653"/>
      <c r="AH36" s="653"/>
      <c r="AI36" s="653"/>
      <c r="AJ36" s="653"/>
      <c r="AK36" s="653"/>
      <c r="AL36" s="621" t="s">
        <v>63</v>
      </c>
      <c r="AM36" s="622"/>
      <c r="AN36" s="622"/>
      <c r="AO36" s="654"/>
      <c r="AP36" s="84"/>
      <c r="AQ36" s="665" t="s">
        <v>258</v>
      </c>
      <c r="AR36" s="666"/>
      <c r="AS36" s="666"/>
      <c r="AT36" s="666"/>
      <c r="AU36" s="666"/>
      <c r="AV36" s="666"/>
      <c r="AW36" s="666"/>
      <c r="AX36" s="666"/>
      <c r="AY36" s="667"/>
      <c r="AZ36" s="668">
        <v>734371</v>
      </c>
      <c r="BA36" s="669"/>
      <c r="BB36" s="669"/>
      <c r="BC36" s="669"/>
      <c r="BD36" s="669"/>
      <c r="BE36" s="669"/>
      <c r="BF36" s="670"/>
      <c r="BG36" s="671" t="s">
        <v>259</v>
      </c>
      <c r="BH36" s="672"/>
      <c r="BI36" s="672"/>
      <c r="BJ36" s="672"/>
      <c r="BK36" s="672"/>
      <c r="BL36" s="672"/>
      <c r="BM36" s="672"/>
      <c r="BN36" s="672"/>
      <c r="BO36" s="672"/>
      <c r="BP36" s="672"/>
      <c r="BQ36" s="672"/>
      <c r="BR36" s="672"/>
      <c r="BS36" s="672"/>
      <c r="BT36" s="672"/>
      <c r="BU36" s="673"/>
      <c r="BV36" s="668">
        <v>23945</v>
      </c>
      <c r="BW36" s="669"/>
      <c r="BX36" s="669"/>
      <c r="BY36" s="669"/>
      <c r="BZ36" s="669"/>
      <c r="CA36" s="669"/>
      <c r="CB36" s="670"/>
      <c r="CD36" s="615" t="s">
        <v>260</v>
      </c>
      <c r="CE36" s="616"/>
      <c r="CF36" s="616"/>
      <c r="CG36" s="616"/>
      <c r="CH36" s="616"/>
      <c r="CI36" s="616"/>
      <c r="CJ36" s="616"/>
      <c r="CK36" s="616"/>
      <c r="CL36" s="616"/>
      <c r="CM36" s="616"/>
      <c r="CN36" s="616"/>
      <c r="CO36" s="616"/>
      <c r="CP36" s="616"/>
      <c r="CQ36" s="617"/>
      <c r="CR36" s="618">
        <v>590612</v>
      </c>
      <c r="CS36" s="619"/>
      <c r="CT36" s="619"/>
      <c r="CU36" s="619"/>
      <c r="CV36" s="619"/>
      <c r="CW36" s="619"/>
      <c r="CX36" s="619"/>
      <c r="CY36" s="620"/>
      <c r="CZ36" s="621">
        <v>10.7</v>
      </c>
      <c r="DA36" s="639"/>
      <c r="DB36" s="639"/>
      <c r="DC36" s="640"/>
      <c r="DD36" s="624">
        <v>540576</v>
      </c>
      <c r="DE36" s="619"/>
      <c r="DF36" s="619"/>
      <c r="DG36" s="619"/>
      <c r="DH36" s="619"/>
      <c r="DI36" s="619"/>
      <c r="DJ36" s="619"/>
      <c r="DK36" s="620"/>
      <c r="DL36" s="624">
        <v>475848</v>
      </c>
      <c r="DM36" s="619"/>
      <c r="DN36" s="619"/>
      <c r="DO36" s="619"/>
      <c r="DP36" s="619"/>
      <c r="DQ36" s="619"/>
      <c r="DR36" s="619"/>
      <c r="DS36" s="619"/>
      <c r="DT36" s="619"/>
      <c r="DU36" s="619"/>
      <c r="DV36" s="620"/>
      <c r="DW36" s="621">
        <v>17.3</v>
      </c>
      <c r="DX36" s="639"/>
      <c r="DY36" s="639"/>
      <c r="DZ36" s="639"/>
      <c r="EA36" s="639"/>
      <c r="EB36" s="639"/>
      <c r="EC36" s="651"/>
    </row>
    <row r="37" spans="2:133" ht="11.25" customHeight="1">
      <c r="B37" s="615" t="s">
        <v>261</v>
      </c>
      <c r="C37" s="616"/>
      <c r="D37" s="616"/>
      <c r="E37" s="616"/>
      <c r="F37" s="616"/>
      <c r="G37" s="616"/>
      <c r="H37" s="616"/>
      <c r="I37" s="616"/>
      <c r="J37" s="616"/>
      <c r="K37" s="616"/>
      <c r="L37" s="616"/>
      <c r="M37" s="616"/>
      <c r="N37" s="616"/>
      <c r="O37" s="616"/>
      <c r="P37" s="616"/>
      <c r="Q37" s="617"/>
      <c r="R37" s="618">
        <v>79582</v>
      </c>
      <c r="S37" s="619"/>
      <c r="T37" s="619"/>
      <c r="U37" s="619"/>
      <c r="V37" s="619"/>
      <c r="W37" s="619"/>
      <c r="X37" s="619"/>
      <c r="Y37" s="620"/>
      <c r="Z37" s="652">
        <v>1.4</v>
      </c>
      <c r="AA37" s="652"/>
      <c r="AB37" s="652"/>
      <c r="AC37" s="652"/>
      <c r="AD37" s="653" t="s">
        <v>63</v>
      </c>
      <c r="AE37" s="653"/>
      <c r="AF37" s="653"/>
      <c r="AG37" s="653"/>
      <c r="AH37" s="653"/>
      <c r="AI37" s="653"/>
      <c r="AJ37" s="653"/>
      <c r="AK37" s="653"/>
      <c r="AL37" s="621" t="s">
        <v>63</v>
      </c>
      <c r="AM37" s="622"/>
      <c r="AN37" s="622"/>
      <c r="AO37" s="654"/>
      <c r="AQ37" s="655" t="s">
        <v>262</v>
      </c>
      <c r="AR37" s="656"/>
      <c r="AS37" s="656"/>
      <c r="AT37" s="656"/>
      <c r="AU37" s="656"/>
      <c r="AV37" s="656"/>
      <c r="AW37" s="656"/>
      <c r="AX37" s="656"/>
      <c r="AY37" s="657"/>
      <c r="AZ37" s="618">
        <v>200000</v>
      </c>
      <c r="BA37" s="619"/>
      <c r="BB37" s="619"/>
      <c r="BC37" s="619"/>
      <c r="BD37" s="637"/>
      <c r="BE37" s="637"/>
      <c r="BF37" s="658"/>
      <c r="BG37" s="615" t="s">
        <v>263</v>
      </c>
      <c r="BH37" s="616"/>
      <c r="BI37" s="616"/>
      <c r="BJ37" s="616"/>
      <c r="BK37" s="616"/>
      <c r="BL37" s="616"/>
      <c r="BM37" s="616"/>
      <c r="BN37" s="616"/>
      <c r="BO37" s="616"/>
      <c r="BP37" s="616"/>
      <c r="BQ37" s="616"/>
      <c r="BR37" s="616"/>
      <c r="BS37" s="616"/>
      <c r="BT37" s="616"/>
      <c r="BU37" s="617"/>
      <c r="BV37" s="618">
        <v>12462</v>
      </c>
      <c r="BW37" s="619"/>
      <c r="BX37" s="619"/>
      <c r="BY37" s="619"/>
      <c r="BZ37" s="619"/>
      <c r="CA37" s="619"/>
      <c r="CB37" s="659"/>
      <c r="CD37" s="615" t="s">
        <v>264</v>
      </c>
      <c r="CE37" s="616"/>
      <c r="CF37" s="616"/>
      <c r="CG37" s="616"/>
      <c r="CH37" s="616"/>
      <c r="CI37" s="616"/>
      <c r="CJ37" s="616"/>
      <c r="CK37" s="616"/>
      <c r="CL37" s="616"/>
      <c r="CM37" s="616"/>
      <c r="CN37" s="616"/>
      <c r="CO37" s="616"/>
      <c r="CP37" s="616"/>
      <c r="CQ37" s="617"/>
      <c r="CR37" s="618">
        <v>337460</v>
      </c>
      <c r="CS37" s="637"/>
      <c r="CT37" s="637"/>
      <c r="CU37" s="637"/>
      <c r="CV37" s="637"/>
      <c r="CW37" s="637"/>
      <c r="CX37" s="637"/>
      <c r="CY37" s="638"/>
      <c r="CZ37" s="621">
        <v>6.1</v>
      </c>
      <c r="DA37" s="639"/>
      <c r="DB37" s="639"/>
      <c r="DC37" s="640"/>
      <c r="DD37" s="624">
        <v>329860</v>
      </c>
      <c r="DE37" s="637"/>
      <c r="DF37" s="637"/>
      <c r="DG37" s="637"/>
      <c r="DH37" s="637"/>
      <c r="DI37" s="637"/>
      <c r="DJ37" s="637"/>
      <c r="DK37" s="638"/>
      <c r="DL37" s="624">
        <v>301709</v>
      </c>
      <c r="DM37" s="637"/>
      <c r="DN37" s="637"/>
      <c r="DO37" s="637"/>
      <c r="DP37" s="637"/>
      <c r="DQ37" s="637"/>
      <c r="DR37" s="637"/>
      <c r="DS37" s="637"/>
      <c r="DT37" s="637"/>
      <c r="DU37" s="637"/>
      <c r="DV37" s="638"/>
      <c r="DW37" s="621">
        <v>11</v>
      </c>
      <c r="DX37" s="639"/>
      <c r="DY37" s="639"/>
      <c r="DZ37" s="639"/>
      <c r="EA37" s="639"/>
      <c r="EB37" s="639"/>
      <c r="EC37" s="651"/>
    </row>
    <row r="38" spans="2:133" ht="11.25" customHeight="1">
      <c r="B38" s="615" t="s">
        <v>265</v>
      </c>
      <c r="C38" s="616"/>
      <c r="D38" s="616"/>
      <c r="E38" s="616"/>
      <c r="F38" s="616"/>
      <c r="G38" s="616"/>
      <c r="H38" s="616"/>
      <c r="I38" s="616"/>
      <c r="J38" s="616"/>
      <c r="K38" s="616"/>
      <c r="L38" s="616"/>
      <c r="M38" s="616"/>
      <c r="N38" s="616"/>
      <c r="O38" s="616"/>
      <c r="P38" s="616"/>
      <c r="Q38" s="617"/>
      <c r="R38" s="618">
        <v>85780</v>
      </c>
      <c r="S38" s="619"/>
      <c r="T38" s="619"/>
      <c r="U38" s="619"/>
      <c r="V38" s="619"/>
      <c r="W38" s="619"/>
      <c r="X38" s="619"/>
      <c r="Y38" s="620"/>
      <c r="Z38" s="652">
        <v>1.5</v>
      </c>
      <c r="AA38" s="652"/>
      <c r="AB38" s="652"/>
      <c r="AC38" s="652"/>
      <c r="AD38" s="653" t="s">
        <v>63</v>
      </c>
      <c r="AE38" s="653"/>
      <c r="AF38" s="653"/>
      <c r="AG38" s="653"/>
      <c r="AH38" s="653"/>
      <c r="AI38" s="653"/>
      <c r="AJ38" s="653"/>
      <c r="AK38" s="653"/>
      <c r="AL38" s="621" t="s">
        <v>63</v>
      </c>
      <c r="AM38" s="622"/>
      <c r="AN38" s="622"/>
      <c r="AO38" s="654"/>
      <c r="AQ38" s="655" t="s">
        <v>266</v>
      </c>
      <c r="AR38" s="656"/>
      <c r="AS38" s="656"/>
      <c r="AT38" s="656"/>
      <c r="AU38" s="656"/>
      <c r="AV38" s="656"/>
      <c r="AW38" s="656"/>
      <c r="AX38" s="656"/>
      <c r="AY38" s="657"/>
      <c r="AZ38" s="618">
        <v>115089</v>
      </c>
      <c r="BA38" s="619"/>
      <c r="BB38" s="619"/>
      <c r="BC38" s="619"/>
      <c r="BD38" s="637"/>
      <c r="BE38" s="637"/>
      <c r="BF38" s="658"/>
      <c r="BG38" s="615" t="s">
        <v>267</v>
      </c>
      <c r="BH38" s="616"/>
      <c r="BI38" s="616"/>
      <c r="BJ38" s="616"/>
      <c r="BK38" s="616"/>
      <c r="BL38" s="616"/>
      <c r="BM38" s="616"/>
      <c r="BN38" s="616"/>
      <c r="BO38" s="616"/>
      <c r="BP38" s="616"/>
      <c r="BQ38" s="616"/>
      <c r="BR38" s="616"/>
      <c r="BS38" s="616"/>
      <c r="BT38" s="616"/>
      <c r="BU38" s="617"/>
      <c r="BV38" s="618">
        <v>1179</v>
      </c>
      <c r="BW38" s="619"/>
      <c r="BX38" s="619"/>
      <c r="BY38" s="619"/>
      <c r="BZ38" s="619"/>
      <c r="CA38" s="619"/>
      <c r="CB38" s="659"/>
      <c r="CD38" s="615" t="s">
        <v>268</v>
      </c>
      <c r="CE38" s="616"/>
      <c r="CF38" s="616"/>
      <c r="CG38" s="616"/>
      <c r="CH38" s="616"/>
      <c r="CI38" s="616"/>
      <c r="CJ38" s="616"/>
      <c r="CK38" s="616"/>
      <c r="CL38" s="616"/>
      <c r="CM38" s="616"/>
      <c r="CN38" s="616"/>
      <c r="CO38" s="616"/>
      <c r="CP38" s="616"/>
      <c r="CQ38" s="617"/>
      <c r="CR38" s="618">
        <v>533971</v>
      </c>
      <c r="CS38" s="619"/>
      <c r="CT38" s="619"/>
      <c r="CU38" s="619"/>
      <c r="CV38" s="619"/>
      <c r="CW38" s="619"/>
      <c r="CX38" s="619"/>
      <c r="CY38" s="620"/>
      <c r="CZ38" s="621">
        <v>9.6</v>
      </c>
      <c r="DA38" s="639"/>
      <c r="DB38" s="639"/>
      <c r="DC38" s="640"/>
      <c r="DD38" s="624">
        <v>465344</v>
      </c>
      <c r="DE38" s="619"/>
      <c r="DF38" s="619"/>
      <c r="DG38" s="619"/>
      <c r="DH38" s="619"/>
      <c r="DI38" s="619"/>
      <c r="DJ38" s="619"/>
      <c r="DK38" s="620"/>
      <c r="DL38" s="624">
        <v>408479</v>
      </c>
      <c r="DM38" s="619"/>
      <c r="DN38" s="619"/>
      <c r="DO38" s="619"/>
      <c r="DP38" s="619"/>
      <c r="DQ38" s="619"/>
      <c r="DR38" s="619"/>
      <c r="DS38" s="619"/>
      <c r="DT38" s="619"/>
      <c r="DU38" s="619"/>
      <c r="DV38" s="620"/>
      <c r="DW38" s="621">
        <v>14.9</v>
      </c>
      <c r="DX38" s="639"/>
      <c r="DY38" s="639"/>
      <c r="DZ38" s="639"/>
      <c r="EA38" s="639"/>
      <c r="EB38" s="639"/>
      <c r="EC38" s="651"/>
    </row>
    <row r="39" spans="2:133" ht="11.25" customHeight="1">
      <c r="B39" s="615" t="s">
        <v>269</v>
      </c>
      <c r="C39" s="616"/>
      <c r="D39" s="616"/>
      <c r="E39" s="616"/>
      <c r="F39" s="616"/>
      <c r="G39" s="616"/>
      <c r="H39" s="616"/>
      <c r="I39" s="616"/>
      <c r="J39" s="616"/>
      <c r="K39" s="616"/>
      <c r="L39" s="616"/>
      <c r="M39" s="616"/>
      <c r="N39" s="616"/>
      <c r="O39" s="616"/>
      <c r="P39" s="616"/>
      <c r="Q39" s="617"/>
      <c r="R39" s="618">
        <v>1480360</v>
      </c>
      <c r="S39" s="619"/>
      <c r="T39" s="619"/>
      <c r="U39" s="619"/>
      <c r="V39" s="619"/>
      <c r="W39" s="619"/>
      <c r="X39" s="619"/>
      <c r="Y39" s="620"/>
      <c r="Z39" s="652">
        <v>26.1</v>
      </c>
      <c r="AA39" s="652"/>
      <c r="AB39" s="652"/>
      <c r="AC39" s="652"/>
      <c r="AD39" s="653" t="s">
        <v>63</v>
      </c>
      <c r="AE39" s="653"/>
      <c r="AF39" s="653"/>
      <c r="AG39" s="653"/>
      <c r="AH39" s="653"/>
      <c r="AI39" s="653"/>
      <c r="AJ39" s="653"/>
      <c r="AK39" s="653"/>
      <c r="AL39" s="621" t="s">
        <v>63</v>
      </c>
      <c r="AM39" s="622"/>
      <c r="AN39" s="622"/>
      <c r="AO39" s="654"/>
      <c r="AQ39" s="655" t="s">
        <v>270</v>
      </c>
      <c r="AR39" s="656"/>
      <c r="AS39" s="656"/>
      <c r="AT39" s="656"/>
      <c r="AU39" s="656"/>
      <c r="AV39" s="656"/>
      <c r="AW39" s="656"/>
      <c r="AX39" s="656"/>
      <c r="AY39" s="657"/>
      <c r="AZ39" s="618">
        <v>400</v>
      </c>
      <c r="BA39" s="619"/>
      <c r="BB39" s="619"/>
      <c r="BC39" s="619"/>
      <c r="BD39" s="637"/>
      <c r="BE39" s="637"/>
      <c r="BF39" s="658"/>
      <c r="BG39" s="615" t="s">
        <v>271</v>
      </c>
      <c r="BH39" s="616"/>
      <c r="BI39" s="616"/>
      <c r="BJ39" s="616"/>
      <c r="BK39" s="616"/>
      <c r="BL39" s="616"/>
      <c r="BM39" s="616"/>
      <c r="BN39" s="616"/>
      <c r="BO39" s="616"/>
      <c r="BP39" s="616"/>
      <c r="BQ39" s="616"/>
      <c r="BR39" s="616"/>
      <c r="BS39" s="616"/>
      <c r="BT39" s="616"/>
      <c r="BU39" s="617"/>
      <c r="BV39" s="618">
        <v>1728</v>
      </c>
      <c r="BW39" s="619"/>
      <c r="BX39" s="619"/>
      <c r="BY39" s="619"/>
      <c r="BZ39" s="619"/>
      <c r="CA39" s="619"/>
      <c r="CB39" s="659"/>
      <c r="CD39" s="615" t="s">
        <v>272</v>
      </c>
      <c r="CE39" s="616"/>
      <c r="CF39" s="616"/>
      <c r="CG39" s="616"/>
      <c r="CH39" s="616"/>
      <c r="CI39" s="616"/>
      <c r="CJ39" s="616"/>
      <c r="CK39" s="616"/>
      <c r="CL39" s="616"/>
      <c r="CM39" s="616"/>
      <c r="CN39" s="616"/>
      <c r="CO39" s="616"/>
      <c r="CP39" s="616"/>
      <c r="CQ39" s="617"/>
      <c r="CR39" s="618">
        <v>101525</v>
      </c>
      <c r="CS39" s="637"/>
      <c r="CT39" s="637"/>
      <c r="CU39" s="637"/>
      <c r="CV39" s="637"/>
      <c r="CW39" s="637"/>
      <c r="CX39" s="637"/>
      <c r="CY39" s="638"/>
      <c r="CZ39" s="621">
        <v>1.8</v>
      </c>
      <c r="DA39" s="639"/>
      <c r="DB39" s="639"/>
      <c r="DC39" s="640"/>
      <c r="DD39" s="624">
        <v>60573</v>
      </c>
      <c r="DE39" s="637"/>
      <c r="DF39" s="637"/>
      <c r="DG39" s="637"/>
      <c r="DH39" s="637"/>
      <c r="DI39" s="637"/>
      <c r="DJ39" s="637"/>
      <c r="DK39" s="638"/>
      <c r="DL39" s="624" t="s">
        <v>63</v>
      </c>
      <c r="DM39" s="637"/>
      <c r="DN39" s="637"/>
      <c r="DO39" s="637"/>
      <c r="DP39" s="637"/>
      <c r="DQ39" s="637"/>
      <c r="DR39" s="637"/>
      <c r="DS39" s="637"/>
      <c r="DT39" s="637"/>
      <c r="DU39" s="637"/>
      <c r="DV39" s="638"/>
      <c r="DW39" s="621" t="s">
        <v>63</v>
      </c>
      <c r="DX39" s="639"/>
      <c r="DY39" s="639"/>
      <c r="DZ39" s="639"/>
      <c r="EA39" s="639"/>
      <c r="EB39" s="639"/>
      <c r="EC39" s="651"/>
    </row>
    <row r="40" spans="2:133" ht="11.25" customHeight="1">
      <c r="B40" s="615" t="s">
        <v>273</v>
      </c>
      <c r="C40" s="616"/>
      <c r="D40" s="616"/>
      <c r="E40" s="616"/>
      <c r="F40" s="616"/>
      <c r="G40" s="616"/>
      <c r="H40" s="616"/>
      <c r="I40" s="616"/>
      <c r="J40" s="616"/>
      <c r="K40" s="616"/>
      <c r="L40" s="616"/>
      <c r="M40" s="616"/>
      <c r="N40" s="616"/>
      <c r="O40" s="616"/>
      <c r="P40" s="616"/>
      <c r="Q40" s="617"/>
      <c r="R40" s="618" t="s">
        <v>63</v>
      </c>
      <c r="S40" s="619"/>
      <c r="T40" s="619"/>
      <c r="U40" s="619"/>
      <c r="V40" s="619"/>
      <c r="W40" s="619"/>
      <c r="X40" s="619"/>
      <c r="Y40" s="620"/>
      <c r="Z40" s="652" t="s">
        <v>63</v>
      </c>
      <c r="AA40" s="652"/>
      <c r="AB40" s="652"/>
      <c r="AC40" s="652"/>
      <c r="AD40" s="653" t="s">
        <v>63</v>
      </c>
      <c r="AE40" s="653"/>
      <c r="AF40" s="653"/>
      <c r="AG40" s="653"/>
      <c r="AH40" s="653"/>
      <c r="AI40" s="653"/>
      <c r="AJ40" s="653"/>
      <c r="AK40" s="653"/>
      <c r="AL40" s="621" t="s">
        <v>63</v>
      </c>
      <c r="AM40" s="622"/>
      <c r="AN40" s="622"/>
      <c r="AO40" s="654"/>
      <c r="AQ40" s="655" t="s">
        <v>274</v>
      </c>
      <c r="AR40" s="656"/>
      <c r="AS40" s="656"/>
      <c r="AT40" s="656"/>
      <c r="AU40" s="656"/>
      <c r="AV40" s="656"/>
      <c r="AW40" s="656"/>
      <c r="AX40" s="656"/>
      <c r="AY40" s="657"/>
      <c r="AZ40" s="618" t="s">
        <v>63</v>
      </c>
      <c r="BA40" s="619"/>
      <c r="BB40" s="619"/>
      <c r="BC40" s="619"/>
      <c r="BD40" s="637"/>
      <c r="BE40" s="637"/>
      <c r="BF40" s="658"/>
      <c r="BG40" s="660" t="s">
        <v>275</v>
      </c>
      <c r="BH40" s="661"/>
      <c r="BI40" s="661"/>
      <c r="BJ40" s="661"/>
      <c r="BK40" s="661"/>
      <c r="BL40" s="85"/>
      <c r="BM40" s="616" t="s">
        <v>276</v>
      </c>
      <c r="BN40" s="616"/>
      <c r="BO40" s="616"/>
      <c r="BP40" s="616"/>
      <c r="BQ40" s="616"/>
      <c r="BR40" s="616"/>
      <c r="BS40" s="616"/>
      <c r="BT40" s="616"/>
      <c r="BU40" s="617"/>
      <c r="BV40" s="618">
        <v>83</v>
      </c>
      <c r="BW40" s="619"/>
      <c r="BX40" s="619"/>
      <c r="BY40" s="619"/>
      <c r="BZ40" s="619"/>
      <c r="CA40" s="619"/>
      <c r="CB40" s="659"/>
      <c r="CD40" s="615" t="s">
        <v>277</v>
      </c>
      <c r="CE40" s="616"/>
      <c r="CF40" s="616"/>
      <c r="CG40" s="616"/>
      <c r="CH40" s="616"/>
      <c r="CI40" s="616"/>
      <c r="CJ40" s="616"/>
      <c r="CK40" s="616"/>
      <c r="CL40" s="616"/>
      <c r="CM40" s="616"/>
      <c r="CN40" s="616"/>
      <c r="CO40" s="616"/>
      <c r="CP40" s="616"/>
      <c r="CQ40" s="617"/>
      <c r="CR40" s="618">
        <v>100000</v>
      </c>
      <c r="CS40" s="619"/>
      <c r="CT40" s="619"/>
      <c r="CU40" s="619"/>
      <c r="CV40" s="619"/>
      <c r="CW40" s="619"/>
      <c r="CX40" s="619"/>
      <c r="CY40" s="620"/>
      <c r="CZ40" s="621">
        <v>1.8</v>
      </c>
      <c r="DA40" s="639"/>
      <c r="DB40" s="639"/>
      <c r="DC40" s="640"/>
      <c r="DD40" s="624">
        <v>100000</v>
      </c>
      <c r="DE40" s="619"/>
      <c r="DF40" s="619"/>
      <c r="DG40" s="619"/>
      <c r="DH40" s="619"/>
      <c r="DI40" s="619"/>
      <c r="DJ40" s="619"/>
      <c r="DK40" s="620"/>
      <c r="DL40" s="624" t="s">
        <v>63</v>
      </c>
      <c r="DM40" s="619"/>
      <c r="DN40" s="619"/>
      <c r="DO40" s="619"/>
      <c r="DP40" s="619"/>
      <c r="DQ40" s="619"/>
      <c r="DR40" s="619"/>
      <c r="DS40" s="619"/>
      <c r="DT40" s="619"/>
      <c r="DU40" s="619"/>
      <c r="DV40" s="620"/>
      <c r="DW40" s="621" t="s">
        <v>63</v>
      </c>
      <c r="DX40" s="639"/>
      <c r="DY40" s="639"/>
      <c r="DZ40" s="639"/>
      <c r="EA40" s="639"/>
      <c r="EB40" s="639"/>
      <c r="EC40" s="651"/>
    </row>
    <row r="41" spans="2:133" ht="11.25" customHeight="1">
      <c r="B41" s="615" t="s">
        <v>278</v>
      </c>
      <c r="C41" s="616"/>
      <c r="D41" s="616"/>
      <c r="E41" s="616"/>
      <c r="F41" s="616"/>
      <c r="G41" s="616"/>
      <c r="H41" s="616"/>
      <c r="I41" s="616"/>
      <c r="J41" s="616"/>
      <c r="K41" s="616"/>
      <c r="L41" s="616"/>
      <c r="M41" s="616"/>
      <c r="N41" s="616"/>
      <c r="O41" s="616"/>
      <c r="P41" s="616"/>
      <c r="Q41" s="617"/>
      <c r="R41" s="618">
        <v>91860</v>
      </c>
      <c r="S41" s="619"/>
      <c r="T41" s="619"/>
      <c r="U41" s="619"/>
      <c r="V41" s="619"/>
      <c r="W41" s="619"/>
      <c r="X41" s="619"/>
      <c r="Y41" s="620"/>
      <c r="Z41" s="652">
        <v>1.6</v>
      </c>
      <c r="AA41" s="652"/>
      <c r="AB41" s="652"/>
      <c r="AC41" s="652"/>
      <c r="AD41" s="653" t="s">
        <v>63</v>
      </c>
      <c r="AE41" s="653"/>
      <c r="AF41" s="653"/>
      <c r="AG41" s="653"/>
      <c r="AH41" s="653"/>
      <c r="AI41" s="653"/>
      <c r="AJ41" s="653"/>
      <c r="AK41" s="653"/>
      <c r="AL41" s="621" t="s">
        <v>63</v>
      </c>
      <c r="AM41" s="622"/>
      <c r="AN41" s="622"/>
      <c r="AO41" s="654"/>
      <c r="AQ41" s="655" t="s">
        <v>279</v>
      </c>
      <c r="AR41" s="656"/>
      <c r="AS41" s="656"/>
      <c r="AT41" s="656"/>
      <c r="AU41" s="656"/>
      <c r="AV41" s="656"/>
      <c r="AW41" s="656"/>
      <c r="AX41" s="656"/>
      <c r="AY41" s="657"/>
      <c r="AZ41" s="618">
        <v>84883</v>
      </c>
      <c r="BA41" s="619"/>
      <c r="BB41" s="619"/>
      <c r="BC41" s="619"/>
      <c r="BD41" s="637"/>
      <c r="BE41" s="637"/>
      <c r="BF41" s="658"/>
      <c r="BG41" s="660"/>
      <c r="BH41" s="661"/>
      <c r="BI41" s="661"/>
      <c r="BJ41" s="661"/>
      <c r="BK41" s="661"/>
      <c r="BL41" s="85"/>
      <c r="BM41" s="616" t="s">
        <v>280</v>
      </c>
      <c r="BN41" s="616"/>
      <c r="BO41" s="616"/>
      <c r="BP41" s="616"/>
      <c r="BQ41" s="616"/>
      <c r="BR41" s="616"/>
      <c r="BS41" s="616"/>
      <c r="BT41" s="616"/>
      <c r="BU41" s="617"/>
      <c r="BV41" s="618" t="s">
        <v>63</v>
      </c>
      <c r="BW41" s="619"/>
      <c r="BX41" s="619"/>
      <c r="BY41" s="619"/>
      <c r="BZ41" s="619"/>
      <c r="CA41" s="619"/>
      <c r="CB41" s="659"/>
      <c r="CD41" s="615" t="s">
        <v>281</v>
      </c>
      <c r="CE41" s="616"/>
      <c r="CF41" s="616"/>
      <c r="CG41" s="616"/>
      <c r="CH41" s="616"/>
      <c r="CI41" s="616"/>
      <c r="CJ41" s="616"/>
      <c r="CK41" s="616"/>
      <c r="CL41" s="616"/>
      <c r="CM41" s="616"/>
      <c r="CN41" s="616"/>
      <c r="CO41" s="616"/>
      <c r="CP41" s="616"/>
      <c r="CQ41" s="617"/>
      <c r="CR41" s="618" t="s">
        <v>63</v>
      </c>
      <c r="CS41" s="637"/>
      <c r="CT41" s="637"/>
      <c r="CU41" s="637"/>
      <c r="CV41" s="637"/>
      <c r="CW41" s="637"/>
      <c r="CX41" s="637"/>
      <c r="CY41" s="638"/>
      <c r="CZ41" s="621" t="s">
        <v>63</v>
      </c>
      <c r="DA41" s="639"/>
      <c r="DB41" s="639"/>
      <c r="DC41" s="640"/>
      <c r="DD41" s="624" t="s">
        <v>63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599" t="s">
        <v>282</v>
      </c>
      <c r="C42" s="600"/>
      <c r="D42" s="600"/>
      <c r="E42" s="600"/>
      <c r="F42" s="600"/>
      <c r="G42" s="600"/>
      <c r="H42" s="600"/>
      <c r="I42" s="600"/>
      <c r="J42" s="600"/>
      <c r="K42" s="600"/>
      <c r="L42" s="600"/>
      <c r="M42" s="600"/>
      <c r="N42" s="600"/>
      <c r="O42" s="600"/>
      <c r="P42" s="600"/>
      <c r="Q42" s="601"/>
      <c r="R42" s="602">
        <v>5663789</v>
      </c>
      <c r="S42" s="641"/>
      <c r="T42" s="641"/>
      <c r="U42" s="641"/>
      <c r="V42" s="641"/>
      <c r="W42" s="641"/>
      <c r="X42" s="641"/>
      <c r="Y42" s="643"/>
      <c r="Z42" s="644">
        <v>100</v>
      </c>
      <c r="AA42" s="644"/>
      <c r="AB42" s="644"/>
      <c r="AC42" s="644"/>
      <c r="AD42" s="645">
        <v>2655239</v>
      </c>
      <c r="AE42" s="645"/>
      <c r="AF42" s="645"/>
      <c r="AG42" s="645"/>
      <c r="AH42" s="645"/>
      <c r="AI42" s="645"/>
      <c r="AJ42" s="645"/>
      <c r="AK42" s="645"/>
      <c r="AL42" s="605">
        <v>100</v>
      </c>
      <c r="AM42" s="646"/>
      <c r="AN42" s="646"/>
      <c r="AO42" s="647"/>
      <c r="AQ42" s="648" t="s">
        <v>283</v>
      </c>
      <c r="AR42" s="649"/>
      <c r="AS42" s="649"/>
      <c r="AT42" s="649"/>
      <c r="AU42" s="649"/>
      <c r="AV42" s="649"/>
      <c r="AW42" s="649"/>
      <c r="AX42" s="649"/>
      <c r="AY42" s="650"/>
      <c r="AZ42" s="602">
        <v>333999</v>
      </c>
      <c r="BA42" s="641"/>
      <c r="BB42" s="641"/>
      <c r="BC42" s="641"/>
      <c r="BD42" s="603"/>
      <c r="BE42" s="603"/>
      <c r="BF42" s="664"/>
      <c r="BG42" s="662"/>
      <c r="BH42" s="663"/>
      <c r="BI42" s="663"/>
      <c r="BJ42" s="663"/>
      <c r="BK42" s="663"/>
      <c r="BL42" s="86"/>
      <c r="BM42" s="600" t="s">
        <v>284</v>
      </c>
      <c r="BN42" s="600"/>
      <c r="BO42" s="600"/>
      <c r="BP42" s="600"/>
      <c r="BQ42" s="600"/>
      <c r="BR42" s="600"/>
      <c r="BS42" s="600"/>
      <c r="BT42" s="600"/>
      <c r="BU42" s="601"/>
      <c r="BV42" s="602">
        <v>416</v>
      </c>
      <c r="BW42" s="641"/>
      <c r="BX42" s="641"/>
      <c r="BY42" s="641"/>
      <c r="BZ42" s="641"/>
      <c r="CA42" s="641"/>
      <c r="CB42" s="642"/>
      <c r="CD42" s="615" t="s">
        <v>285</v>
      </c>
      <c r="CE42" s="616"/>
      <c r="CF42" s="616"/>
      <c r="CG42" s="616"/>
      <c r="CH42" s="616"/>
      <c r="CI42" s="616"/>
      <c r="CJ42" s="616"/>
      <c r="CK42" s="616"/>
      <c r="CL42" s="616"/>
      <c r="CM42" s="616"/>
      <c r="CN42" s="616"/>
      <c r="CO42" s="616"/>
      <c r="CP42" s="616"/>
      <c r="CQ42" s="617"/>
      <c r="CR42" s="618">
        <v>1630041</v>
      </c>
      <c r="CS42" s="619"/>
      <c r="CT42" s="619"/>
      <c r="CU42" s="619"/>
      <c r="CV42" s="619"/>
      <c r="CW42" s="619"/>
      <c r="CX42" s="619"/>
      <c r="CY42" s="620"/>
      <c r="CZ42" s="621">
        <v>29.4</v>
      </c>
      <c r="DA42" s="622"/>
      <c r="DB42" s="622"/>
      <c r="DC42" s="623"/>
      <c r="DD42" s="624">
        <v>172024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CD43" s="615" t="s">
        <v>286</v>
      </c>
      <c r="CE43" s="616"/>
      <c r="CF43" s="616"/>
      <c r="CG43" s="616"/>
      <c r="CH43" s="616"/>
      <c r="CI43" s="616"/>
      <c r="CJ43" s="616"/>
      <c r="CK43" s="616"/>
      <c r="CL43" s="616"/>
      <c r="CM43" s="616"/>
      <c r="CN43" s="616"/>
      <c r="CO43" s="616"/>
      <c r="CP43" s="616"/>
      <c r="CQ43" s="617"/>
      <c r="CR43" s="618" t="s">
        <v>63</v>
      </c>
      <c r="CS43" s="637"/>
      <c r="CT43" s="637"/>
      <c r="CU43" s="637"/>
      <c r="CV43" s="637"/>
      <c r="CW43" s="637"/>
      <c r="CX43" s="637"/>
      <c r="CY43" s="638"/>
      <c r="CZ43" s="621" t="s">
        <v>63</v>
      </c>
      <c r="DA43" s="639"/>
      <c r="DB43" s="639"/>
      <c r="DC43" s="640"/>
      <c r="DD43" s="624" t="s">
        <v>63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CD44" s="631" t="s">
        <v>234</v>
      </c>
      <c r="CE44" s="632"/>
      <c r="CF44" s="615" t="s">
        <v>287</v>
      </c>
      <c r="CG44" s="616"/>
      <c r="CH44" s="616"/>
      <c r="CI44" s="616"/>
      <c r="CJ44" s="616"/>
      <c r="CK44" s="616"/>
      <c r="CL44" s="616"/>
      <c r="CM44" s="616"/>
      <c r="CN44" s="616"/>
      <c r="CO44" s="616"/>
      <c r="CP44" s="616"/>
      <c r="CQ44" s="617"/>
      <c r="CR44" s="618">
        <v>1628712</v>
      </c>
      <c r="CS44" s="619"/>
      <c r="CT44" s="619"/>
      <c r="CU44" s="619"/>
      <c r="CV44" s="619"/>
      <c r="CW44" s="619"/>
      <c r="CX44" s="619"/>
      <c r="CY44" s="620"/>
      <c r="CZ44" s="621">
        <v>29.4</v>
      </c>
      <c r="DA44" s="622"/>
      <c r="DB44" s="622"/>
      <c r="DC44" s="623"/>
      <c r="DD44" s="624">
        <v>171895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288</v>
      </c>
      <c r="CG45" s="616"/>
      <c r="CH45" s="616"/>
      <c r="CI45" s="616"/>
      <c r="CJ45" s="616"/>
      <c r="CK45" s="616"/>
      <c r="CL45" s="616"/>
      <c r="CM45" s="616"/>
      <c r="CN45" s="616"/>
      <c r="CO45" s="616"/>
      <c r="CP45" s="616"/>
      <c r="CQ45" s="617"/>
      <c r="CR45" s="618">
        <v>88959</v>
      </c>
      <c r="CS45" s="637"/>
      <c r="CT45" s="637"/>
      <c r="CU45" s="637"/>
      <c r="CV45" s="637"/>
      <c r="CW45" s="637"/>
      <c r="CX45" s="637"/>
      <c r="CY45" s="638"/>
      <c r="CZ45" s="621">
        <v>1.6</v>
      </c>
      <c r="DA45" s="639"/>
      <c r="DB45" s="639"/>
      <c r="DC45" s="640"/>
      <c r="DD45" s="624">
        <v>3551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B46" s="76" t="s">
        <v>289</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33"/>
      <c r="CE46" s="634"/>
      <c r="CF46" s="615" t="s">
        <v>290</v>
      </c>
      <c r="CG46" s="616"/>
      <c r="CH46" s="616"/>
      <c r="CI46" s="616"/>
      <c r="CJ46" s="616"/>
      <c r="CK46" s="616"/>
      <c r="CL46" s="616"/>
      <c r="CM46" s="616"/>
      <c r="CN46" s="616"/>
      <c r="CO46" s="616"/>
      <c r="CP46" s="616"/>
      <c r="CQ46" s="617"/>
      <c r="CR46" s="618">
        <v>1534786</v>
      </c>
      <c r="CS46" s="619"/>
      <c r="CT46" s="619"/>
      <c r="CU46" s="619"/>
      <c r="CV46" s="619"/>
      <c r="CW46" s="619"/>
      <c r="CX46" s="619"/>
      <c r="CY46" s="620"/>
      <c r="CZ46" s="621">
        <v>27.7</v>
      </c>
      <c r="DA46" s="622"/>
      <c r="DB46" s="622"/>
      <c r="DC46" s="623"/>
      <c r="DD46" s="624">
        <v>168277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B47" s="88" t="s">
        <v>291</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33"/>
      <c r="CE47" s="634"/>
      <c r="CF47" s="615" t="s">
        <v>292</v>
      </c>
      <c r="CG47" s="616"/>
      <c r="CH47" s="616"/>
      <c r="CI47" s="616"/>
      <c r="CJ47" s="616"/>
      <c r="CK47" s="616"/>
      <c r="CL47" s="616"/>
      <c r="CM47" s="616"/>
      <c r="CN47" s="616"/>
      <c r="CO47" s="616"/>
      <c r="CP47" s="616"/>
      <c r="CQ47" s="617"/>
      <c r="CR47" s="618">
        <v>1329</v>
      </c>
      <c r="CS47" s="637"/>
      <c r="CT47" s="637"/>
      <c r="CU47" s="637"/>
      <c r="CV47" s="637"/>
      <c r="CW47" s="637"/>
      <c r="CX47" s="637"/>
      <c r="CY47" s="638"/>
      <c r="CZ47" s="621">
        <v>0</v>
      </c>
      <c r="DA47" s="639"/>
      <c r="DB47" s="639"/>
      <c r="DC47" s="640"/>
      <c r="DD47" s="624">
        <v>129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B48" s="88" t="s">
        <v>293</v>
      </c>
      <c r="CD48" s="635"/>
      <c r="CE48" s="636"/>
      <c r="CF48" s="615" t="s">
        <v>294</v>
      </c>
      <c r="CG48" s="616"/>
      <c r="CH48" s="616"/>
      <c r="CI48" s="616"/>
      <c r="CJ48" s="616"/>
      <c r="CK48" s="616"/>
      <c r="CL48" s="616"/>
      <c r="CM48" s="616"/>
      <c r="CN48" s="616"/>
      <c r="CO48" s="616"/>
      <c r="CP48" s="616"/>
      <c r="CQ48" s="617"/>
      <c r="CR48" s="618" t="s">
        <v>63</v>
      </c>
      <c r="CS48" s="619"/>
      <c r="CT48" s="619"/>
      <c r="CU48" s="619"/>
      <c r="CV48" s="619"/>
      <c r="CW48" s="619"/>
      <c r="CX48" s="619"/>
      <c r="CY48" s="620"/>
      <c r="CZ48" s="621" t="s">
        <v>63</v>
      </c>
      <c r="DA48" s="622"/>
      <c r="DB48" s="622"/>
      <c r="DC48" s="623"/>
      <c r="DD48" s="624" t="s">
        <v>63</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295</v>
      </c>
      <c r="CE49" s="600"/>
      <c r="CF49" s="600"/>
      <c r="CG49" s="600"/>
      <c r="CH49" s="600"/>
      <c r="CI49" s="600"/>
      <c r="CJ49" s="600"/>
      <c r="CK49" s="600"/>
      <c r="CL49" s="600"/>
      <c r="CM49" s="600"/>
      <c r="CN49" s="600"/>
      <c r="CO49" s="600"/>
      <c r="CP49" s="600"/>
      <c r="CQ49" s="601"/>
      <c r="CR49" s="602">
        <v>5540703</v>
      </c>
      <c r="CS49" s="603"/>
      <c r="CT49" s="603"/>
      <c r="CU49" s="603"/>
      <c r="CV49" s="603"/>
      <c r="CW49" s="603"/>
      <c r="CX49" s="603"/>
      <c r="CY49" s="604"/>
      <c r="CZ49" s="605">
        <v>100</v>
      </c>
      <c r="DA49" s="606"/>
      <c r="DB49" s="606"/>
      <c r="DC49" s="607"/>
      <c r="DD49" s="608">
        <v>3246732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sheetData>
  <sheetProtection algorithmName="SHA-512" hashValue="o74uiyCDhNIjvPoVxi0LG4AtyQv3IFBCnxQj+94dLN9+BiID52YzQnarRgeDGNdVjlPfqbb6wfylYtJlCJwN9g==" saltValue="AzmQSB5ORYGQhbfGUqQqX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94" customWidth="1"/>
    <col min="131" max="131" width="1.625" style="94" customWidth="1"/>
    <col min="132" max="16384" width="9" style="94" hidden="1"/>
  </cols>
  <sheetData>
    <row r="1" spans="1:131" ht="11.25" customHeight="1" thickBot="1">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c r="A2" s="95" t="s">
        <v>296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1096" t="s">
        <v>297</v>
      </c>
      <c r="DK2" s="1097"/>
      <c r="DL2" s="1097"/>
      <c r="DM2" s="1097"/>
      <c r="DN2" s="1097"/>
      <c r="DO2" s="1098"/>
      <c r="DP2" s="91"/>
      <c r="DQ2" s="1096" t="s">
        <v>298</v>
      </c>
      <c r="DR2" s="1097"/>
      <c r="DS2" s="1097"/>
      <c r="DT2" s="1097"/>
      <c r="DU2" s="1097"/>
      <c r="DV2" s="1097"/>
      <c r="DW2" s="1097"/>
      <c r="DX2" s="1097"/>
      <c r="DY2" s="1097"/>
      <c r="DZ2" s="1098"/>
      <c r="EA2" s="93"/>
    </row>
    <row r="3" spans="1:131" ht="11.2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c r="A4" s="1051" t="s">
        <v>299</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c r="AQ4" s="1051"/>
      <c r="AR4" s="1051"/>
      <c r="AS4" s="1051"/>
      <c r="AT4" s="1051"/>
      <c r="AU4" s="1051"/>
      <c r="AV4" s="1051"/>
      <c r="AW4" s="1051"/>
      <c r="AX4" s="1051"/>
      <c r="AY4" s="1051"/>
      <c r="AZ4" s="96"/>
      <c r="BA4" s="96"/>
      <c r="BB4" s="96"/>
      <c r="BC4" s="96"/>
      <c r="BD4" s="96"/>
      <c r="BE4" s="97"/>
      <c r="BF4" s="97"/>
      <c r="BG4" s="97"/>
      <c r="BH4" s="97"/>
      <c r="BI4" s="97"/>
      <c r="BJ4" s="97"/>
      <c r="BK4" s="97"/>
      <c r="BL4" s="97"/>
      <c r="BM4" s="97"/>
      <c r="BN4" s="97"/>
      <c r="BO4" s="97"/>
      <c r="BP4" s="97"/>
      <c r="BQ4" s="96" t="s">
        <v>300</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c r="A5" s="987" t="s">
        <v>301</v>
      </c>
      <c r="B5" s="988"/>
      <c r="C5" s="988"/>
      <c r="D5" s="988"/>
      <c r="E5" s="988"/>
      <c r="F5" s="988"/>
      <c r="G5" s="988"/>
      <c r="H5" s="988"/>
      <c r="I5" s="988"/>
      <c r="J5" s="988"/>
      <c r="K5" s="988"/>
      <c r="L5" s="988"/>
      <c r="M5" s="988"/>
      <c r="N5" s="988"/>
      <c r="O5" s="988"/>
      <c r="P5" s="989"/>
      <c r="Q5" s="993" t="s">
        <v>302</v>
      </c>
      <c r="R5" s="994"/>
      <c r="S5" s="994"/>
      <c r="T5" s="994"/>
      <c r="U5" s="995"/>
      <c r="V5" s="993" t="s">
        <v>303</v>
      </c>
      <c r="W5" s="994"/>
      <c r="X5" s="994"/>
      <c r="Y5" s="994"/>
      <c r="Z5" s="995"/>
      <c r="AA5" s="993" t="s">
        <v>304</v>
      </c>
      <c r="AB5" s="994"/>
      <c r="AC5" s="994"/>
      <c r="AD5" s="994"/>
      <c r="AE5" s="994"/>
      <c r="AF5" s="1099" t="s">
        <v>305</v>
      </c>
      <c r="AG5" s="994"/>
      <c r="AH5" s="994"/>
      <c r="AI5" s="994"/>
      <c r="AJ5" s="1007"/>
      <c r="AK5" s="994" t="s">
        <v>306</v>
      </c>
      <c r="AL5" s="994"/>
      <c r="AM5" s="994"/>
      <c r="AN5" s="994"/>
      <c r="AO5" s="995"/>
      <c r="AP5" s="993" t="s">
        <v>307</v>
      </c>
      <c r="AQ5" s="994"/>
      <c r="AR5" s="994"/>
      <c r="AS5" s="994"/>
      <c r="AT5" s="995"/>
      <c r="AU5" s="993" t="s">
        <v>308</v>
      </c>
      <c r="AV5" s="994"/>
      <c r="AW5" s="994"/>
      <c r="AX5" s="994"/>
      <c r="AY5" s="1007"/>
      <c r="AZ5" s="96"/>
      <c r="BA5" s="96"/>
      <c r="BB5" s="96"/>
      <c r="BC5" s="96"/>
      <c r="BD5" s="96"/>
      <c r="BE5" s="97"/>
      <c r="BF5" s="97"/>
      <c r="BG5" s="97"/>
      <c r="BH5" s="97"/>
      <c r="BI5" s="97"/>
      <c r="BJ5" s="97"/>
      <c r="BK5" s="97"/>
      <c r="BL5" s="97"/>
      <c r="BM5" s="97"/>
      <c r="BN5" s="97"/>
      <c r="BO5" s="97"/>
      <c r="BP5" s="97"/>
      <c r="BQ5" s="987" t="s">
        <v>309</v>
      </c>
      <c r="BR5" s="988"/>
      <c r="BS5" s="988"/>
      <c r="BT5" s="988"/>
      <c r="BU5" s="988"/>
      <c r="BV5" s="988"/>
      <c r="BW5" s="988"/>
      <c r="BX5" s="988"/>
      <c r="BY5" s="988"/>
      <c r="BZ5" s="988"/>
      <c r="CA5" s="988"/>
      <c r="CB5" s="988"/>
      <c r="CC5" s="988"/>
      <c r="CD5" s="988"/>
      <c r="CE5" s="988"/>
      <c r="CF5" s="988"/>
      <c r="CG5" s="989"/>
      <c r="CH5" s="993" t="s">
        <v>310</v>
      </c>
      <c r="CI5" s="994"/>
      <c r="CJ5" s="994"/>
      <c r="CK5" s="994"/>
      <c r="CL5" s="995"/>
      <c r="CM5" s="993" t="s">
        <v>311</v>
      </c>
      <c r="CN5" s="994"/>
      <c r="CO5" s="994"/>
      <c r="CP5" s="994"/>
      <c r="CQ5" s="995"/>
      <c r="CR5" s="993" t="s">
        <v>312</v>
      </c>
      <c r="CS5" s="994"/>
      <c r="CT5" s="994"/>
      <c r="CU5" s="994"/>
      <c r="CV5" s="995"/>
      <c r="CW5" s="993" t="s">
        <v>313</v>
      </c>
      <c r="CX5" s="994"/>
      <c r="CY5" s="994"/>
      <c r="CZ5" s="994"/>
      <c r="DA5" s="995"/>
      <c r="DB5" s="993" t="s">
        <v>314</v>
      </c>
      <c r="DC5" s="994"/>
      <c r="DD5" s="994"/>
      <c r="DE5" s="994"/>
      <c r="DF5" s="995"/>
      <c r="DG5" s="1084" t="s">
        <v>315</v>
      </c>
      <c r="DH5" s="1085"/>
      <c r="DI5" s="1085"/>
      <c r="DJ5" s="1085"/>
      <c r="DK5" s="1086"/>
      <c r="DL5" s="1084" t="s">
        <v>316</v>
      </c>
      <c r="DM5" s="1085"/>
      <c r="DN5" s="1085"/>
      <c r="DO5" s="1085"/>
      <c r="DP5" s="1086"/>
      <c r="DQ5" s="993" t="s">
        <v>317</v>
      </c>
      <c r="DR5" s="994"/>
      <c r="DS5" s="994"/>
      <c r="DT5" s="994"/>
      <c r="DU5" s="995"/>
      <c r="DV5" s="993" t="s">
        <v>308</v>
      </c>
      <c r="DW5" s="994"/>
      <c r="DX5" s="994"/>
      <c r="DY5" s="994"/>
      <c r="DZ5" s="1007"/>
      <c r="EA5" s="98"/>
    </row>
    <row r="6" spans="1:131" s="99" customFormat="1" ht="26.25" customHeight="1" thickBot="1">
      <c r="A6" s="990"/>
      <c r="B6" s="991"/>
      <c r="C6" s="991"/>
      <c r="D6" s="991"/>
      <c r="E6" s="991"/>
      <c r="F6" s="991"/>
      <c r="G6" s="991"/>
      <c r="H6" s="991"/>
      <c r="I6" s="991"/>
      <c r="J6" s="991"/>
      <c r="K6" s="991"/>
      <c r="L6" s="991"/>
      <c r="M6" s="991"/>
      <c r="N6" s="991"/>
      <c r="O6" s="991"/>
      <c r="P6" s="992"/>
      <c r="Q6" s="996"/>
      <c r="R6" s="997"/>
      <c r="S6" s="997"/>
      <c r="T6" s="997"/>
      <c r="U6" s="998"/>
      <c r="V6" s="996"/>
      <c r="W6" s="997"/>
      <c r="X6" s="997"/>
      <c r="Y6" s="997"/>
      <c r="Z6" s="998"/>
      <c r="AA6" s="996"/>
      <c r="AB6" s="997"/>
      <c r="AC6" s="997"/>
      <c r="AD6" s="997"/>
      <c r="AE6" s="997"/>
      <c r="AF6" s="1100"/>
      <c r="AG6" s="997"/>
      <c r="AH6" s="997"/>
      <c r="AI6" s="997"/>
      <c r="AJ6" s="1008"/>
      <c r="AK6" s="997"/>
      <c r="AL6" s="997"/>
      <c r="AM6" s="997"/>
      <c r="AN6" s="997"/>
      <c r="AO6" s="998"/>
      <c r="AP6" s="996"/>
      <c r="AQ6" s="997"/>
      <c r="AR6" s="997"/>
      <c r="AS6" s="997"/>
      <c r="AT6" s="998"/>
      <c r="AU6" s="996"/>
      <c r="AV6" s="997"/>
      <c r="AW6" s="997"/>
      <c r="AX6" s="997"/>
      <c r="AY6" s="1008"/>
      <c r="AZ6" s="96"/>
      <c r="BA6" s="96"/>
      <c r="BB6" s="96"/>
      <c r="BC6" s="96"/>
      <c r="BD6" s="96"/>
      <c r="BE6" s="97"/>
      <c r="BF6" s="97"/>
      <c r="BG6" s="97"/>
      <c r="BH6" s="97"/>
      <c r="BI6" s="97"/>
      <c r="BJ6" s="97"/>
      <c r="BK6" s="97"/>
      <c r="BL6" s="97"/>
      <c r="BM6" s="97"/>
      <c r="BN6" s="97"/>
      <c r="BO6" s="97"/>
      <c r="BP6" s="97"/>
      <c r="BQ6" s="990"/>
      <c r="BR6" s="991"/>
      <c r="BS6" s="991"/>
      <c r="BT6" s="991"/>
      <c r="BU6" s="991"/>
      <c r="BV6" s="991"/>
      <c r="BW6" s="991"/>
      <c r="BX6" s="991"/>
      <c r="BY6" s="991"/>
      <c r="BZ6" s="991"/>
      <c r="CA6" s="991"/>
      <c r="CB6" s="991"/>
      <c r="CC6" s="991"/>
      <c r="CD6" s="991"/>
      <c r="CE6" s="991"/>
      <c r="CF6" s="991"/>
      <c r="CG6" s="992"/>
      <c r="CH6" s="996"/>
      <c r="CI6" s="997"/>
      <c r="CJ6" s="997"/>
      <c r="CK6" s="997"/>
      <c r="CL6" s="998"/>
      <c r="CM6" s="996"/>
      <c r="CN6" s="997"/>
      <c r="CO6" s="997"/>
      <c r="CP6" s="997"/>
      <c r="CQ6" s="998"/>
      <c r="CR6" s="996"/>
      <c r="CS6" s="997"/>
      <c r="CT6" s="997"/>
      <c r="CU6" s="997"/>
      <c r="CV6" s="998"/>
      <c r="CW6" s="996"/>
      <c r="CX6" s="997"/>
      <c r="CY6" s="997"/>
      <c r="CZ6" s="997"/>
      <c r="DA6" s="998"/>
      <c r="DB6" s="996"/>
      <c r="DC6" s="997"/>
      <c r="DD6" s="997"/>
      <c r="DE6" s="997"/>
      <c r="DF6" s="998"/>
      <c r="DG6" s="1087"/>
      <c r="DH6" s="1088"/>
      <c r="DI6" s="1088"/>
      <c r="DJ6" s="1088"/>
      <c r="DK6" s="1089"/>
      <c r="DL6" s="1087"/>
      <c r="DM6" s="1088"/>
      <c r="DN6" s="1088"/>
      <c r="DO6" s="1088"/>
      <c r="DP6" s="1089"/>
      <c r="DQ6" s="996"/>
      <c r="DR6" s="997"/>
      <c r="DS6" s="997"/>
      <c r="DT6" s="997"/>
      <c r="DU6" s="998"/>
      <c r="DV6" s="996"/>
      <c r="DW6" s="997"/>
      <c r="DX6" s="997"/>
      <c r="DY6" s="997"/>
      <c r="DZ6" s="1008"/>
      <c r="EA6" s="98"/>
    </row>
    <row r="7" spans="1:131" s="99" customFormat="1" ht="26.25" customHeight="1" thickTop="1">
      <c r="A7" s="100">
        <v>1</v>
      </c>
      <c r="B7" s="1038" t="s">
        <v>318</v>
      </c>
      <c r="C7" s="1039"/>
      <c r="D7" s="1039"/>
      <c r="E7" s="1039"/>
      <c r="F7" s="1039"/>
      <c r="G7" s="1039"/>
      <c r="H7" s="1039"/>
      <c r="I7" s="1039"/>
      <c r="J7" s="1039"/>
      <c r="K7" s="1039"/>
      <c r="L7" s="1039"/>
      <c r="M7" s="1039"/>
      <c r="N7" s="1039"/>
      <c r="O7" s="1039"/>
      <c r="P7" s="1040"/>
      <c r="Q7" s="1090">
        <v>5664</v>
      </c>
      <c r="R7" s="1091"/>
      <c r="S7" s="1091"/>
      <c r="T7" s="1091"/>
      <c r="U7" s="1091"/>
      <c r="V7" s="1091">
        <v>5541</v>
      </c>
      <c r="W7" s="1091"/>
      <c r="X7" s="1091"/>
      <c r="Y7" s="1091"/>
      <c r="Z7" s="1091"/>
      <c r="AA7" s="1091">
        <v>123</v>
      </c>
      <c r="AB7" s="1091"/>
      <c r="AC7" s="1091"/>
      <c r="AD7" s="1091"/>
      <c r="AE7" s="1092"/>
      <c r="AF7" s="1093">
        <v>63</v>
      </c>
      <c r="AG7" s="1094"/>
      <c r="AH7" s="1094"/>
      <c r="AI7" s="1094"/>
      <c r="AJ7" s="1095"/>
      <c r="AK7" s="1077">
        <v>271</v>
      </c>
      <c r="AL7" s="1078"/>
      <c r="AM7" s="1078"/>
      <c r="AN7" s="1078"/>
      <c r="AO7" s="1078"/>
      <c r="AP7" s="1078">
        <v>5948</v>
      </c>
      <c r="AQ7" s="1078"/>
      <c r="AR7" s="1078"/>
      <c r="AS7" s="1078"/>
      <c r="AT7" s="1078"/>
      <c r="AU7" s="1079"/>
      <c r="AV7" s="1079"/>
      <c r="AW7" s="1079"/>
      <c r="AX7" s="1079"/>
      <c r="AY7" s="1080"/>
      <c r="AZ7" s="96"/>
      <c r="BA7" s="96"/>
      <c r="BB7" s="96"/>
      <c r="BC7" s="96"/>
      <c r="BD7" s="96"/>
      <c r="BE7" s="97"/>
      <c r="BF7" s="97"/>
      <c r="BG7" s="97"/>
      <c r="BH7" s="97"/>
      <c r="BI7" s="97"/>
      <c r="BJ7" s="97"/>
      <c r="BK7" s="97"/>
      <c r="BL7" s="97"/>
      <c r="BM7" s="97"/>
      <c r="BN7" s="97"/>
      <c r="BO7" s="97"/>
      <c r="BP7" s="97"/>
      <c r="BQ7" s="100">
        <v>1</v>
      </c>
      <c r="BR7" s="101" t="s">
        <v>319</v>
      </c>
      <c r="BS7" s="1081" t="s">
        <v>320</v>
      </c>
      <c r="BT7" s="1082"/>
      <c r="BU7" s="1082"/>
      <c r="BV7" s="1082"/>
      <c r="BW7" s="1082"/>
      <c r="BX7" s="1082"/>
      <c r="BY7" s="1082"/>
      <c r="BZ7" s="1082"/>
      <c r="CA7" s="1082"/>
      <c r="CB7" s="1082"/>
      <c r="CC7" s="1082"/>
      <c r="CD7" s="1082"/>
      <c r="CE7" s="1082"/>
      <c r="CF7" s="1082"/>
      <c r="CG7" s="1083"/>
      <c r="CH7" s="1074" t="s">
        <v>321</v>
      </c>
      <c r="CI7" s="1075"/>
      <c r="CJ7" s="1075"/>
      <c r="CK7" s="1075"/>
      <c r="CL7" s="1076"/>
      <c r="CM7" s="1074">
        <v>20</v>
      </c>
      <c r="CN7" s="1075"/>
      <c r="CO7" s="1075"/>
      <c r="CP7" s="1075"/>
      <c r="CQ7" s="1076"/>
      <c r="CR7" s="1074">
        <v>5</v>
      </c>
      <c r="CS7" s="1075"/>
      <c r="CT7" s="1075"/>
      <c r="CU7" s="1075"/>
      <c r="CV7" s="1076"/>
      <c r="CW7" s="1074">
        <v>1</v>
      </c>
      <c r="CX7" s="1075"/>
      <c r="CY7" s="1075"/>
      <c r="CZ7" s="1075"/>
      <c r="DA7" s="1076"/>
      <c r="DB7" s="1074" t="s">
        <v>321</v>
      </c>
      <c r="DC7" s="1075"/>
      <c r="DD7" s="1075"/>
      <c r="DE7" s="1075"/>
      <c r="DF7" s="1076"/>
      <c r="DG7" s="1074">
        <v>176</v>
      </c>
      <c r="DH7" s="1075"/>
      <c r="DI7" s="1075"/>
      <c r="DJ7" s="1075"/>
      <c r="DK7" s="1076"/>
      <c r="DL7" s="1074" t="s">
        <v>321</v>
      </c>
      <c r="DM7" s="1075"/>
      <c r="DN7" s="1075"/>
      <c r="DO7" s="1075"/>
      <c r="DP7" s="1076"/>
      <c r="DQ7" s="1074" t="s">
        <v>321</v>
      </c>
      <c r="DR7" s="1075"/>
      <c r="DS7" s="1075"/>
      <c r="DT7" s="1075"/>
      <c r="DU7" s="1076"/>
      <c r="DV7" s="1081"/>
      <c r="DW7" s="1082"/>
      <c r="DX7" s="1082"/>
      <c r="DY7" s="1082"/>
      <c r="DZ7" s="1101"/>
      <c r="EA7" s="98"/>
    </row>
    <row r="8" spans="1:131" s="99" customFormat="1" ht="26.25" customHeight="1">
      <c r="A8" s="102">
        <v>2</v>
      </c>
      <c r="B8" s="1019"/>
      <c r="C8" s="1020"/>
      <c r="D8" s="1020"/>
      <c r="E8" s="1020"/>
      <c r="F8" s="1020"/>
      <c r="G8" s="1020"/>
      <c r="H8" s="1020"/>
      <c r="I8" s="1020"/>
      <c r="J8" s="1020"/>
      <c r="K8" s="1020"/>
      <c r="L8" s="1020"/>
      <c r="M8" s="1020"/>
      <c r="N8" s="1020"/>
      <c r="O8" s="1020"/>
      <c r="P8" s="1021"/>
      <c r="Q8" s="1031"/>
      <c r="R8" s="1032"/>
      <c r="S8" s="1032"/>
      <c r="T8" s="1032"/>
      <c r="U8" s="1032"/>
      <c r="V8" s="1032"/>
      <c r="W8" s="1032"/>
      <c r="X8" s="1032"/>
      <c r="Y8" s="1032"/>
      <c r="Z8" s="1032"/>
      <c r="AA8" s="1032"/>
      <c r="AB8" s="1032"/>
      <c r="AC8" s="1032"/>
      <c r="AD8" s="1032"/>
      <c r="AE8" s="1033"/>
      <c r="AF8" s="1025"/>
      <c r="AG8" s="1026"/>
      <c r="AH8" s="1026"/>
      <c r="AI8" s="1026"/>
      <c r="AJ8" s="1027"/>
      <c r="AK8" s="1072"/>
      <c r="AL8" s="1073"/>
      <c r="AM8" s="1073"/>
      <c r="AN8" s="1073"/>
      <c r="AO8" s="1073"/>
      <c r="AP8" s="1073"/>
      <c r="AQ8" s="1073"/>
      <c r="AR8" s="1073"/>
      <c r="AS8" s="1073"/>
      <c r="AT8" s="1073"/>
      <c r="AU8" s="1070"/>
      <c r="AV8" s="1070"/>
      <c r="AW8" s="1070"/>
      <c r="AX8" s="1070"/>
      <c r="AY8" s="1071"/>
      <c r="AZ8" s="96"/>
      <c r="BA8" s="96"/>
      <c r="BB8" s="96"/>
      <c r="BC8" s="96"/>
      <c r="BD8" s="96"/>
      <c r="BE8" s="97"/>
      <c r="BF8" s="97"/>
      <c r="BG8" s="97"/>
      <c r="BH8" s="97"/>
      <c r="BI8" s="97"/>
      <c r="BJ8" s="97"/>
      <c r="BK8" s="97"/>
      <c r="BL8" s="97"/>
      <c r="BM8" s="97"/>
      <c r="BN8" s="97"/>
      <c r="BO8" s="97"/>
      <c r="BP8" s="97"/>
      <c r="BQ8" s="102">
        <v>2</v>
      </c>
      <c r="BR8" s="103"/>
      <c r="BS8" s="984"/>
      <c r="BT8" s="985"/>
      <c r="BU8" s="985"/>
      <c r="BV8" s="985"/>
      <c r="BW8" s="985"/>
      <c r="BX8" s="985"/>
      <c r="BY8" s="985"/>
      <c r="BZ8" s="985"/>
      <c r="CA8" s="985"/>
      <c r="CB8" s="985"/>
      <c r="CC8" s="985"/>
      <c r="CD8" s="985"/>
      <c r="CE8" s="985"/>
      <c r="CF8" s="985"/>
      <c r="CG8" s="1006"/>
      <c r="CH8" s="981"/>
      <c r="CI8" s="982"/>
      <c r="CJ8" s="982"/>
      <c r="CK8" s="982"/>
      <c r="CL8" s="983"/>
      <c r="CM8" s="981"/>
      <c r="CN8" s="982"/>
      <c r="CO8" s="982"/>
      <c r="CP8" s="982"/>
      <c r="CQ8" s="983"/>
      <c r="CR8" s="981"/>
      <c r="CS8" s="982"/>
      <c r="CT8" s="982"/>
      <c r="CU8" s="982"/>
      <c r="CV8" s="983"/>
      <c r="CW8" s="981"/>
      <c r="CX8" s="982"/>
      <c r="CY8" s="982"/>
      <c r="CZ8" s="982"/>
      <c r="DA8" s="983"/>
      <c r="DB8" s="981"/>
      <c r="DC8" s="982"/>
      <c r="DD8" s="982"/>
      <c r="DE8" s="982"/>
      <c r="DF8" s="983"/>
      <c r="DG8" s="981"/>
      <c r="DH8" s="982"/>
      <c r="DI8" s="982"/>
      <c r="DJ8" s="982"/>
      <c r="DK8" s="983"/>
      <c r="DL8" s="981"/>
      <c r="DM8" s="982"/>
      <c r="DN8" s="982"/>
      <c r="DO8" s="982"/>
      <c r="DP8" s="983"/>
      <c r="DQ8" s="981"/>
      <c r="DR8" s="982"/>
      <c r="DS8" s="982"/>
      <c r="DT8" s="982"/>
      <c r="DU8" s="983"/>
      <c r="DV8" s="984"/>
      <c r="DW8" s="985"/>
      <c r="DX8" s="985"/>
      <c r="DY8" s="985"/>
      <c r="DZ8" s="986"/>
      <c r="EA8" s="98"/>
    </row>
    <row r="9" spans="1:131" s="99" customFormat="1" ht="26.25" customHeight="1">
      <c r="A9" s="102">
        <v>3</v>
      </c>
      <c r="B9" s="1019"/>
      <c r="C9" s="1020"/>
      <c r="D9" s="1020"/>
      <c r="E9" s="1020"/>
      <c r="F9" s="1020"/>
      <c r="G9" s="1020"/>
      <c r="H9" s="1020"/>
      <c r="I9" s="1020"/>
      <c r="J9" s="1020"/>
      <c r="K9" s="1020"/>
      <c r="L9" s="1020"/>
      <c r="M9" s="1020"/>
      <c r="N9" s="1020"/>
      <c r="O9" s="1020"/>
      <c r="P9" s="1021"/>
      <c r="Q9" s="1031"/>
      <c r="R9" s="1032"/>
      <c r="S9" s="1032"/>
      <c r="T9" s="1032"/>
      <c r="U9" s="1032"/>
      <c r="V9" s="1032"/>
      <c r="W9" s="1032"/>
      <c r="X9" s="1032"/>
      <c r="Y9" s="1032"/>
      <c r="Z9" s="1032"/>
      <c r="AA9" s="1032"/>
      <c r="AB9" s="1032"/>
      <c r="AC9" s="1032"/>
      <c r="AD9" s="1032"/>
      <c r="AE9" s="1033"/>
      <c r="AF9" s="1025"/>
      <c r="AG9" s="1026"/>
      <c r="AH9" s="1026"/>
      <c r="AI9" s="1026"/>
      <c r="AJ9" s="1027"/>
      <c r="AK9" s="1072"/>
      <c r="AL9" s="1073"/>
      <c r="AM9" s="1073"/>
      <c r="AN9" s="1073"/>
      <c r="AO9" s="1073"/>
      <c r="AP9" s="1073"/>
      <c r="AQ9" s="1073"/>
      <c r="AR9" s="1073"/>
      <c r="AS9" s="1073"/>
      <c r="AT9" s="1073"/>
      <c r="AU9" s="1070"/>
      <c r="AV9" s="1070"/>
      <c r="AW9" s="1070"/>
      <c r="AX9" s="1070"/>
      <c r="AY9" s="1071"/>
      <c r="AZ9" s="96"/>
      <c r="BA9" s="96"/>
      <c r="BB9" s="96"/>
      <c r="BC9" s="96"/>
      <c r="BD9" s="96"/>
      <c r="BE9" s="97"/>
      <c r="BF9" s="97"/>
      <c r="BG9" s="97"/>
      <c r="BH9" s="97"/>
      <c r="BI9" s="97"/>
      <c r="BJ9" s="97"/>
      <c r="BK9" s="97"/>
      <c r="BL9" s="97"/>
      <c r="BM9" s="97"/>
      <c r="BN9" s="97"/>
      <c r="BO9" s="97"/>
      <c r="BP9" s="97"/>
      <c r="BQ9" s="102">
        <v>3</v>
      </c>
      <c r="BR9" s="103"/>
      <c r="BS9" s="984"/>
      <c r="BT9" s="985"/>
      <c r="BU9" s="985"/>
      <c r="BV9" s="985"/>
      <c r="BW9" s="985"/>
      <c r="BX9" s="985"/>
      <c r="BY9" s="985"/>
      <c r="BZ9" s="985"/>
      <c r="CA9" s="985"/>
      <c r="CB9" s="985"/>
      <c r="CC9" s="985"/>
      <c r="CD9" s="985"/>
      <c r="CE9" s="985"/>
      <c r="CF9" s="985"/>
      <c r="CG9" s="1006"/>
      <c r="CH9" s="981"/>
      <c r="CI9" s="982"/>
      <c r="CJ9" s="982"/>
      <c r="CK9" s="982"/>
      <c r="CL9" s="983"/>
      <c r="CM9" s="981"/>
      <c r="CN9" s="982"/>
      <c r="CO9" s="982"/>
      <c r="CP9" s="982"/>
      <c r="CQ9" s="983"/>
      <c r="CR9" s="981"/>
      <c r="CS9" s="982"/>
      <c r="CT9" s="982"/>
      <c r="CU9" s="982"/>
      <c r="CV9" s="983"/>
      <c r="CW9" s="981"/>
      <c r="CX9" s="982"/>
      <c r="CY9" s="982"/>
      <c r="CZ9" s="982"/>
      <c r="DA9" s="983"/>
      <c r="DB9" s="981"/>
      <c r="DC9" s="982"/>
      <c r="DD9" s="982"/>
      <c r="DE9" s="982"/>
      <c r="DF9" s="983"/>
      <c r="DG9" s="981"/>
      <c r="DH9" s="982"/>
      <c r="DI9" s="982"/>
      <c r="DJ9" s="982"/>
      <c r="DK9" s="983"/>
      <c r="DL9" s="981"/>
      <c r="DM9" s="982"/>
      <c r="DN9" s="982"/>
      <c r="DO9" s="982"/>
      <c r="DP9" s="983"/>
      <c r="DQ9" s="981"/>
      <c r="DR9" s="982"/>
      <c r="DS9" s="982"/>
      <c r="DT9" s="982"/>
      <c r="DU9" s="983"/>
      <c r="DV9" s="984"/>
      <c r="DW9" s="985"/>
      <c r="DX9" s="985"/>
      <c r="DY9" s="985"/>
      <c r="DZ9" s="986"/>
      <c r="EA9" s="98"/>
    </row>
    <row r="10" spans="1:131" s="99" customFormat="1" ht="26.25" customHeight="1">
      <c r="A10" s="102">
        <v>4</v>
      </c>
      <c r="B10" s="1019"/>
      <c r="C10" s="1020"/>
      <c r="D10" s="1020"/>
      <c r="E10" s="1020"/>
      <c r="F10" s="1020"/>
      <c r="G10" s="1020"/>
      <c r="H10" s="1020"/>
      <c r="I10" s="1020"/>
      <c r="J10" s="1020"/>
      <c r="K10" s="1020"/>
      <c r="L10" s="1020"/>
      <c r="M10" s="1020"/>
      <c r="N10" s="1020"/>
      <c r="O10" s="1020"/>
      <c r="P10" s="1021"/>
      <c r="Q10" s="1031"/>
      <c r="R10" s="1032"/>
      <c r="S10" s="1032"/>
      <c r="T10" s="1032"/>
      <c r="U10" s="1032"/>
      <c r="V10" s="1032"/>
      <c r="W10" s="1032"/>
      <c r="X10" s="1032"/>
      <c r="Y10" s="1032"/>
      <c r="Z10" s="1032"/>
      <c r="AA10" s="1032"/>
      <c r="AB10" s="1032"/>
      <c r="AC10" s="1032"/>
      <c r="AD10" s="1032"/>
      <c r="AE10" s="1033"/>
      <c r="AF10" s="1025"/>
      <c r="AG10" s="1026"/>
      <c r="AH10" s="1026"/>
      <c r="AI10" s="1026"/>
      <c r="AJ10" s="1027"/>
      <c r="AK10" s="1072"/>
      <c r="AL10" s="1073"/>
      <c r="AM10" s="1073"/>
      <c r="AN10" s="1073"/>
      <c r="AO10" s="1073"/>
      <c r="AP10" s="1073"/>
      <c r="AQ10" s="1073"/>
      <c r="AR10" s="1073"/>
      <c r="AS10" s="1073"/>
      <c r="AT10" s="1073"/>
      <c r="AU10" s="1070"/>
      <c r="AV10" s="1070"/>
      <c r="AW10" s="1070"/>
      <c r="AX10" s="1070"/>
      <c r="AY10" s="1071"/>
      <c r="AZ10" s="96"/>
      <c r="BA10" s="96"/>
      <c r="BB10" s="96"/>
      <c r="BC10" s="96"/>
      <c r="BD10" s="96"/>
      <c r="BE10" s="97"/>
      <c r="BF10" s="97"/>
      <c r="BG10" s="97"/>
      <c r="BH10" s="97"/>
      <c r="BI10" s="97"/>
      <c r="BJ10" s="97"/>
      <c r="BK10" s="97"/>
      <c r="BL10" s="97"/>
      <c r="BM10" s="97"/>
      <c r="BN10" s="97"/>
      <c r="BO10" s="97"/>
      <c r="BP10" s="97"/>
      <c r="BQ10" s="102">
        <v>4</v>
      </c>
      <c r="BR10" s="103"/>
      <c r="BS10" s="984"/>
      <c r="BT10" s="985"/>
      <c r="BU10" s="985"/>
      <c r="BV10" s="985"/>
      <c r="BW10" s="985"/>
      <c r="BX10" s="985"/>
      <c r="BY10" s="985"/>
      <c r="BZ10" s="985"/>
      <c r="CA10" s="985"/>
      <c r="CB10" s="985"/>
      <c r="CC10" s="985"/>
      <c r="CD10" s="985"/>
      <c r="CE10" s="985"/>
      <c r="CF10" s="985"/>
      <c r="CG10" s="1006"/>
      <c r="CH10" s="981"/>
      <c r="CI10" s="982"/>
      <c r="CJ10" s="982"/>
      <c r="CK10" s="982"/>
      <c r="CL10" s="983"/>
      <c r="CM10" s="981"/>
      <c r="CN10" s="982"/>
      <c r="CO10" s="982"/>
      <c r="CP10" s="982"/>
      <c r="CQ10" s="983"/>
      <c r="CR10" s="981"/>
      <c r="CS10" s="982"/>
      <c r="CT10" s="982"/>
      <c r="CU10" s="982"/>
      <c r="CV10" s="983"/>
      <c r="CW10" s="981"/>
      <c r="CX10" s="982"/>
      <c r="CY10" s="982"/>
      <c r="CZ10" s="982"/>
      <c r="DA10" s="983"/>
      <c r="DB10" s="981"/>
      <c r="DC10" s="982"/>
      <c r="DD10" s="982"/>
      <c r="DE10" s="982"/>
      <c r="DF10" s="983"/>
      <c r="DG10" s="981"/>
      <c r="DH10" s="982"/>
      <c r="DI10" s="982"/>
      <c r="DJ10" s="982"/>
      <c r="DK10" s="983"/>
      <c r="DL10" s="981"/>
      <c r="DM10" s="982"/>
      <c r="DN10" s="982"/>
      <c r="DO10" s="982"/>
      <c r="DP10" s="983"/>
      <c r="DQ10" s="981"/>
      <c r="DR10" s="982"/>
      <c r="DS10" s="982"/>
      <c r="DT10" s="982"/>
      <c r="DU10" s="983"/>
      <c r="DV10" s="984"/>
      <c r="DW10" s="985"/>
      <c r="DX10" s="985"/>
      <c r="DY10" s="985"/>
      <c r="DZ10" s="986"/>
      <c r="EA10" s="98"/>
    </row>
    <row r="11" spans="1:131" s="99" customFormat="1" ht="26.25" customHeight="1">
      <c r="A11" s="102">
        <v>5</v>
      </c>
      <c r="B11" s="1019"/>
      <c r="C11" s="1020"/>
      <c r="D11" s="1020"/>
      <c r="E11" s="1020"/>
      <c r="F11" s="1020"/>
      <c r="G11" s="1020"/>
      <c r="H11" s="1020"/>
      <c r="I11" s="1020"/>
      <c r="J11" s="1020"/>
      <c r="K11" s="1020"/>
      <c r="L11" s="1020"/>
      <c r="M11" s="1020"/>
      <c r="N11" s="1020"/>
      <c r="O11" s="1020"/>
      <c r="P11" s="1021"/>
      <c r="Q11" s="1031"/>
      <c r="R11" s="1032"/>
      <c r="S11" s="1032"/>
      <c r="T11" s="1032"/>
      <c r="U11" s="1032"/>
      <c r="V11" s="1032"/>
      <c r="W11" s="1032"/>
      <c r="X11" s="1032"/>
      <c r="Y11" s="1032"/>
      <c r="Z11" s="1032"/>
      <c r="AA11" s="1032"/>
      <c r="AB11" s="1032"/>
      <c r="AC11" s="1032"/>
      <c r="AD11" s="1032"/>
      <c r="AE11" s="1033"/>
      <c r="AF11" s="1025"/>
      <c r="AG11" s="1026"/>
      <c r="AH11" s="1026"/>
      <c r="AI11" s="1026"/>
      <c r="AJ11" s="1027"/>
      <c r="AK11" s="1072"/>
      <c r="AL11" s="1073"/>
      <c r="AM11" s="1073"/>
      <c r="AN11" s="1073"/>
      <c r="AO11" s="1073"/>
      <c r="AP11" s="1073"/>
      <c r="AQ11" s="1073"/>
      <c r="AR11" s="1073"/>
      <c r="AS11" s="1073"/>
      <c r="AT11" s="1073"/>
      <c r="AU11" s="1070"/>
      <c r="AV11" s="1070"/>
      <c r="AW11" s="1070"/>
      <c r="AX11" s="1070"/>
      <c r="AY11" s="1071"/>
      <c r="AZ11" s="96"/>
      <c r="BA11" s="96"/>
      <c r="BB11" s="96"/>
      <c r="BC11" s="96"/>
      <c r="BD11" s="96"/>
      <c r="BE11" s="97"/>
      <c r="BF11" s="97"/>
      <c r="BG11" s="97"/>
      <c r="BH11" s="97"/>
      <c r="BI11" s="97"/>
      <c r="BJ11" s="97"/>
      <c r="BK11" s="97"/>
      <c r="BL11" s="97"/>
      <c r="BM11" s="97"/>
      <c r="BN11" s="97"/>
      <c r="BO11" s="97"/>
      <c r="BP11" s="97"/>
      <c r="BQ11" s="102">
        <v>5</v>
      </c>
      <c r="BR11" s="103"/>
      <c r="BS11" s="984"/>
      <c r="BT11" s="985"/>
      <c r="BU11" s="985"/>
      <c r="BV11" s="985"/>
      <c r="BW11" s="985"/>
      <c r="BX11" s="985"/>
      <c r="BY11" s="985"/>
      <c r="BZ11" s="985"/>
      <c r="CA11" s="985"/>
      <c r="CB11" s="985"/>
      <c r="CC11" s="985"/>
      <c r="CD11" s="985"/>
      <c r="CE11" s="985"/>
      <c r="CF11" s="985"/>
      <c r="CG11" s="1006"/>
      <c r="CH11" s="981"/>
      <c r="CI11" s="982"/>
      <c r="CJ11" s="982"/>
      <c r="CK11" s="982"/>
      <c r="CL11" s="983"/>
      <c r="CM11" s="981"/>
      <c r="CN11" s="982"/>
      <c r="CO11" s="982"/>
      <c r="CP11" s="982"/>
      <c r="CQ11" s="983"/>
      <c r="CR11" s="981"/>
      <c r="CS11" s="982"/>
      <c r="CT11" s="982"/>
      <c r="CU11" s="982"/>
      <c r="CV11" s="983"/>
      <c r="CW11" s="981"/>
      <c r="CX11" s="982"/>
      <c r="CY11" s="982"/>
      <c r="CZ11" s="982"/>
      <c r="DA11" s="983"/>
      <c r="DB11" s="981"/>
      <c r="DC11" s="982"/>
      <c r="DD11" s="982"/>
      <c r="DE11" s="982"/>
      <c r="DF11" s="983"/>
      <c r="DG11" s="981"/>
      <c r="DH11" s="982"/>
      <c r="DI11" s="982"/>
      <c r="DJ11" s="982"/>
      <c r="DK11" s="983"/>
      <c r="DL11" s="981"/>
      <c r="DM11" s="982"/>
      <c r="DN11" s="982"/>
      <c r="DO11" s="982"/>
      <c r="DP11" s="983"/>
      <c r="DQ11" s="981"/>
      <c r="DR11" s="982"/>
      <c r="DS11" s="982"/>
      <c r="DT11" s="982"/>
      <c r="DU11" s="983"/>
      <c r="DV11" s="984"/>
      <c r="DW11" s="985"/>
      <c r="DX11" s="985"/>
      <c r="DY11" s="985"/>
      <c r="DZ11" s="986"/>
      <c r="EA11" s="98"/>
    </row>
    <row r="12" spans="1:131" s="99" customFormat="1" ht="26.25" customHeight="1">
      <c r="A12" s="102">
        <v>6</v>
      </c>
      <c r="B12" s="1019"/>
      <c r="C12" s="1020"/>
      <c r="D12" s="1020"/>
      <c r="E12" s="1020"/>
      <c r="F12" s="1020"/>
      <c r="G12" s="1020"/>
      <c r="H12" s="1020"/>
      <c r="I12" s="1020"/>
      <c r="J12" s="1020"/>
      <c r="K12" s="1020"/>
      <c r="L12" s="1020"/>
      <c r="M12" s="1020"/>
      <c r="N12" s="1020"/>
      <c r="O12" s="1020"/>
      <c r="P12" s="1021"/>
      <c r="Q12" s="1031"/>
      <c r="R12" s="1032"/>
      <c r="S12" s="1032"/>
      <c r="T12" s="1032"/>
      <c r="U12" s="1032"/>
      <c r="V12" s="1032"/>
      <c r="W12" s="1032"/>
      <c r="X12" s="1032"/>
      <c r="Y12" s="1032"/>
      <c r="Z12" s="1032"/>
      <c r="AA12" s="1032"/>
      <c r="AB12" s="1032"/>
      <c r="AC12" s="1032"/>
      <c r="AD12" s="1032"/>
      <c r="AE12" s="1033"/>
      <c r="AF12" s="1025"/>
      <c r="AG12" s="1026"/>
      <c r="AH12" s="1026"/>
      <c r="AI12" s="1026"/>
      <c r="AJ12" s="1027"/>
      <c r="AK12" s="1072"/>
      <c r="AL12" s="1073"/>
      <c r="AM12" s="1073"/>
      <c r="AN12" s="1073"/>
      <c r="AO12" s="1073"/>
      <c r="AP12" s="1073"/>
      <c r="AQ12" s="1073"/>
      <c r="AR12" s="1073"/>
      <c r="AS12" s="1073"/>
      <c r="AT12" s="1073"/>
      <c r="AU12" s="1070"/>
      <c r="AV12" s="1070"/>
      <c r="AW12" s="1070"/>
      <c r="AX12" s="1070"/>
      <c r="AY12" s="1071"/>
      <c r="AZ12" s="96"/>
      <c r="BA12" s="96"/>
      <c r="BB12" s="96"/>
      <c r="BC12" s="96"/>
      <c r="BD12" s="96"/>
      <c r="BE12" s="97"/>
      <c r="BF12" s="97"/>
      <c r="BG12" s="97"/>
      <c r="BH12" s="97"/>
      <c r="BI12" s="97"/>
      <c r="BJ12" s="97"/>
      <c r="BK12" s="97"/>
      <c r="BL12" s="97"/>
      <c r="BM12" s="97"/>
      <c r="BN12" s="97"/>
      <c r="BO12" s="97"/>
      <c r="BP12" s="97"/>
      <c r="BQ12" s="102">
        <v>6</v>
      </c>
      <c r="BR12" s="103"/>
      <c r="BS12" s="984"/>
      <c r="BT12" s="985"/>
      <c r="BU12" s="985"/>
      <c r="BV12" s="985"/>
      <c r="BW12" s="985"/>
      <c r="BX12" s="985"/>
      <c r="BY12" s="985"/>
      <c r="BZ12" s="985"/>
      <c r="CA12" s="985"/>
      <c r="CB12" s="985"/>
      <c r="CC12" s="985"/>
      <c r="CD12" s="985"/>
      <c r="CE12" s="985"/>
      <c r="CF12" s="985"/>
      <c r="CG12" s="1006"/>
      <c r="CH12" s="981"/>
      <c r="CI12" s="982"/>
      <c r="CJ12" s="982"/>
      <c r="CK12" s="982"/>
      <c r="CL12" s="983"/>
      <c r="CM12" s="981"/>
      <c r="CN12" s="982"/>
      <c r="CO12" s="982"/>
      <c r="CP12" s="982"/>
      <c r="CQ12" s="983"/>
      <c r="CR12" s="981"/>
      <c r="CS12" s="982"/>
      <c r="CT12" s="982"/>
      <c r="CU12" s="982"/>
      <c r="CV12" s="983"/>
      <c r="CW12" s="981"/>
      <c r="CX12" s="982"/>
      <c r="CY12" s="982"/>
      <c r="CZ12" s="982"/>
      <c r="DA12" s="983"/>
      <c r="DB12" s="981"/>
      <c r="DC12" s="982"/>
      <c r="DD12" s="982"/>
      <c r="DE12" s="982"/>
      <c r="DF12" s="983"/>
      <c r="DG12" s="981"/>
      <c r="DH12" s="982"/>
      <c r="DI12" s="982"/>
      <c r="DJ12" s="982"/>
      <c r="DK12" s="983"/>
      <c r="DL12" s="981"/>
      <c r="DM12" s="982"/>
      <c r="DN12" s="982"/>
      <c r="DO12" s="982"/>
      <c r="DP12" s="983"/>
      <c r="DQ12" s="981"/>
      <c r="DR12" s="982"/>
      <c r="DS12" s="982"/>
      <c r="DT12" s="982"/>
      <c r="DU12" s="983"/>
      <c r="DV12" s="984"/>
      <c r="DW12" s="985"/>
      <c r="DX12" s="985"/>
      <c r="DY12" s="985"/>
      <c r="DZ12" s="986"/>
      <c r="EA12" s="98"/>
    </row>
    <row r="13" spans="1:131" s="99" customFormat="1" ht="26.25" customHeight="1">
      <c r="A13" s="102">
        <v>7</v>
      </c>
      <c r="B13" s="1019"/>
      <c r="C13" s="1020"/>
      <c r="D13" s="1020"/>
      <c r="E13" s="1020"/>
      <c r="F13" s="1020"/>
      <c r="G13" s="1020"/>
      <c r="H13" s="1020"/>
      <c r="I13" s="1020"/>
      <c r="J13" s="1020"/>
      <c r="K13" s="1020"/>
      <c r="L13" s="1020"/>
      <c r="M13" s="1020"/>
      <c r="N13" s="1020"/>
      <c r="O13" s="1020"/>
      <c r="P13" s="1021"/>
      <c r="Q13" s="1031"/>
      <c r="R13" s="1032"/>
      <c r="S13" s="1032"/>
      <c r="T13" s="1032"/>
      <c r="U13" s="1032"/>
      <c r="V13" s="1032"/>
      <c r="W13" s="1032"/>
      <c r="X13" s="1032"/>
      <c r="Y13" s="1032"/>
      <c r="Z13" s="1032"/>
      <c r="AA13" s="1032"/>
      <c r="AB13" s="1032"/>
      <c r="AC13" s="1032"/>
      <c r="AD13" s="1032"/>
      <c r="AE13" s="1033"/>
      <c r="AF13" s="1025"/>
      <c r="AG13" s="1026"/>
      <c r="AH13" s="1026"/>
      <c r="AI13" s="1026"/>
      <c r="AJ13" s="1027"/>
      <c r="AK13" s="1072"/>
      <c r="AL13" s="1073"/>
      <c r="AM13" s="1073"/>
      <c r="AN13" s="1073"/>
      <c r="AO13" s="1073"/>
      <c r="AP13" s="1073"/>
      <c r="AQ13" s="1073"/>
      <c r="AR13" s="1073"/>
      <c r="AS13" s="1073"/>
      <c r="AT13" s="1073"/>
      <c r="AU13" s="1070"/>
      <c r="AV13" s="1070"/>
      <c r="AW13" s="1070"/>
      <c r="AX13" s="1070"/>
      <c r="AY13" s="1071"/>
      <c r="AZ13" s="96"/>
      <c r="BA13" s="96"/>
      <c r="BB13" s="96"/>
      <c r="BC13" s="96"/>
      <c r="BD13" s="96"/>
      <c r="BE13" s="97"/>
      <c r="BF13" s="97"/>
      <c r="BG13" s="97"/>
      <c r="BH13" s="97"/>
      <c r="BI13" s="97"/>
      <c r="BJ13" s="97"/>
      <c r="BK13" s="97"/>
      <c r="BL13" s="97"/>
      <c r="BM13" s="97"/>
      <c r="BN13" s="97"/>
      <c r="BO13" s="97"/>
      <c r="BP13" s="97"/>
      <c r="BQ13" s="102">
        <v>7</v>
      </c>
      <c r="BR13" s="103"/>
      <c r="BS13" s="984"/>
      <c r="BT13" s="985"/>
      <c r="BU13" s="985"/>
      <c r="BV13" s="985"/>
      <c r="BW13" s="985"/>
      <c r="BX13" s="985"/>
      <c r="BY13" s="985"/>
      <c r="BZ13" s="985"/>
      <c r="CA13" s="985"/>
      <c r="CB13" s="985"/>
      <c r="CC13" s="985"/>
      <c r="CD13" s="985"/>
      <c r="CE13" s="985"/>
      <c r="CF13" s="985"/>
      <c r="CG13" s="1006"/>
      <c r="CH13" s="981"/>
      <c r="CI13" s="982"/>
      <c r="CJ13" s="982"/>
      <c r="CK13" s="982"/>
      <c r="CL13" s="983"/>
      <c r="CM13" s="981"/>
      <c r="CN13" s="982"/>
      <c r="CO13" s="982"/>
      <c r="CP13" s="982"/>
      <c r="CQ13" s="983"/>
      <c r="CR13" s="981"/>
      <c r="CS13" s="982"/>
      <c r="CT13" s="982"/>
      <c r="CU13" s="982"/>
      <c r="CV13" s="983"/>
      <c r="CW13" s="981"/>
      <c r="CX13" s="982"/>
      <c r="CY13" s="982"/>
      <c r="CZ13" s="982"/>
      <c r="DA13" s="983"/>
      <c r="DB13" s="981"/>
      <c r="DC13" s="982"/>
      <c r="DD13" s="982"/>
      <c r="DE13" s="982"/>
      <c r="DF13" s="983"/>
      <c r="DG13" s="981"/>
      <c r="DH13" s="982"/>
      <c r="DI13" s="982"/>
      <c r="DJ13" s="982"/>
      <c r="DK13" s="983"/>
      <c r="DL13" s="981"/>
      <c r="DM13" s="982"/>
      <c r="DN13" s="982"/>
      <c r="DO13" s="982"/>
      <c r="DP13" s="983"/>
      <c r="DQ13" s="981"/>
      <c r="DR13" s="982"/>
      <c r="DS13" s="982"/>
      <c r="DT13" s="982"/>
      <c r="DU13" s="983"/>
      <c r="DV13" s="984"/>
      <c r="DW13" s="985"/>
      <c r="DX13" s="985"/>
      <c r="DY13" s="985"/>
      <c r="DZ13" s="986"/>
      <c r="EA13" s="98"/>
    </row>
    <row r="14" spans="1:131" s="99" customFormat="1" ht="26.25" customHeight="1">
      <c r="A14" s="102">
        <v>8</v>
      </c>
      <c r="B14" s="1019"/>
      <c r="C14" s="1020"/>
      <c r="D14" s="1020"/>
      <c r="E14" s="1020"/>
      <c r="F14" s="1020"/>
      <c r="G14" s="1020"/>
      <c r="H14" s="1020"/>
      <c r="I14" s="1020"/>
      <c r="J14" s="1020"/>
      <c r="K14" s="1020"/>
      <c r="L14" s="1020"/>
      <c r="M14" s="1020"/>
      <c r="N14" s="1020"/>
      <c r="O14" s="1020"/>
      <c r="P14" s="1021"/>
      <c r="Q14" s="1031"/>
      <c r="R14" s="1032"/>
      <c r="S14" s="1032"/>
      <c r="T14" s="1032"/>
      <c r="U14" s="1032"/>
      <c r="V14" s="1032"/>
      <c r="W14" s="1032"/>
      <c r="X14" s="1032"/>
      <c r="Y14" s="1032"/>
      <c r="Z14" s="1032"/>
      <c r="AA14" s="1032"/>
      <c r="AB14" s="1032"/>
      <c r="AC14" s="1032"/>
      <c r="AD14" s="1032"/>
      <c r="AE14" s="1033"/>
      <c r="AF14" s="1025"/>
      <c r="AG14" s="1026"/>
      <c r="AH14" s="1026"/>
      <c r="AI14" s="1026"/>
      <c r="AJ14" s="1027"/>
      <c r="AK14" s="1072"/>
      <c r="AL14" s="1073"/>
      <c r="AM14" s="1073"/>
      <c r="AN14" s="1073"/>
      <c r="AO14" s="1073"/>
      <c r="AP14" s="1073"/>
      <c r="AQ14" s="1073"/>
      <c r="AR14" s="1073"/>
      <c r="AS14" s="1073"/>
      <c r="AT14" s="1073"/>
      <c r="AU14" s="1070"/>
      <c r="AV14" s="1070"/>
      <c r="AW14" s="1070"/>
      <c r="AX14" s="1070"/>
      <c r="AY14" s="1071"/>
      <c r="AZ14" s="96"/>
      <c r="BA14" s="96"/>
      <c r="BB14" s="96"/>
      <c r="BC14" s="96"/>
      <c r="BD14" s="96"/>
      <c r="BE14" s="97"/>
      <c r="BF14" s="97"/>
      <c r="BG14" s="97"/>
      <c r="BH14" s="97"/>
      <c r="BI14" s="97"/>
      <c r="BJ14" s="97"/>
      <c r="BK14" s="97"/>
      <c r="BL14" s="97"/>
      <c r="BM14" s="97"/>
      <c r="BN14" s="97"/>
      <c r="BO14" s="97"/>
      <c r="BP14" s="97"/>
      <c r="BQ14" s="102">
        <v>8</v>
      </c>
      <c r="BR14" s="103"/>
      <c r="BS14" s="984"/>
      <c r="BT14" s="985"/>
      <c r="BU14" s="985"/>
      <c r="BV14" s="985"/>
      <c r="BW14" s="985"/>
      <c r="BX14" s="985"/>
      <c r="BY14" s="985"/>
      <c r="BZ14" s="985"/>
      <c r="CA14" s="985"/>
      <c r="CB14" s="985"/>
      <c r="CC14" s="985"/>
      <c r="CD14" s="985"/>
      <c r="CE14" s="985"/>
      <c r="CF14" s="985"/>
      <c r="CG14" s="1006"/>
      <c r="CH14" s="981"/>
      <c r="CI14" s="982"/>
      <c r="CJ14" s="982"/>
      <c r="CK14" s="982"/>
      <c r="CL14" s="983"/>
      <c r="CM14" s="981"/>
      <c r="CN14" s="982"/>
      <c r="CO14" s="982"/>
      <c r="CP14" s="982"/>
      <c r="CQ14" s="983"/>
      <c r="CR14" s="981"/>
      <c r="CS14" s="982"/>
      <c r="CT14" s="982"/>
      <c r="CU14" s="982"/>
      <c r="CV14" s="983"/>
      <c r="CW14" s="981"/>
      <c r="CX14" s="982"/>
      <c r="CY14" s="982"/>
      <c r="CZ14" s="982"/>
      <c r="DA14" s="983"/>
      <c r="DB14" s="981"/>
      <c r="DC14" s="982"/>
      <c r="DD14" s="982"/>
      <c r="DE14" s="982"/>
      <c r="DF14" s="983"/>
      <c r="DG14" s="981"/>
      <c r="DH14" s="982"/>
      <c r="DI14" s="982"/>
      <c r="DJ14" s="982"/>
      <c r="DK14" s="983"/>
      <c r="DL14" s="981"/>
      <c r="DM14" s="982"/>
      <c r="DN14" s="982"/>
      <c r="DO14" s="982"/>
      <c r="DP14" s="983"/>
      <c r="DQ14" s="981"/>
      <c r="DR14" s="982"/>
      <c r="DS14" s="982"/>
      <c r="DT14" s="982"/>
      <c r="DU14" s="983"/>
      <c r="DV14" s="984"/>
      <c r="DW14" s="985"/>
      <c r="DX14" s="985"/>
      <c r="DY14" s="985"/>
      <c r="DZ14" s="986"/>
      <c r="EA14" s="98"/>
    </row>
    <row r="15" spans="1:131" s="99" customFormat="1" ht="26.25" customHeight="1">
      <c r="A15" s="102">
        <v>9</v>
      </c>
      <c r="B15" s="1019"/>
      <c r="C15" s="1020"/>
      <c r="D15" s="1020"/>
      <c r="E15" s="1020"/>
      <c r="F15" s="1020"/>
      <c r="G15" s="1020"/>
      <c r="H15" s="1020"/>
      <c r="I15" s="1020"/>
      <c r="J15" s="1020"/>
      <c r="K15" s="1020"/>
      <c r="L15" s="1020"/>
      <c r="M15" s="1020"/>
      <c r="N15" s="1020"/>
      <c r="O15" s="1020"/>
      <c r="P15" s="1021"/>
      <c r="Q15" s="1031"/>
      <c r="R15" s="1032"/>
      <c r="S15" s="1032"/>
      <c r="T15" s="1032"/>
      <c r="U15" s="1032"/>
      <c r="V15" s="1032"/>
      <c r="W15" s="1032"/>
      <c r="X15" s="1032"/>
      <c r="Y15" s="1032"/>
      <c r="Z15" s="1032"/>
      <c r="AA15" s="1032"/>
      <c r="AB15" s="1032"/>
      <c r="AC15" s="1032"/>
      <c r="AD15" s="1032"/>
      <c r="AE15" s="1033"/>
      <c r="AF15" s="1025"/>
      <c r="AG15" s="1026"/>
      <c r="AH15" s="1026"/>
      <c r="AI15" s="1026"/>
      <c r="AJ15" s="1027"/>
      <c r="AK15" s="1072"/>
      <c r="AL15" s="1073"/>
      <c r="AM15" s="1073"/>
      <c r="AN15" s="1073"/>
      <c r="AO15" s="1073"/>
      <c r="AP15" s="1073"/>
      <c r="AQ15" s="1073"/>
      <c r="AR15" s="1073"/>
      <c r="AS15" s="1073"/>
      <c r="AT15" s="1073"/>
      <c r="AU15" s="1070"/>
      <c r="AV15" s="1070"/>
      <c r="AW15" s="1070"/>
      <c r="AX15" s="1070"/>
      <c r="AY15" s="1071"/>
      <c r="AZ15" s="96"/>
      <c r="BA15" s="96"/>
      <c r="BB15" s="96"/>
      <c r="BC15" s="96"/>
      <c r="BD15" s="96"/>
      <c r="BE15" s="97"/>
      <c r="BF15" s="97"/>
      <c r="BG15" s="97"/>
      <c r="BH15" s="97"/>
      <c r="BI15" s="97"/>
      <c r="BJ15" s="97"/>
      <c r="BK15" s="97"/>
      <c r="BL15" s="97"/>
      <c r="BM15" s="97"/>
      <c r="BN15" s="97"/>
      <c r="BO15" s="97"/>
      <c r="BP15" s="97"/>
      <c r="BQ15" s="102">
        <v>9</v>
      </c>
      <c r="BR15" s="103"/>
      <c r="BS15" s="984"/>
      <c r="BT15" s="985"/>
      <c r="BU15" s="985"/>
      <c r="BV15" s="985"/>
      <c r="BW15" s="985"/>
      <c r="BX15" s="985"/>
      <c r="BY15" s="985"/>
      <c r="BZ15" s="985"/>
      <c r="CA15" s="985"/>
      <c r="CB15" s="985"/>
      <c r="CC15" s="985"/>
      <c r="CD15" s="985"/>
      <c r="CE15" s="985"/>
      <c r="CF15" s="985"/>
      <c r="CG15" s="1006"/>
      <c r="CH15" s="981"/>
      <c r="CI15" s="982"/>
      <c r="CJ15" s="982"/>
      <c r="CK15" s="982"/>
      <c r="CL15" s="983"/>
      <c r="CM15" s="981"/>
      <c r="CN15" s="982"/>
      <c r="CO15" s="982"/>
      <c r="CP15" s="982"/>
      <c r="CQ15" s="983"/>
      <c r="CR15" s="981"/>
      <c r="CS15" s="982"/>
      <c r="CT15" s="982"/>
      <c r="CU15" s="982"/>
      <c r="CV15" s="983"/>
      <c r="CW15" s="981"/>
      <c r="CX15" s="982"/>
      <c r="CY15" s="982"/>
      <c r="CZ15" s="982"/>
      <c r="DA15" s="983"/>
      <c r="DB15" s="981"/>
      <c r="DC15" s="982"/>
      <c r="DD15" s="982"/>
      <c r="DE15" s="982"/>
      <c r="DF15" s="983"/>
      <c r="DG15" s="981"/>
      <c r="DH15" s="982"/>
      <c r="DI15" s="982"/>
      <c r="DJ15" s="982"/>
      <c r="DK15" s="983"/>
      <c r="DL15" s="981"/>
      <c r="DM15" s="982"/>
      <c r="DN15" s="982"/>
      <c r="DO15" s="982"/>
      <c r="DP15" s="983"/>
      <c r="DQ15" s="981"/>
      <c r="DR15" s="982"/>
      <c r="DS15" s="982"/>
      <c r="DT15" s="982"/>
      <c r="DU15" s="983"/>
      <c r="DV15" s="984"/>
      <c r="DW15" s="985"/>
      <c r="DX15" s="985"/>
      <c r="DY15" s="985"/>
      <c r="DZ15" s="986"/>
      <c r="EA15" s="98"/>
    </row>
    <row r="16" spans="1:131" s="99" customFormat="1" ht="26.25" customHeight="1">
      <c r="A16" s="102">
        <v>10</v>
      </c>
      <c r="B16" s="1019"/>
      <c r="C16" s="1020"/>
      <c r="D16" s="1020"/>
      <c r="E16" s="1020"/>
      <c r="F16" s="1020"/>
      <c r="G16" s="1020"/>
      <c r="H16" s="1020"/>
      <c r="I16" s="1020"/>
      <c r="J16" s="1020"/>
      <c r="K16" s="1020"/>
      <c r="L16" s="1020"/>
      <c r="M16" s="1020"/>
      <c r="N16" s="1020"/>
      <c r="O16" s="1020"/>
      <c r="P16" s="1021"/>
      <c r="Q16" s="1031"/>
      <c r="R16" s="1032"/>
      <c r="S16" s="1032"/>
      <c r="T16" s="1032"/>
      <c r="U16" s="1032"/>
      <c r="V16" s="1032"/>
      <c r="W16" s="1032"/>
      <c r="X16" s="1032"/>
      <c r="Y16" s="1032"/>
      <c r="Z16" s="1032"/>
      <c r="AA16" s="1032"/>
      <c r="AB16" s="1032"/>
      <c r="AC16" s="1032"/>
      <c r="AD16" s="1032"/>
      <c r="AE16" s="1033"/>
      <c r="AF16" s="1025"/>
      <c r="AG16" s="1026"/>
      <c r="AH16" s="1026"/>
      <c r="AI16" s="1026"/>
      <c r="AJ16" s="1027"/>
      <c r="AK16" s="1072"/>
      <c r="AL16" s="1073"/>
      <c r="AM16" s="1073"/>
      <c r="AN16" s="1073"/>
      <c r="AO16" s="1073"/>
      <c r="AP16" s="1073"/>
      <c r="AQ16" s="1073"/>
      <c r="AR16" s="1073"/>
      <c r="AS16" s="1073"/>
      <c r="AT16" s="1073"/>
      <c r="AU16" s="1070"/>
      <c r="AV16" s="1070"/>
      <c r="AW16" s="1070"/>
      <c r="AX16" s="1070"/>
      <c r="AY16" s="1071"/>
      <c r="AZ16" s="96"/>
      <c r="BA16" s="96"/>
      <c r="BB16" s="96"/>
      <c r="BC16" s="96"/>
      <c r="BD16" s="96"/>
      <c r="BE16" s="97"/>
      <c r="BF16" s="97"/>
      <c r="BG16" s="97"/>
      <c r="BH16" s="97"/>
      <c r="BI16" s="97"/>
      <c r="BJ16" s="97"/>
      <c r="BK16" s="97"/>
      <c r="BL16" s="97"/>
      <c r="BM16" s="97"/>
      <c r="BN16" s="97"/>
      <c r="BO16" s="97"/>
      <c r="BP16" s="97"/>
      <c r="BQ16" s="102">
        <v>10</v>
      </c>
      <c r="BR16" s="103"/>
      <c r="BS16" s="984"/>
      <c r="BT16" s="985"/>
      <c r="BU16" s="985"/>
      <c r="BV16" s="985"/>
      <c r="BW16" s="985"/>
      <c r="BX16" s="985"/>
      <c r="BY16" s="985"/>
      <c r="BZ16" s="985"/>
      <c r="CA16" s="985"/>
      <c r="CB16" s="985"/>
      <c r="CC16" s="985"/>
      <c r="CD16" s="985"/>
      <c r="CE16" s="985"/>
      <c r="CF16" s="985"/>
      <c r="CG16" s="1006"/>
      <c r="CH16" s="981"/>
      <c r="CI16" s="982"/>
      <c r="CJ16" s="982"/>
      <c r="CK16" s="982"/>
      <c r="CL16" s="983"/>
      <c r="CM16" s="981"/>
      <c r="CN16" s="982"/>
      <c r="CO16" s="982"/>
      <c r="CP16" s="982"/>
      <c r="CQ16" s="983"/>
      <c r="CR16" s="981"/>
      <c r="CS16" s="982"/>
      <c r="CT16" s="982"/>
      <c r="CU16" s="982"/>
      <c r="CV16" s="983"/>
      <c r="CW16" s="981"/>
      <c r="CX16" s="982"/>
      <c r="CY16" s="982"/>
      <c r="CZ16" s="982"/>
      <c r="DA16" s="983"/>
      <c r="DB16" s="981"/>
      <c r="DC16" s="982"/>
      <c r="DD16" s="982"/>
      <c r="DE16" s="982"/>
      <c r="DF16" s="983"/>
      <c r="DG16" s="981"/>
      <c r="DH16" s="982"/>
      <c r="DI16" s="982"/>
      <c r="DJ16" s="982"/>
      <c r="DK16" s="983"/>
      <c r="DL16" s="981"/>
      <c r="DM16" s="982"/>
      <c r="DN16" s="982"/>
      <c r="DO16" s="982"/>
      <c r="DP16" s="983"/>
      <c r="DQ16" s="981"/>
      <c r="DR16" s="982"/>
      <c r="DS16" s="982"/>
      <c r="DT16" s="982"/>
      <c r="DU16" s="983"/>
      <c r="DV16" s="984"/>
      <c r="DW16" s="985"/>
      <c r="DX16" s="985"/>
      <c r="DY16" s="985"/>
      <c r="DZ16" s="986"/>
      <c r="EA16" s="98"/>
    </row>
    <row r="17" spans="1:131" s="99" customFormat="1" ht="26.25" customHeight="1">
      <c r="A17" s="102">
        <v>11</v>
      </c>
      <c r="B17" s="1019"/>
      <c r="C17" s="1020"/>
      <c r="D17" s="1020"/>
      <c r="E17" s="1020"/>
      <c r="F17" s="1020"/>
      <c r="G17" s="1020"/>
      <c r="H17" s="1020"/>
      <c r="I17" s="1020"/>
      <c r="J17" s="1020"/>
      <c r="K17" s="1020"/>
      <c r="L17" s="1020"/>
      <c r="M17" s="1020"/>
      <c r="N17" s="1020"/>
      <c r="O17" s="1020"/>
      <c r="P17" s="1021"/>
      <c r="Q17" s="1031"/>
      <c r="R17" s="1032"/>
      <c r="S17" s="1032"/>
      <c r="T17" s="1032"/>
      <c r="U17" s="1032"/>
      <c r="V17" s="1032"/>
      <c r="W17" s="1032"/>
      <c r="X17" s="1032"/>
      <c r="Y17" s="1032"/>
      <c r="Z17" s="1032"/>
      <c r="AA17" s="1032"/>
      <c r="AB17" s="1032"/>
      <c r="AC17" s="1032"/>
      <c r="AD17" s="1032"/>
      <c r="AE17" s="1033"/>
      <c r="AF17" s="1025"/>
      <c r="AG17" s="1026"/>
      <c r="AH17" s="1026"/>
      <c r="AI17" s="1026"/>
      <c r="AJ17" s="1027"/>
      <c r="AK17" s="1072"/>
      <c r="AL17" s="1073"/>
      <c r="AM17" s="1073"/>
      <c r="AN17" s="1073"/>
      <c r="AO17" s="1073"/>
      <c r="AP17" s="1073"/>
      <c r="AQ17" s="1073"/>
      <c r="AR17" s="1073"/>
      <c r="AS17" s="1073"/>
      <c r="AT17" s="1073"/>
      <c r="AU17" s="1070"/>
      <c r="AV17" s="1070"/>
      <c r="AW17" s="1070"/>
      <c r="AX17" s="1070"/>
      <c r="AY17" s="1071"/>
      <c r="AZ17" s="96"/>
      <c r="BA17" s="96"/>
      <c r="BB17" s="96"/>
      <c r="BC17" s="96"/>
      <c r="BD17" s="96"/>
      <c r="BE17" s="97"/>
      <c r="BF17" s="97"/>
      <c r="BG17" s="97"/>
      <c r="BH17" s="97"/>
      <c r="BI17" s="97"/>
      <c r="BJ17" s="97"/>
      <c r="BK17" s="97"/>
      <c r="BL17" s="97"/>
      <c r="BM17" s="97"/>
      <c r="BN17" s="97"/>
      <c r="BO17" s="97"/>
      <c r="BP17" s="97"/>
      <c r="BQ17" s="102">
        <v>11</v>
      </c>
      <c r="BR17" s="103"/>
      <c r="BS17" s="984"/>
      <c r="BT17" s="985"/>
      <c r="BU17" s="985"/>
      <c r="BV17" s="985"/>
      <c r="BW17" s="985"/>
      <c r="BX17" s="985"/>
      <c r="BY17" s="985"/>
      <c r="BZ17" s="985"/>
      <c r="CA17" s="985"/>
      <c r="CB17" s="985"/>
      <c r="CC17" s="985"/>
      <c r="CD17" s="985"/>
      <c r="CE17" s="985"/>
      <c r="CF17" s="985"/>
      <c r="CG17" s="1006"/>
      <c r="CH17" s="981"/>
      <c r="CI17" s="982"/>
      <c r="CJ17" s="982"/>
      <c r="CK17" s="982"/>
      <c r="CL17" s="983"/>
      <c r="CM17" s="981"/>
      <c r="CN17" s="982"/>
      <c r="CO17" s="982"/>
      <c r="CP17" s="982"/>
      <c r="CQ17" s="983"/>
      <c r="CR17" s="981"/>
      <c r="CS17" s="982"/>
      <c r="CT17" s="982"/>
      <c r="CU17" s="982"/>
      <c r="CV17" s="983"/>
      <c r="CW17" s="981"/>
      <c r="CX17" s="982"/>
      <c r="CY17" s="982"/>
      <c r="CZ17" s="982"/>
      <c r="DA17" s="983"/>
      <c r="DB17" s="981"/>
      <c r="DC17" s="982"/>
      <c r="DD17" s="982"/>
      <c r="DE17" s="982"/>
      <c r="DF17" s="983"/>
      <c r="DG17" s="981"/>
      <c r="DH17" s="982"/>
      <c r="DI17" s="982"/>
      <c r="DJ17" s="982"/>
      <c r="DK17" s="983"/>
      <c r="DL17" s="981"/>
      <c r="DM17" s="982"/>
      <c r="DN17" s="982"/>
      <c r="DO17" s="982"/>
      <c r="DP17" s="983"/>
      <c r="DQ17" s="981"/>
      <c r="DR17" s="982"/>
      <c r="DS17" s="982"/>
      <c r="DT17" s="982"/>
      <c r="DU17" s="983"/>
      <c r="DV17" s="984"/>
      <c r="DW17" s="985"/>
      <c r="DX17" s="985"/>
      <c r="DY17" s="985"/>
      <c r="DZ17" s="986"/>
      <c r="EA17" s="98"/>
    </row>
    <row r="18" spans="1:131" s="99" customFormat="1" ht="26.25" customHeight="1">
      <c r="A18" s="102">
        <v>12</v>
      </c>
      <c r="B18" s="1019"/>
      <c r="C18" s="1020"/>
      <c r="D18" s="1020"/>
      <c r="E18" s="1020"/>
      <c r="F18" s="1020"/>
      <c r="G18" s="1020"/>
      <c r="H18" s="1020"/>
      <c r="I18" s="1020"/>
      <c r="J18" s="1020"/>
      <c r="K18" s="1020"/>
      <c r="L18" s="1020"/>
      <c r="M18" s="1020"/>
      <c r="N18" s="1020"/>
      <c r="O18" s="1020"/>
      <c r="P18" s="1021"/>
      <c r="Q18" s="1031"/>
      <c r="R18" s="1032"/>
      <c r="S18" s="1032"/>
      <c r="T18" s="1032"/>
      <c r="U18" s="1032"/>
      <c r="V18" s="1032"/>
      <c r="W18" s="1032"/>
      <c r="X18" s="1032"/>
      <c r="Y18" s="1032"/>
      <c r="Z18" s="1032"/>
      <c r="AA18" s="1032"/>
      <c r="AB18" s="1032"/>
      <c r="AC18" s="1032"/>
      <c r="AD18" s="1032"/>
      <c r="AE18" s="1033"/>
      <c r="AF18" s="1025"/>
      <c r="AG18" s="1026"/>
      <c r="AH18" s="1026"/>
      <c r="AI18" s="1026"/>
      <c r="AJ18" s="1027"/>
      <c r="AK18" s="1072"/>
      <c r="AL18" s="1073"/>
      <c r="AM18" s="1073"/>
      <c r="AN18" s="1073"/>
      <c r="AO18" s="1073"/>
      <c r="AP18" s="1073"/>
      <c r="AQ18" s="1073"/>
      <c r="AR18" s="1073"/>
      <c r="AS18" s="1073"/>
      <c r="AT18" s="1073"/>
      <c r="AU18" s="1070"/>
      <c r="AV18" s="1070"/>
      <c r="AW18" s="1070"/>
      <c r="AX18" s="1070"/>
      <c r="AY18" s="1071"/>
      <c r="AZ18" s="96"/>
      <c r="BA18" s="96"/>
      <c r="BB18" s="96"/>
      <c r="BC18" s="96"/>
      <c r="BD18" s="96"/>
      <c r="BE18" s="97"/>
      <c r="BF18" s="97"/>
      <c r="BG18" s="97"/>
      <c r="BH18" s="97"/>
      <c r="BI18" s="97"/>
      <c r="BJ18" s="97"/>
      <c r="BK18" s="97"/>
      <c r="BL18" s="97"/>
      <c r="BM18" s="97"/>
      <c r="BN18" s="97"/>
      <c r="BO18" s="97"/>
      <c r="BP18" s="97"/>
      <c r="BQ18" s="102">
        <v>12</v>
      </c>
      <c r="BR18" s="103"/>
      <c r="BS18" s="984"/>
      <c r="BT18" s="985"/>
      <c r="BU18" s="985"/>
      <c r="BV18" s="985"/>
      <c r="BW18" s="985"/>
      <c r="BX18" s="985"/>
      <c r="BY18" s="985"/>
      <c r="BZ18" s="985"/>
      <c r="CA18" s="985"/>
      <c r="CB18" s="985"/>
      <c r="CC18" s="985"/>
      <c r="CD18" s="985"/>
      <c r="CE18" s="985"/>
      <c r="CF18" s="985"/>
      <c r="CG18" s="1006"/>
      <c r="CH18" s="981"/>
      <c r="CI18" s="982"/>
      <c r="CJ18" s="982"/>
      <c r="CK18" s="982"/>
      <c r="CL18" s="983"/>
      <c r="CM18" s="981"/>
      <c r="CN18" s="982"/>
      <c r="CO18" s="982"/>
      <c r="CP18" s="982"/>
      <c r="CQ18" s="983"/>
      <c r="CR18" s="981"/>
      <c r="CS18" s="982"/>
      <c r="CT18" s="982"/>
      <c r="CU18" s="982"/>
      <c r="CV18" s="983"/>
      <c r="CW18" s="981"/>
      <c r="CX18" s="982"/>
      <c r="CY18" s="982"/>
      <c r="CZ18" s="982"/>
      <c r="DA18" s="983"/>
      <c r="DB18" s="981"/>
      <c r="DC18" s="982"/>
      <c r="DD18" s="982"/>
      <c r="DE18" s="982"/>
      <c r="DF18" s="983"/>
      <c r="DG18" s="981"/>
      <c r="DH18" s="982"/>
      <c r="DI18" s="982"/>
      <c r="DJ18" s="982"/>
      <c r="DK18" s="983"/>
      <c r="DL18" s="981"/>
      <c r="DM18" s="982"/>
      <c r="DN18" s="982"/>
      <c r="DO18" s="982"/>
      <c r="DP18" s="983"/>
      <c r="DQ18" s="981"/>
      <c r="DR18" s="982"/>
      <c r="DS18" s="982"/>
      <c r="DT18" s="982"/>
      <c r="DU18" s="983"/>
      <c r="DV18" s="984"/>
      <c r="DW18" s="985"/>
      <c r="DX18" s="985"/>
      <c r="DY18" s="985"/>
      <c r="DZ18" s="986"/>
      <c r="EA18" s="98"/>
    </row>
    <row r="19" spans="1:131" s="99" customFormat="1" ht="26.25" customHeight="1">
      <c r="A19" s="102">
        <v>13</v>
      </c>
      <c r="B19" s="1019"/>
      <c r="C19" s="1020"/>
      <c r="D19" s="1020"/>
      <c r="E19" s="1020"/>
      <c r="F19" s="1020"/>
      <c r="G19" s="1020"/>
      <c r="H19" s="1020"/>
      <c r="I19" s="1020"/>
      <c r="J19" s="1020"/>
      <c r="K19" s="1020"/>
      <c r="L19" s="1020"/>
      <c r="M19" s="1020"/>
      <c r="N19" s="1020"/>
      <c r="O19" s="1020"/>
      <c r="P19" s="1021"/>
      <c r="Q19" s="1031"/>
      <c r="R19" s="1032"/>
      <c r="S19" s="1032"/>
      <c r="T19" s="1032"/>
      <c r="U19" s="1032"/>
      <c r="V19" s="1032"/>
      <c r="W19" s="1032"/>
      <c r="X19" s="1032"/>
      <c r="Y19" s="1032"/>
      <c r="Z19" s="1032"/>
      <c r="AA19" s="1032"/>
      <c r="AB19" s="1032"/>
      <c r="AC19" s="1032"/>
      <c r="AD19" s="1032"/>
      <c r="AE19" s="1033"/>
      <c r="AF19" s="1025"/>
      <c r="AG19" s="1026"/>
      <c r="AH19" s="1026"/>
      <c r="AI19" s="1026"/>
      <c r="AJ19" s="1027"/>
      <c r="AK19" s="1072"/>
      <c r="AL19" s="1073"/>
      <c r="AM19" s="1073"/>
      <c r="AN19" s="1073"/>
      <c r="AO19" s="1073"/>
      <c r="AP19" s="1073"/>
      <c r="AQ19" s="1073"/>
      <c r="AR19" s="1073"/>
      <c r="AS19" s="1073"/>
      <c r="AT19" s="1073"/>
      <c r="AU19" s="1070"/>
      <c r="AV19" s="1070"/>
      <c r="AW19" s="1070"/>
      <c r="AX19" s="1070"/>
      <c r="AY19" s="1071"/>
      <c r="AZ19" s="96"/>
      <c r="BA19" s="96"/>
      <c r="BB19" s="96"/>
      <c r="BC19" s="96"/>
      <c r="BD19" s="96"/>
      <c r="BE19" s="97"/>
      <c r="BF19" s="97"/>
      <c r="BG19" s="97"/>
      <c r="BH19" s="97"/>
      <c r="BI19" s="97"/>
      <c r="BJ19" s="97"/>
      <c r="BK19" s="97"/>
      <c r="BL19" s="97"/>
      <c r="BM19" s="97"/>
      <c r="BN19" s="97"/>
      <c r="BO19" s="97"/>
      <c r="BP19" s="97"/>
      <c r="BQ19" s="102">
        <v>13</v>
      </c>
      <c r="BR19" s="103"/>
      <c r="BS19" s="984"/>
      <c r="BT19" s="985"/>
      <c r="BU19" s="985"/>
      <c r="BV19" s="985"/>
      <c r="BW19" s="985"/>
      <c r="BX19" s="985"/>
      <c r="BY19" s="985"/>
      <c r="BZ19" s="985"/>
      <c r="CA19" s="985"/>
      <c r="CB19" s="985"/>
      <c r="CC19" s="985"/>
      <c r="CD19" s="985"/>
      <c r="CE19" s="985"/>
      <c r="CF19" s="985"/>
      <c r="CG19" s="1006"/>
      <c r="CH19" s="981"/>
      <c r="CI19" s="982"/>
      <c r="CJ19" s="982"/>
      <c r="CK19" s="982"/>
      <c r="CL19" s="983"/>
      <c r="CM19" s="981"/>
      <c r="CN19" s="982"/>
      <c r="CO19" s="982"/>
      <c r="CP19" s="982"/>
      <c r="CQ19" s="983"/>
      <c r="CR19" s="981"/>
      <c r="CS19" s="982"/>
      <c r="CT19" s="982"/>
      <c r="CU19" s="982"/>
      <c r="CV19" s="983"/>
      <c r="CW19" s="981"/>
      <c r="CX19" s="982"/>
      <c r="CY19" s="982"/>
      <c r="CZ19" s="982"/>
      <c r="DA19" s="983"/>
      <c r="DB19" s="981"/>
      <c r="DC19" s="982"/>
      <c r="DD19" s="982"/>
      <c r="DE19" s="982"/>
      <c r="DF19" s="983"/>
      <c r="DG19" s="981"/>
      <c r="DH19" s="982"/>
      <c r="DI19" s="982"/>
      <c r="DJ19" s="982"/>
      <c r="DK19" s="983"/>
      <c r="DL19" s="981"/>
      <c r="DM19" s="982"/>
      <c r="DN19" s="982"/>
      <c r="DO19" s="982"/>
      <c r="DP19" s="983"/>
      <c r="DQ19" s="981"/>
      <c r="DR19" s="982"/>
      <c r="DS19" s="982"/>
      <c r="DT19" s="982"/>
      <c r="DU19" s="983"/>
      <c r="DV19" s="984"/>
      <c r="DW19" s="985"/>
      <c r="DX19" s="985"/>
      <c r="DY19" s="985"/>
      <c r="DZ19" s="986"/>
      <c r="EA19" s="98"/>
    </row>
    <row r="20" spans="1:131" s="99" customFormat="1" ht="26.25" customHeight="1">
      <c r="A20" s="102">
        <v>14</v>
      </c>
      <c r="B20" s="1019"/>
      <c r="C20" s="1020"/>
      <c r="D20" s="1020"/>
      <c r="E20" s="1020"/>
      <c r="F20" s="1020"/>
      <c r="G20" s="1020"/>
      <c r="H20" s="1020"/>
      <c r="I20" s="1020"/>
      <c r="J20" s="1020"/>
      <c r="K20" s="1020"/>
      <c r="L20" s="1020"/>
      <c r="M20" s="1020"/>
      <c r="N20" s="1020"/>
      <c r="O20" s="1020"/>
      <c r="P20" s="1021"/>
      <c r="Q20" s="1031"/>
      <c r="R20" s="1032"/>
      <c r="S20" s="1032"/>
      <c r="T20" s="1032"/>
      <c r="U20" s="1032"/>
      <c r="V20" s="1032"/>
      <c r="W20" s="1032"/>
      <c r="X20" s="1032"/>
      <c r="Y20" s="1032"/>
      <c r="Z20" s="1032"/>
      <c r="AA20" s="1032"/>
      <c r="AB20" s="1032"/>
      <c r="AC20" s="1032"/>
      <c r="AD20" s="1032"/>
      <c r="AE20" s="1033"/>
      <c r="AF20" s="1025"/>
      <c r="AG20" s="1026"/>
      <c r="AH20" s="1026"/>
      <c r="AI20" s="1026"/>
      <c r="AJ20" s="1027"/>
      <c r="AK20" s="1072"/>
      <c r="AL20" s="1073"/>
      <c r="AM20" s="1073"/>
      <c r="AN20" s="1073"/>
      <c r="AO20" s="1073"/>
      <c r="AP20" s="1073"/>
      <c r="AQ20" s="1073"/>
      <c r="AR20" s="1073"/>
      <c r="AS20" s="1073"/>
      <c r="AT20" s="1073"/>
      <c r="AU20" s="1070"/>
      <c r="AV20" s="1070"/>
      <c r="AW20" s="1070"/>
      <c r="AX20" s="1070"/>
      <c r="AY20" s="1071"/>
      <c r="AZ20" s="96"/>
      <c r="BA20" s="96"/>
      <c r="BB20" s="96"/>
      <c r="BC20" s="96"/>
      <c r="BD20" s="96"/>
      <c r="BE20" s="97"/>
      <c r="BF20" s="97"/>
      <c r="BG20" s="97"/>
      <c r="BH20" s="97"/>
      <c r="BI20" s="97"/>
      <c r="BJ20" s="97"/>
      <c r="BK20" s="97"/>
      <c r="BL20" s="97"/>
      <c r="BM20" s="97"/>
      <c r="BN20" s="97"/>
      <c r="BO20" s="97"/>
      <c r="BP20" s="97"/>
      <c r="BQ20" s="102">
        <v>14</v>
      </c>
      <c r="BR20" s="103"/>
      <c r="BS20" s="984"/>
      <c r="BT20" s="985"/>
      <c r="BU20" s="985"/>
      <c r="BV20" s="985"/>
      <c r="BW20" s="985"/>
      <c r="BX20" s="985"/>
      <c r="BY20" s="985"/>
      <c r="BZ20" s="985"/>
      <c r="CA20" s="985"/>
      <c r="CB20" s="985"/>
      <c r="CC20" s="985"/>
      <c r="CD20" s="985"/>
      <c r="CE20" s="985"/>
      <c r="CF20" s="985"/>
      <c r="CG20" s="1006"/>
      <c r="CH20" s="981"/>
      <c r="CI20" s="982"/>
      <c r="CJ20" s="982"/>
      <c r="CK20" s="982"/>
      <c r="CL20" s="983"/>
      <c r="CM20" s="981"/>
      <c r="CN20" s="982"/>
      <c r="CO20" s="982"/>
      <c r="CP20" s="982"/>
      <c r="CQ20" s="983"/>
      <c r="CR20" s="981"/>
      <c r="CS20" s="982"/>
      <c r="CT20" s="982"/>
      <c r="CU20" s="982"/>
      <c r="CV20" s="983"/>
      <c r="CW20" s="981"/>
      <c r="CX20" s="982"/>
      <c r="CY20" s="982"/>
      <c r="CZ20" s="982"/>
      <c r="DA20" s="983"/>
      <c r="DB20" s="981"/>
      <c r="DC20" s="982"/>
      <c r="DD20" s="982"/>
      <c r="DE20" s="982"/>
      <c r="DF20" s="983"/>
      <c r="DG20" s="981"/>
      <c r="DH20" s="982"/>
      <c r="DI20" s="982"/>
      <c r="DJ20" s="982"/>
      <c r="DK20" s="983"/>
      <c r="DL20" s="981"/>
      <c r="DM20" s="982"/>
      <c r="DN20" s="982"/>
      <c r="DO20" s="982"/>
      <c r="DP20" s="983"/>
      <c r="DQ20" s="981"/>
      <c r="DR20" s="982"/>
      <c r="DS20" s="982"/>
      <c r="DT20" s="982"/>
      <c r="DU20" s="983"/>
      <c r="DV20" s="984"/>
      <c r="DW20" s="985"/>
      <c r="DX20" s="985"/>
      <c r="DY20" s="985"/>
      <c r="DZ20" s="986"/>
      <c r="EA20" s="98"/>
    </row>
    <row r="21" spans="1:131" s="99" customFormat="1" ht="26.25" customHeight="1" thickBot="1">
      <c r="A21" s="102">
        <v>15</v>
      </c>
      <c r="B21" s="1019"/>
      <c r="C21" s="1020"/>
      <c r="D21" s="1020"/>
      <c r="E21" s="1020"/>
      <c r="F21" s="1020"/>
      <c r="G21" s="1020"/>
      <c r="H21" s="1020"/>
      <c r="I21" s="1020"/>
      <c r="J21" s="1020"/>
      <c r="K21" s="1020"/>
      <c r="L21" s="1020"/>
      <c r="M21" s="1020"/>
      <c r="N21" s="1020"/>
      <c r="O21" s="1020"/>
      <c r="P21" s="1021"/>
      <c r="Q21" s="1031"/>
      <c r="R21" s="1032"/>
      <c r="S21" s="1032"/>
      <c r="T21" s="1032"/>
      <c r="U21" s="1032"/>
      <c r="V21" s="1032"/>
      <c r="W21" s="1032"/>
      <c r="X21" s="1032"/>
      <c r="Y21" s="1032"/>
      <c r="Z21" s="1032"/>
      <c r="AA21" s="1032"/>
      <c r="AB21" s="1032"/>
      <c r="AC21" s="1032"/>
      <c r="AD21" s="1032"/>
      <c r="AE21" s="1033"/>
      <c r="AF21" s="1025"/>
      <c r="AG21" s="1026"/>
      <c r="AH21" s="1026"/>
      <c r="AI21" s="1026"/>
      <c r="AJ21" s="1027"/>
      <c r="AK21" s="1072"/>
      <c r="AL21" s="1073"/>
      <c r="AM21" s="1073"/>
      <c r="AN21" s="1073"/>
      <c r="AO21" s="1073"/>
      <c r="AP21" s="1073"/>
      <c r="AQ21" s="1073"/>
      <c r="AR21" s="1073"/>
      <c r="AS21" s="1073"/>
      <c r="AT21" s="1073"/>
      <c r="AU21" s="1070"/>
      <c r="AV21" s="1070"/>
      <c r="AW21" s="1070"/>
      <c r="AX21" s="1070"/>
      <c r="AY21" s="1071"/>
      <c r="AZ21" s="96"/>
      <c r="BA21" s="96"/>
      <c r="BB21" s="96"/>
      <c r="BC21" s="96"/>
      <c r="BD21" s="96"/>
      <c r="BE21" s="97"/>
      <c r="BF21" s="97"/>
      <c r="BG21" s="97"/>
      <c r="BH21" s="97"/>
      <c r="BI21" s="97"/>
      <c r="BJ21" s="97"/>
      <c r="BK21" s="97"/>
      <c r="BL21" s="97"/>
      <c r="BM21" s="97"/>
      <c r="BN21" s="97"/>
      <c r="BO21" s="97"/>
      <c r="BP21" s="97"/>
      <c r="BQ21" s="102">
        <v>15</v>
      </c>
      <c r="BR21" s="103"/>
      <c r="BS21" s="984"/>
      <c r="BT21" s="985"/>
      <c r="BU21" s="985"/>
      <c r="BV21" s="985"/>
      <c r="BW21" s="985"/>
      <c r="BX21" s="985"/>
      <c r="BY21" s="985"/>
      <c r="BZ21" s="985"/>
      <c r="CA21" s="985"/>
      <c r="CB21" s="985"/>
      <c r="CC21" s="985"/>
      <c r="CD21" s="985"/>
      <c r="CE21" s="985"/>
      <c r="CF21" s="985"/>
      <c r="CG21" s="1006"/>
      <c r="CH21" s="981"/>
      <c r="CI21" s="982"/>
      <c r="CJ21" s="982"/>
      <c r="CK21" s="982"/>
      <c r="CL21" s="983"/>
      <c r="CM21" s="981"/>
      <c r="CN21" s="982"/>
      <c r="CO21" s="982"/>
      <c r="CP21" s="982"/>
      <c r="CQ21" s="983"/>
      <c r="CR21" s="981"/>
      <c r="CS21" s="982"/>
      <c r="CT21" s="982"/>
      <c r="CU21" s="982"/>
      <c r="CV21" s="983"/>
      <c r="CW21" s="981"/>
      <c r="CX21" s="982"/>
      <c r="CY21" s="982"/>
      <c r="CZ21" s="982"/>
      <c r="DA21" s="983"/>
      <c r="DB21" s="981"/>
      <c r="DC21" s="982"/>
      <c r="DD21" s="982"/>
      <c r="DE21" s="982"/>
      <c r="DF21" s="983"/>
      <c r="DG21" s="981"/>
      <c r="DH21" s="982"/>
      <c r="DI21" s="982"/>
      <c r="DJ21" s="982"/>
      <c r="DK21" s="983"/>
      <c r="DL21" s="981"/>
      <c r="DM21" s="982"/>
      <c r="DN21" s="982"/>
      <c r="DO21" s="982"/>
      <c r="DP21" s="983"/>
      <c r="DQ21" s="981"/>
      <c r="DR21" s="982"/>
      <c r="DS21" s="982"/>
      <c r="DT21" s="982"/>
      <c r="DU21" s="983"/>
      <c r="DV21" s="984"/>
      <c r="DW21" s="985"/>
      <c r="DX21" s="985"/>
      <c r="DY21" s="985"/>
      <c r="DZ21" s="986"/>
      <c r="EA21" s="98"/>
    </row>
    <row r="22" spans="1:131" s="99" customFormat="1" ht="26.25" customHeight="1">
      <c r="A22" s="102">
        <v>16</v>
      </c>
      <c r="B22" s="1019"/>
      <c r="C22" s="1020"/>
      <c r="D22" s="1020"/>
      <c r="E22" s="1020"/>
      <c r="F22" s="1020"/>
      <c r="G22" s="1020"/>
      <c r="H22" s="1020"/>
      <c r="I22" s="1020"/>
      <c r="J22" s="1020"/>
      <c r="K22" s="1020"/>
      <c r="L22" s="1020"/>
      <c r="M22" s="1020"/>
      <c r="N22" s="1020"/>
      <c r="O22" s="1020"/>
      <c r="P22" s="1021"/>
      <c r="Q22" s="1067"/>
      <c r="R22" s="1068"/>
      <c r="S22" s="1068"/>
      <c r="T22" s="1068"/>
      <c r="U22" s="1068"/>
      <c r="V22" s="1068"/>
      <c r="W22" s="1068"/>
      <c r="X22" s="1068"/>
      <c r="Y22" s="1068"/>
      <c r="Z22" s="1068"/>
      <c r="AA22" s="1068"/>
      <c r="AB22" s="1068"/>
      <c r="AC22" s="1068"/>
      <c r="AD22" s="1068"/>
      <c r="AE22" s="1069"/>
      <c r="AF22" s="1025"/>
      <c r="AG22" s="1026"/>
      <c r="AH22" s="1026"/>
      <c r="AI22" s="1026"/>
      <c r="AJ22" s="1027"/>
      <c r="AK22" s="1063"/>
      <c r="AL22" s="1064"/>
      <c r="AM22" s="1064"/>
      <c r="AN22" s="1064"/>
      <c r="AO22" s="1064"/>
      <c r="AP22" s="1064"/>
      <c r="AQ22" s="1064"/>
      <c r="AR22" s="1064"/>
      <c r="AS22" s="1064"/>
      <c r="AT22" s="1064"/>
      <c r="AU22" s="1065"/>
      <c r="AV22" s="1065"/>
      <c r="AW22" s="1065"/>
      <c r="AX22" s="1065"/>
      <c r="AY22" s="1066"/>
      <c r="AZ22" s="1017" t="s">
        <v>322</v>
      </c>
      <c r="BA22" s="1017"/>
      <c r="BB22" s="1017"/>
      <c r="BC22" s="1017"/>
      <c r="BD22" s="1018"/>
      <c r="BE22" s="97"/>
      <c r="BF22" s="97"/>
      <c r="BG22" s="97"/>
      <c r="BH22" s="97"/>
      <c r="BI22" s="97"/>
      <c r="BJ22" s="97"/>
      <c r="BK22" s="97"/>
      <c r="BL22" s="97"/>
      <c r="BM22" s="97"/>
      <c r="BN22" s="97"/>
      <c r="BO22" s="97"/>
      <c r="BP22" s="97"/>
      <c r="BQ22" s="102">
        <v>16</v>
      </c>
      <c r="BR22" s="103"/>
      <c r="BS22" s="984"/>
      <c r="BT22" s="985"/>
      <c r="BU22" s="985"/>
      <c r="BV22" s="985"/>
      <c r="BW22" s="985"/>
      <c r="BX22" s="985"/>
      <c r="BY22" s="985"/>
      <c r="BZ22" s="985"/>
      <c r="CA22" s="985"/>
      <c r="CB22" s="985"/>
      <c r="CC22" s="985"/>
      <c r="CD22" s="985"/>
      <c r="CE22" s="985"/>
      <c r="CF22" s="985"/>
      <c r="CG22" s="1006"/>
      <c r="CH22" s="981"/>
      <c r="CI22" s="982"/>
      <c r="CJ22" s="982"/>
      <c r="CK22" s="982"/>
      <c r="CL22" s="983"/>
      <c r="CM22" s="981"/>
      <c r="CN22" s="982"/>
      <c r="CO22" s="982"/>
      <c r="CP22" s="982"/>
      <c r="CQ22" s="983"/>
      <c r="CR22" s="981"/>
      <c r="CS22" s="982"/>
      <c r="CT22" s="982"/>
      <c r="CU22" s="982"/>
      <c r="CV22" s="983"/>
      <c r="CW22" s="981"/>
      <c r="CX22" s="982"/>
      <c r="CY22" s="982"/>
      <c r="CZ22" s="982"/>
      <c r="DA22" s="983"/>
      <c r="DB22" s="981"/>
      <c r="DC22" s="982"/>
      <c r="DD22" s="982"/>
      <c r="DE22" s="982"/>
      <c r="DF22" s="983"/>
      <c r="DG22" s="981"/>
      <c r="DH22" s="982"/>
      <c r="DI22" s="982"/>
      <c r="DJ22" s="982"/>
      <c r="DK22" s="983"/>
      <c r="DL22" s="981"/>
      <c r="DM22" s="982"/>
      <c r="DN22" s="982"/>
      <c r="DO22" s="982"/>
      <c r="DP22" s="983"/>
      <c r="DQ22" s="981"/>
      <c r="DR22" s="982"/>
      <c r="DS22" s="982"/>
      <c r="DT22" s="982"/>
      <c r="DU22" s="983"/>
      <c r="DV22" s="984"/>
      <c r="DW22" s="985"/>
      <c r="DX22" s="985"/>
      <c r="DY22" s="985"/>
      <c r="DZ22" s="986"/>
      <c r="EA22" s="98"/>
    </row>
    <row r="23" spans="1:131" s="99" customFormat="1" ht="26.25" customHeight="1" thickBot="1">
      <c r="A23" s="104" t="s">
        <v>323</v>
      </c>
      <c r="B23" s="929" t="s">
        <v>324</v>
      </c>
      <c r="C23" s="930"/>
      <c r="D23" s="930"/>
      <c r="E23" s="930"/>
      <c r="F23" s="930"/>
      <c r="G23" s="930"/>
      <c r="H23" s="930"/>
      <c r="I23" s="930"/>
      <c r="J23" s="930"/>
      <c r="K23" s="930"/>
      <c r="L23" s="930"/>
      <c r="M23" s="930"/>
      <c r="N23" s="930"/>
      <c r="O23" s="930"/>
      <c r="P23" s="940"/>
      <c r="Q23" s="1056">
        <f>Q7</f>
        <v>5664</v>
      </c>
      <c r="R23" s="1057"/>
      <c r="S23" s="1057"/>
      <c r="T23" s="1057"/>
      <c r="U23" s="1057"/>
      <c r="V23" s="1057">
        <f t="shared" ref="V23" si="0">V7</f>
        <v>5541</v>
      </c>
      <c r="W23" s="1057"/>
      <c r="X23" s="1057"/>
      <c r="Y23" s="1057"/>
      <c r="Z23" s="1057"/>
      <c r="AA23" s="1057">
        <f t="shared" ref="AA23" si="1">AA7</f>
        <v>123</v>
      </c>
      <c r="AB23" s="1057"/>
      <c r="AC23" s="1057"/>
      <c r="AD23" s="1057"/>
      <c r="AE23" s="1058"/>
      <c r="AF23" s="1053">
        <f>AF7</f>
        <v>63</v>
      </c>
      <c r="AG23" s="1054"/>
      <c r="AH23" s="1054"/>
      <c r="AI23" s="1054"/>
      <c r="AJ23" s="1055"/>
      <c r="AK23" s="1059"/>
      <c r="AL23" s="1060"/>
      <c r="AM23" s="1060"/>
      <c r="AN23" s="1060"/>
      <c r="AO23" s="1060"/>
      <c r="AP23" s="1057">
        <f>AP7</f>
        <v>5948</v>
      </c>
      <c r="AQ23" s="1057"/>
      <c r="AR23" s="1057"/>
      <c r="AS23" s="1057"/>
      <c r="AT23" s="1057"/>
      <c r="AU23" s="1061"/>
      <c r="AV23" s="1061"/>
      <c r="AW23" s="1061"/>
      <c r="AX23" s="1061"/>
      <c r="AY23" s="1062"/>
      <c r="AZ23" s="1053" t="s">
        <v>63</v>
      </c>
      <c r="BA23" s="1054"/>
      <c r="BB23" s="1054"/>
      <c r="BC23" s="1054"/>
      <c r="BD23" s="1055"/>
      <c r="BE23" s="97"/>
      <c r="BF23" s="97"/>
      <c r="BG23" s="97"/>
      <c r="BH23" s="97"/>
      <c r="BI23" s="97"/>
      <c r="BJ23" s="97"/>
      <c r="BK23" s="97"/>
      <c r="BL23" s="97"/>
      <c r="BM23" s="97"/>
      <c r="BN23" s="97"/>
      <c r="BO23" s="97"/>
      <c r="BP23" s="97"/>
      <c r="BQ23" s="102">
        <v>17</v>
      </c>
      <c r="BR23" s="103"/>
      <c r="BS23" s="984"/>
      <c r="BT23" s="985"/>
      <c r="BU23" s="985"/>
      <c r="BV23" s="985"/>
      <c r="BW23" s="985"/>
      <c r="BX23" s="985"/>
      <c r="BY23" s="985"/>
      <c r="BZ23" s="985"/>
      <c r="CA23" s="985"/>
      <c r="CB23" s="985"/>
      <c r="CC23" s="985"/>
      <c r="CD23" s="985"/>
      <c r="CE23" s="985"/>
      <c r="CF23" s="985"/>
      <c r="CG23" s="1006"/>
      <c r="CH23" s="981"/>
      <c r="CI23" s="982"/>
      <c r="CJ23" s="982"/>
      <c r="CK23" s="982"/>
      <c r="CL23" s="983"/>
      <c r="CM23" s="981"/>
      <c r="CN23" s="982"/>
      <c r="CO23" s="982"/>
      <c r="CP23" s="982"/>
      <c r="CQ23" s="983"/>
      <c r="CR23" s="981"/>
      <c r="CS23" s="982"/>
      <c r="CT23" s="982"/>
      <c r="CU23" s="982"/>
      <c r="CV23" s="983"/>
      <c r="CW23" s="981"/>
      <c r="CX23" s="982"/>
      <c r="CY23" s="982"/>
      <c r="CZ23" s="982"/>
      <c r="DA23" s="983"/>
      <c r="DB23" s="981"/>
      <c r="DC23" s="982"/>
      <c r="DD23" s="982"/>
      <c r="DE23" s="982"/>
      <c r="DF23" s="983"/>
      <c r="DG23" s="981"/>
      <c r="DH23" s="982"/>
      <c r="DI23" s="982"/>
      <c r="DJ23" s="982"/>
      <c r="DK23" s="983"/>
      <c r="DL23" s="981"/>
      <c r="DM23" s="982"/>
      <c r="DN23" s="982"/>
      <c r="DO23" s="982"/>
      <c r="DP23" s="983"/>
      <c r="DQ23" s="981"/>
      <c r="DR23" s="982"/>
      <c r="DS23" s="982"/>
      <c r="DT23" s="982"/>
      <c r="DU23" s="983"/>
      <c r="DV23" s="984"/>
      <c r="DW23" s="985"/>
      <c r="DX23" s="985"/>
      <c r="DY23" s="985"/>
      <c r="DZ23" s="986"/>
      <c r="EA23" s="98"/>
    </row>
    <row r="24" spans="1:131" s="99" customFormat="1" ht="26.25" customHeight="1">
      <c r="A24" s="1052" t="s">
        <v>325</v>
      </c>
      <c r="B24" s="1052"/>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2"/>
      <c r="AO24" s="1052"/>
      <c r="AP24" s="1052"/>
      <c r="AQ24" s="1052"/>
      <c r="AR24" s="1052"/>
      <c r="AS24" s="1052"/>
      <c r="AT24" s="1052"/>
      <c r="AU24" s="1052"/>
      <c r="AV24" s="1052"/>
      <c r="AW24" s="1052"/>
      <c r="AX24" s="1052"/>
      <c r="AY24" s="1052"/>
      <c r="AZ24" s="96"/>
      <c r="BA24" s="96"/>
      <c r="BB24" s="96"/>
      <c r="BC24" s="96"/>
      <c r="BD24" s="96"/>
      <c r="BE24" s="97"/>
      <c r="BF24" s="97"/>
      <c r="BG24" s="97"/>
      <c r="BH24" s="97"/>
      <c r="BI24" s="97"/>
      <c r="BJ24" s="97"/>
      <c r="BK24" s="97"/>
      <c r="BL24" s="97"/>
      <c r="BM24" s="97"/>
      <c r="BN24" s="97"/>
      <c r="BO24" s="97"/>
      <c r="BP24" s="97"/>
      <c r="BQ24" s="102">
        <v>18</v>
      </c>
      <c r="BR24" s="103"/>
      <c r="BS24" s="984"/>
      <c r="BT24" s="985"/>
      <c r="BU24" s="985"/>
      <c r="BV24" s="985"/>
      <c r="BW24" s="985"/>
      <c r="BX24" s="985"/>
      <c r="BY24" s="985"/>
      <c r="BZ24" s="985"/>
      <c r="CA24" s="985"/>
      <c r="CB24" s="985"/>
      <c r="CC24" s="985"/>
      <c r="CD24" s="985"/>
      <c r="CE24" s="985"/>
      <c r="CF24" s="985"/>
      <c r="CG24" s="1006"/>
      <c r="CH24" s="981"/>
      <c r="CI24" s="982"/>
      <c r="CJ24" s="982"/>
      <c r="CK24" s="982"/>
      <c r="CL24" s="983"/>
      <c r="CM24" s="981"/>
      <c r="CN24" s="982"/>
      <c r="CO24" s="982"/>
      <c r="CP24" s="982"/>
      <c r="CQ24" s="983"/>
      <c r="CR24" s="981"/>
      <c r="CS24" s="982"/>
      <c r="CT24" s="982"/>
      <c r="CU24" s="982"/>
      <c r="CV24" s="983"/>
      <c r="CW24" s="981"/>
      <c r="CX24" s="982"/>
      <c r="CY24" s="982"/>
      <c r="CZ24" s="982"/>
      <c r="DA24" s="983"/>
      <c r="DB24" s="981"/>
      <c r="DC24" s="982"/>
      <c r="DD24" s="982"/>
      <c r="DE24" s="982"/>
      <c r="DF24" s="983"/>
      <c r="DG24" s="981"/>
      <c r="DH24" s="982"/>
      <c r="DI24" s="982"/>
      <c r="DJ24" s="982"/>
      <c r="DK24" s="983"/>
      <c r="DL24" s="981"/>
      <c r="DM24" s="982"/>
      <c r="DN24" s="982"/>
      <c r="DO24" s="982"/>
      <c r="DP24" s="983"/>
      <c r="DQ24" s="981"/>
      <c r="DR24" s="982"/>
      <c r="DS24" s="982"/>
      <c r="DT24" s="982"/>
      <c r="DU24" s="983"/>
      <c r="DV24" s="984"/>
      <c r="DW24" s="985"/>
      <c r="DX24" s="985"/>
      <c r="DY24" s="985"/>
      <c r="DZ24" s="986"/>
      <c r="EA24" s="98"/>
    </row>
    <row r="25" spans="1:131" ht="26.25" customHeight="1" thickBot="1">
      <c r="A25" s="1051" t="s">
        <v>326</v>
      </c>
      <c r="B25" s="1051"/>
      <c r="C25" s="1051"/>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96"/>
      <c r="BK25" s="96"/>
      <c r="BL25" s="96"/>
      <c r="BM25" s="96"/>
      <c r="BN25" s="96"/>
      <c r="BO25" s="105"/>
      <c r="BP25" s="105"/>
      <c r="BQ25" s="102">
        <v>19</v>
      </c>
      <c r="BR25" s="103"/>
      <c r="BS25" s="984"/>
      <c r="BT25" s="985"/>
      <c r="BU25" s="985"/>
      <c r="BV25" s="985"/>
      <c r="BW25" s="985"/>
      <c r="BX25" s="985"/>
      <c r="BY25" s="985"/>
      <c r="BZ25" s="985"/>
      <c r="CA25" s="985"/>
      <c r="CB25" s="985"/>
      <c r="CC25" s="985"/>
      <c r="CD25" s="985"/>
      <c r="CE25" s="985"/>
      <c r="CF25" s="985"/>
      <c r="CG25" s="1006"/>
      <c r="CH25" s="981"/>
      <c r="CI25" s="982"/>
      <c r="CJ25" s="982"/>
      <c r="CK25" s="982"/>
      <c r="CL25" s="983"/>
      <c r="CM25" s="981"/>
      <c r="CN25" s="982"/>
      <c r="CO25" s="982"/>
      <c r="CP25" s="982"/>
      <c r="CQ25" s="983"/>
      <c r="CR25" s="981"/>
      <c r="CS25" s="982"/>
      <c r="CT25" s="982"/>
      <c r="CU25" s="982"/>
      <c r="CV25" s="983"/>
      <c r="CW25" s="981"/>
      <c r="CX25" s="982"/>
      <c r="CY25" s="982"/>
      <c r="CZ25" s="982"/>
      <c r="DA25" s="983"/>
      <c r="DB25" s="981"/>
      <c r="DC25" s="982"/>
      <c r="DD25" s="982"/>
      <c r="DE25" s="982"/>
      <c r="DF25" s="983"/>
      <c r="DG25" s="981"/>
      <c r="DH25" s="982"/>
      <c r="DI25" s="982"/>
      <c r="DJ25" s="982"/>
      <c r="DK25" s="983"/>
      <c r="DL25" s="981"/>
      <c r="DM25" s="982"/>
      <c r="DN25" s="982"/>
      <c r="DO25" s="982"/>
      <c r="DP25" s="983"/>
      <c r="DQ25" s="981"/>
      <c r="DR25" s="982"/>
      <c r="DS25" s="982"/>
      <c r="DT25" s="982"/>
      <c r="DU25" s="983"/>
      <c r="DV25" s="984"/>
      <c r="DW25" s="985"/>
      <c r="DX25" s="985"/>
      <c r="DY25" s="985"/>
      <c r="DZ25" s="986"/>
      <c r="EA25" s="93"/>
    </row>
    <row r="26" spans="1:131" ht="26.25" customHeight="1">
      <c r="A26" s="987" t="s">
        <v>301</v>
      </c>
      <c r="B26" s="988"/>
      <c r="C26" s="988"/>
      <c r="D26" s="988"/>
      <c r="E26" s="988"/>
      <c r="F26" s="988"/>
      <c r="G26" s="988"/>
      <c r="H26" s="988"/>
      <c r="I26" s="988"/>
      <c r="J26" s="988"/>
      <c r="K26" s="988"/>
      <c r="L26" s="988"/>
      <c r="M26" s="988"/>
      <c r="N26" s="988"/>
      <c r="O26" s="988"/>
      <c r="P26" s="989"/>
      <c r="Q26" s="993" t="s">
        <v>327</v>
      </c>
      <c r="R26" s="994"/>
      <c r="S26" s="994"/>
      <c r="T26" s="994"/>
      <c r="U26" s="995"/>
      <c r="V26" s="993" t="s">
        <v>328</v>
      </c>
      <c r="W26" s="994"/>
      <c r="X26" s="994"/>
      <c r="Y26" s="994"/>
      <c r="Z26" s="995"/>
      <c r="AA26" s="993" t="s">
        <v>329</v>
      </c>
      <c r="AB26" s="994"/>
      <c r="AC26" s="994"/>
      <c r="AD26" s="994"/>
      <c r="AE26" s="994"/>
      <c r="AF26" s="1047" t="s">
        <v>330</v>
      </c>
      <c r="AG26" s="1000"/>
      <c r="AH26" s="1000"/>
      <c r="AI26" s="1000"/>
      <c r="AJ26" s="1048"/>
      <c r="AK26" s="994" t="s">
        <v>331</v>
      </c>
      <c r="AL26" s="994"/>
      <c r="AM26" s="994"/>
      <c r="AN26" s="994"/>
      <c r="AO26" s="995"/>
      <c r="AP26" s="993" t="s">
        <v>332</v>
      </c>
      <c r="AQ26" s="994"/>
      <c r="AR26" s="994"/>
      <c r="AS26" s="994"/>
      <c r="AT26" s="995"/>
      <c r="AU26" s="993" t="s">
        <v>333</v>
      </c>
      <c r="AV26" s="994"/>
      <c r="AW26" s="994"/>
      <c r="AX26" s="994"/>
      <c r="AY26" s="995"/>
      <c r="AZ26" s="993" t="s">
        <v>334</v>
      </c>
      <c r="BA26" s="994"/>
      <c r="BB26" s="994"/>
      <c r="BC26" s="994"/>
      <c r="BD26" s="995"/>
      <c r="BE26" s="993" t="s">
        <v>308</v>
      </c>
      <c r="BF26" s="994"/>
      <c r="BG26" s="994"/>
      <c r="BH26" s="994"/>
      <c r="BI26" s="1007"/>
      <c r="BJ26" s="96"/>
      <c r="BK26" s="96"/>
      <c r="BL26" s="96"/>
      <c r="BM26" s="96"/>
      <c r="BN26" s="96"/>
      <c r="BO26" s="105"/>
      <c r="BP26" s="105"/>
      <c r="BQ26" s="102">
        <v>20</v>
      </c>
      <c r="BR26" s="103"/>
      <c r="BS26" s="984"/>
      <c r="BT26" s="985"/>
      <c r="BU26" s="985"/>
      <c r="BV26" s="985"/>
      <c r="BW26" s="985"/>
      <c r="BX26" s="985"/>
      <c r="BY26" s="985"/>
      <c r="BZ26" s="985"/>
      <c r="CA26" s="985"/>
      <c r="CB26" s="985"/>
      <c r="CC26" s="985"/>
      <c r="CD26" s="985"/>
      <c r="CE26" s="985"/>
      <c r="CF26" s="985"/>
      <c r="CG26" s="1006"/>
      <c r="CH26" s="981"/>
      <c r="CI26" s="982"/>
      <c r="CJ26" s="982"/>
      <c r="CK26" s="982"/>
      <c r="CL26" s="983"/>
      <c r="CM26" s="981"/>
      <c r="CN26" s="982"/>
      <c r="CO26" s="982"/>
      <c r="CP26" s="982"/>
      <c r="CQ26" s="983"/>
      <c r="CR26" s="981"/>
      <c r="CS26" s="982"/>
      <c r="CT26" s="982"/>
      <c r="CU26" s="982"/>
      <c r="CV26" s="983"/>
      <c r="CW26" s="981"/>
      <c r="CX26" s="982"/>
      <c r="CY26" s="982"/>
      <c r="CZ26" s="982"/>
      <c r="DA26" s="983"/>
      <c r="DB26" s="981"/>
      <c r="DC26" s="982"/>
      <c r="DD26" s="982"/>
      <c r="DE26" s="982"/>
      <c r="DF26" s="983"/>
      <c r="DG26" s="981"/>
      <c r="DH26" s="982"/>
      <c r="DI26" s="982"/>
      <c r="DJ26" s="982"/>
      <c r="DK26" s="983"/>
      <c r="DL26" s="981"/>
      <c r="DM26" s="982"/>
      <c r="DN26" s="982"/>
      <c r="DO26" s="982"/>
      <c r="DP26" s="983"/>
      <c r="DQ26" s="981"/>
      <c r="DR26" s="982"/>
      <c r="DS26" s="982"/>
      <c r="DT26" s="982"/>
      <c r="DU26" s="983"/>
      <c r="DV26" s="984"/>
      <c r="DW26" s="985"/>
      <c r="DX26" s="985"/>
      <c r="DY26" s="985"/>
      <c r="DZ26" s="986"/>
      <c r="EA26" s="93"/>
    </row>
    <row r="27" spans="1:131" ht="26.25" customHeight="1" thickBot="1">
      <c r="A27" s="990"/>
      <c r="B27" s="991"/>
      <c r="C27" s="991"/>
      <c r="D27" s="991"/>
      <c r="E27" s="991"/>
      <c r="F27" s="991"/>
      <c r="G27" s="991"/>
      <c r="H27" s="991"/>
      <c r="I27" s="991"/>
      <c r="J27" s="991"/>
      <c r="K27" s="991"/>
      <c r="L27" s="991"/>
      <c r="M27" s="991"/>
      <c r="N27" s="991"/>
      <c r="O27" s="991"/>
      <c r="P27" s="992"/>
      <c r="Q27" s="996"/>
      <c r="R27" s="997"/>
      <c r="S27" s="997"/>
      <c r="T27" s="997"/>
      <c r="U27" s="998"/>
      <c r="V27" s="996"/>
      <c r="W27" s="997"/>
      <c r="X27" s="997"/>
      <c r="Y27" s="997"/>
      <c r="Z27" s="998"/>
      <c r="AA27" s="996"/>
      <c r="AB27" s="997"/>
      <c r="AC27" s="997"/>
      <c r="AD27" s="997"/>
      <c r="AE27" s="997"/>
      <c r="AF27" s="1049"/>
      <c r="AG27" s="1003"/>
      <c r="AH27" s="1003"/>
      <c r="AI27" s="1003"/>
      <c r="AJ27" s="1050"/>
      <c r="AK27" s="997"/>
      <c r="AL27" s="997"/>
      <c r="AM27" s="997"/>
      <c r="AN27" s="997"/>
      <c r="AO27" s="998"/>
      <c r="AP27" s="996"/>
      <c r="AQ27" s="997"/>
      <c r="AR27" s="997"/>
      <c r="AS27" s="997"/>
      <c r="AT27" s="998"/>
      <c r="AU27" s="996"/>
      <c r="AV27" s="997"/>
      <c r="AW27" s="997"/>
      <c r="AX27" s="997"/>
      <c r="AY27" s="998"/>
      <c r="AZ27" s="996"/>
      <c r="BA27" s="997"/>
      <c r="BB27" s="997"/>
      <c r="BC27" s="997"/>
      <c r="BD27" s="998"/>
      <c r="BE27" s="996"/>
      <c r="BF27" s="997"/>
      <c r="BG27" s="997"/>
      <c r="BH27" s="997"/>
      <c r="BI27" s="1008"/>
      <c r="BJ27" s="96"/>
      <c r="BK27" s="96"/>
      <c r="BL27" s="96"/>
      <c r="BM27" s="96"/>
      <c r="BN27" s="96"/>
      <c r="BO27" s="105"/>
      <c r="BP27" s="105"/>
      <c r="BQ27" s="102">
        <v>21</v>
      </c>
      <c r="BR27" s="103"/>
      <c r="BS27" s="984"/>
      <c r="BT27" s="985"/>
      <c r="BU27" s="985"/>
      <c r="BV27" s="985"/>
      <c r="BW27" s="985"/>
      <c r="BX27" s="985"/>
      <c r="BY27" s="985"/>
      <c r="BZ27" s="985"/>
      <c r="CA27" s="985"/>
      <c r="CB27" s="985"/>
      <c r="CC27" s="985"/>
      <c r="CD27" s="985"/>
      <c r="CE27" s="985"/>
      <c r="CF27" s="985"/>
      <c r="CG27" s="1006"/>
      <c r="CH27" s="981"/>
      <c r="CI27" s="982"/>
      <c r="CJ27" s="982"/>
      <c r="CK27" s="982"/>
      <c r="CL27" s="983"/>
      <c r="CM27" s="981"/>
      <c r="CN27" s="982"/>
      <c r="CO27" s="982"/>
      <c r="CP27" s="982"/>
      <c r="CQ27" s="983"/>
      <c r="CR27" s="981"/>
      <c r="CS27" s="982"/>
      <c r="CT27" s="982"/>
      <c r="CU27" s="982"/>
      <c r="CV27" s="983"/>
      <c r="CW27" s="981"/>
      <c r="CX27" s="982"/>
      <c r="CY27" s="982"/>
      <c r="CZ27" s="982"/>
      <c r="DA27" s="983"/>
      <c r="DB27" s="981"/>
      <c r="DC27" s="982"/>
      <c r="DD27" s="982"/>
      <c r="DE27" s="982"/>
      <c r="DF27" s="983"/>
      <c r="DG27" s="981"/>
      <c r="DH27" s="982"/>
      <c r="DI27" s="982"/>
      <c r="DJ27" s="982"/>
      <c r="DK27" s="983"/>
      <c r="DL27" s="981"/>
      <c r="DM27" s="982"/>
      <c r="DN27" s="982"/>
      <c r="DO27" s="982"/>
      <c r="DP27" s="983"/>
      <c r="DQ27" s="981"/>
      <c r="DR27" s="982"/>
      <c r="DS27" s="982"/>
      <c r="DT27" s="982"/>
      <c r="DU27" s="983"/>
      <c r="DV27" s="984"/>
      <c r="DW27" s="985"/>
      <c r="DX27" s="985"/>
      <c r="DY27" s="985"/>
      <c r="DZ27" s="986"/>
      <c r="EA27" s="93"/>
    </row>
    <row r="28" spans="1:131" ht="26.25" customHeight="1" thickTop="1">
      <c r="A28" s="106">
        <v>1</v>
      </c>
      <c r="B28" s="1038" t="s">
        <v>335</v>
      </c>
      <c r="C28" s="1039"/>
      <c r="D28" s="1039"/>
      <c r="E28" s="1039"/>
      <c r="F28" s="1039"/>
      <c r="G28" s="1039"/>
      <c r="H28" s="1039"/>
      <c r="I28" s="1039"/>
      <c r="J28" s="1039"/>
      <c r="K28" s="1039"/>
      <c r="L28" s="1039"/>
      <c r="M28" s="1039"/>
      <c r="N28" s="1039"/>
      <c r="O28" s="1039"/>
      <c r="P28" s="1040"/>
      <c r="Q28" s="1041">
        <v>963</v>
      </c>
      <c r="R28" s="1042"/>
      <c r="S28" s="1042"/>
      <c r="T28" s="1042"/>
      <c r="U28" s="1042"/>
      <c r="V28" s="1042">
        <v>939</v>
      </c>
      <c r="W28" s="1042"/>
      <c r="X28" s="1042"/>
      <c r="Y28" s="1042"/>
      <c r="Z28" s="1042"/>
      <c r="AA28" s="1042">
        <v>24</v>
      </c>
      <c r="AB28" s="1042"/>
      <c r="AC28" s="1042"/>
      <c r="AD28" s="1042"/>
      <c r="AE28" s="1043"/>
      <c r="AF28" s="1044">
        <v>24</v>
      </c>
      <c r="AG28" s="1042"/>
      <c r="AH28" s="1042"/>
      <c r="AI28" s="1042"/>
      <c r="AJ28" s="1045"/>
      <c r="AK28" s="1046">
        <v>92</v>
      </c>
      <c r="AL28" s="1034"/>
      <c r="AM28" s="1034"/>
      <c r="AN28" s="1034"/>
      <c r="AO28" s="1034"/>
      <c r="AP28" s="1034" t="s">
        <v>336</v>
      </c>
      <c r="AQ28" s="1034"/>
      <c r="AR28" s="1034"/>
      <c r="AS28" s="1034"/>
      <c r="AT28" s="1034"/>
      <c r="AU28" s="1034" t="s">
        <v>336</v>
      </c>
      <c r="AV28" s="1034"/>
      <c r="AW28" s="1034"/>
      <c r="AX28" s="1034"/>
      <c r="AY28" s="1034"/>
      <c r="AZ28" s="1035" t="s">
        <v>336</v>
      </c>
      <c r="BA28" s="1035"/>
      <c r="BB28" s="1035"/>
      <c r="BC28" s="1035"/>
      <c r="BD28" s="1035"/>
      <c r="BE28" s="1036"/>
      <c r="BF28" s="1036"/>
      <c r="BG28" s="1036"/>
      <c r="BH28" s="1036"/>
      <c r="BI28" s="1037"/>
      <c r="BJ28" s="96"/>
      <c r="BK28" s="96"/>
      <c r="BL28" s="96"/>
      <c r="BM28" s="96"/>
      <c r="BN28" s="96"/>
      <c r="BO28" s="105"/>
      <c r="BP28" s="105"/>
      <c r="BQ28" s="102">
        <v>22</v>
      </c>
      <c r="BR28" s="103"/>
      <c r="BS28" s="984"/>
      <c r="BT28" s="985"/>
      <c r="BU28" s="985"/>
      <c r="BV28" s="985"/>
      <c r="BW28" s="985"/>
      <c r="BX28" s="985"/>
      <c r="BY28" s="985"/>
      <c r="BZ28" s="985"/>
      <c r="CA28" s="985"/>
      <c r="CB28" s="985"/>
      <c r="CC28" s="985"/>
      <c r="CD28" s="985"/>
      <c r="CE28" s="985"/>
      <c r="CF28" s="985"/>
      <c r="CG28" s="1006"/>
      <c r="CH28" s="981"/>
      <c r="CI28" s="982"/>
      <c r="CJ28" s="982"/>
      <c r="CK28" s="982"/>
      <c r="CL28" s="983"/>
      <c r="CM28" s="981"/>
      <c r="CN28" s="982"/>
      <c r="CO28" s="982"/>
      <c r="CP28" s="982"/>
      <c r="CQ28" s="983"/>
      <c r="CR28" s="981"/>
      <c r="CS28" s="982"/>
      <c r="CT28" s="982"/>
      <c r="CU28" s="982"/>
      <c r="CV28" s="983"/>
      <c r="CW28" s="981"/>
      <c r="CX28" s="982"/>
      <c r="CY28" s="982"/>
      <c r="CZ28" s="982"/>
      <c r="DA28" s="983"/>
      <c r="DB28" s="981"/>
      <c r="DC28" s="982"/>
      <c r="DD28" s="982"/>
      <c r="DE28" s="982"/>
      <c r="DF28" s="983"/>
      <c r="DG28" s="981"/>
      <c r="DH28" s="982"/>
      <c r="DI28" s="982"/>
      <c r="DJ28" s="982"/>
      <c r="DK28" s="983"/>
      <c r="DL28" s="981"/>
      <c r="DM28" s="982"/>
      <c r="DN28" s="982"/>
      <c r="DO28" s="982"/>
      <c r="DP28" s="983"/>
      <c r="DQ28" s="981"/>
      <c r="DR28" s="982"/>
      <c r="DS28" s="982"/>
      <c r="DT28" s="982"/>
      <c r="DU28" s="983"/>
      <c r="DV28" s="984"/>
      <c r="DW28" s="985"/>
      <c r="DX28" s="985"/>
      <c r="DY28" s="985"/>
      <c r="DZ28" s="986"/>
      <c r="EA28" s="93"/>
    </row>
    <row r="29" spans="1:131" ht="26.25" customHeight="1">
      <c r="A29" s="106">
        <v>2</v>
      </c>
      <c r="B29" s="1019" t="s">
        <v>337</v>
      </c>
      <c r="C29" s="1020"/>
      <c r="D29" s="1020"/>
      <c r="E29" s="1020"/>
      <c r="F29" s="1020"/>
      <c r="G29" s="1020"/>
      <c r="H29" s="1020"/>
      <c r="I29" s="1020"/>
      <c r="J29" s="1020"/>
      <c r="K29" s="1020"/>
      <c r="L29" s="1020"/>
      <c r="M29" s="1020"/>
      <c r="N29" s="1020"/>
      <c r="O29" s="1020"/>
      <c r="P29" s="1021"/>
      <c r="Q29" s="1031">
        <v>142</v>
      </c>
      <c r="R29" s="1032"/>
      <c r="S29" s="1032"/>
      <c r="T29" s="1032"/>
      <c r="U29" s="1032"/>
      <c r="V29" s="1032">
        <v>141</v>
      </c>
      <c r="W29" s="1032"/>
      <c r="X29" s="1032"/>
      <c r="Y29" s="1032"/>
      <c r="Z29" s="1032"/>
      <c r="AA29" s="1032">
        <v>1</v>
      </c>
      <c r="AB29" s="1032"/>
      <c r="AC29" s="1032"/>
      <c r="AD29" s="1032"/>
      <c r="AE29" s="1033"/>
      <c r="AF29" s="1025">
        <v>1</v>
      </c>
      <c r="AG29" s="1026"/>
      <c r="AH29" s="1026"/>
      <c r="AI29" s="1026"/>
      <c r="AJ29" s="1027"/>
      <c r="AK29" s="972">
        <v>49</v>
      </c>
      <c r="AL29" s="963"/>
      <c r="AM29" s="963"/>
      <c r="AN29" s="963"/>
      <c r="AO29" s="963"/>
      <c r="AP29" s="963" t="s">
        <v>336</v>
      </c>
      <c r="AQ29" s="963"/>
      <c r="AR29" s="963"/>
      <c r="AS29" s="963"/>
      <c r="AT29" s="963"/>
      <c r="AU29" s="963" t="s">
        <v>336</v>
      </c>
      <c r="AV29" s="963"/>
      <c r="AW29" s="963"/>
      <c r="AX29" s="963"/>
      <c r="AY29" s="963"/>
      <c r="AZ29" s="1030" t="s">
        <v>336</v>
      </c>
      <c r="BA29" s="1030"/>
      <c r="BB29" s="1030"/>
      <c r="BC29" s="1030"/>
      <c r="BD29" s="1030"/>
      <c r="BE29" s="964"/>
      <c r="BF29" s="964"/>
      <c r="BG29" s="964"/>
      <c r="BH29" s="964"/>
      <c r="BI29" s="965"/>
      <c r="BJ29" s="96"/>
      <c r="BK29" s="96"/>
      <c r="BL29" s="96"/>
      <c r="BM29" s="96"/>
      <c r="BN29" s="96"/>
      <c r="BO29" s="105"/>
      <c r="BP29" s="105"/>
      <c r="BQ29" s="102">
        <v>23</v>
      </c>
      <c r="BR29" s="103"/>
      <c r="BS29" s="984"/>
      <c r="BT29" s="985"/>
      <c r="BU29" s="985"/>
      <c r="BV29" s="985"/>
      <c r="BW29" s="985"/>
      <c r="BX29" s="985"/>
      <c r="BY29" s="985"/>
      <c r="BZ29" s="985"/>
      <c r="CA29" s="985"/>
      <c r="CB29" s="985"/>
      <c r="CC29" s="985"/>
      <c r="CD29" s="985"/>
      <c r="CE29" s="985"/>
      <c r="CF29" s="985"/>
      <c r="CG29" s="1006"/>
      <c r="CH29" s="981"/>
      <c r="CI29" s="982"/>
      <c r="CJ29" s="982"/>
      <c r="CK29" s="982"/>
      <c r="CL29" s="983"/>
      <c r="CM29" s="981"/>
      <c r="CN29" s="982"/>
      <c r="CO29" s="982"/>
      <c r="CP29" s="982"/>
      <c r="CQ29" s="983"/>
      <c r="CR29" s="981"/>
      <c r="CS29" s="982"/>
      <c r="CT29" s="982"/>
      <c r="CU29" s="982"/>
      <c r="CV29" s="983"/>
      <c r="CW29" s="981"/>
      <c r="CX29" s="982"/>
      <c r="CY29" s="982"/>
      <c r="CZ29" s="982"/>
      <c r="DA29" s="983"/>
      <c r="DB29" s="981"/>
      <c r="DC29" s="982"/>
      <c r="DD29" s="982"/>
      <c r="DE29" s="982"/>
      <c r="DF29" s="983"/>
      <c r="DG29" s="981"/>
      <c r="DH29" s="982"/>
      <c r="DI29" s="982"/>
      <c r="DJ29" s="982"/>
      <c r="DK29" s="983"/>
      <c r="DL29" s="981"/>
      <c r="DM29" s="982"/>
      <c r="DN29" s="982"/>
      <c r="DO29" s="982"/>
      <c r="DP29" s="983"/>
      <c r="DQ29" s="981"/>
      <c r="DR29" s="982"/>
      <c r="DS29" s="982"/>
      <c r="DT29" s="982"/>
      <c r="DU29" s="983"/>
      <c r="DV29" s="984"/>
      <c r="DW29" s="985"/>
      <c r="DX29" s="985"/>
      <c r="DY29" s="985"/>
      <c r="DZ29" s="986"/>
      <c r="EA29" s="93"/>
    </row>
    <row r="30" spans="1:131" ht="26.25" customHeight="1">
      <c r="A30" s="106">
        <v>3</v>
      </c>
      <c r="B30" s="1019" t="s">
        <v>84</v>
      </c>
      <c r="C30" s="1020"/>
      <c r="D30" s="1020"/>
      <c r="E30" s="1020"/>
      <c r="F30" s="1020"/>
      <c r="G30" s="1020"/>
      <c r="H30" s="1020"/>
      <c r="I30" s="1020"/>
      <c r="J30" s="1020"/>
      <c r="K30" s="1020"/>
      <c r="L30" s="1020"/>
      <c r="M30" s="1020"/>
      <c r="N30" s="1020"/>
      <c r="O30" s="1020"/>
      <c r="P30" s="1021"/>
      <c r="Q30" s="1031">
        <v>493</v>
      </c>
      <c r="R30" s="1032"/>
      <c r="S30" s="1032"/>
      <c r="T30" s="1032"/>
      <c r="U30" s="1032"/>
      <c r="V30" s="1032">
        <v>527</v>
      </c>
      <c r="W30" s="1032"/>
      <c r="X30" s="1032"/>
      <c r="Y30" s="1032"/>
      <c r="Z30" s="1032"/>
      <c r="AA30" s="1032">
        <v>-34</v>
      </c>
      <c r="AB30" s="1032"/>
      <c r="AC30" s="1032"/>
      <c r="AD30" s="1032"/>
      <c r="AE30" s="1033"/>
      <c r="AF30" s="1025">
        <v>-80</v>
      </c>
      <c r="AG30" s="1026"/>
      <c r="AH30" s="1026"/>
      <c r="AI30" s="1026"/>
      <c r="AJ30" s="1027"/>
      <c r="AK30" s="972">
        <v>100</v>
      </c>
      <c r="AL30" s="963"/>
      <c r="AM30" s="963"/>
      <c r="AN30" s="963"/>
      <c r="AO30" s="963"/>
      <c r="AP30" s="963">
        <v>3</v>
      </c>
      <c r="AQ30" s="963"/>
      <c r="AR30" s="963"/>
      <c r="AS30" s="963"/>
      <c r="AT30" s="963"/>
      <c r="AU30" s="963">
        <v>3</v>
      </c>
      <c r="AV30" s="963"/>
      <c r="AW30" s="963"/>
      <c r="AX30" s="963"/>
      <c r="AY30" s="963"/>
      <c r="AZ30" s="1030">
        <v>18</v>
      </c>
      <c r="BA30" s="1030"/>
      <c r="BB30" s="1030"/>
      <c r="BC30" s="1030"/>
      <c r="BD30" s="1030"/>
      <c r="BE30" s="964" t="s">
        <v>338</v>
      </c>
      <c r="BF30" s="964"/>
      <c r="BG30" s="964"/>
      <c r="BH30" s="964"/>
      <c r="BI30" s="965"/>
      <c r="BJ30" s="96"/>
      <c r="BK30" s="96"/>
      <c r="BL30" s="96"/>
      <c r="BM30" s="96"/>
      <c r="BN30" s="96"/>
      <c r="BO30" s="105"/>
      <c r="BP30" s="105"/>
      <c r="BQ30" s="102">
        <v>24</v>
      </c>
      <c r="BR30" s="103"/>
      <c r="BS30" s="984"/>
      <c r="BT30" s="985"/>
      <c r="BU30" s="985"/>
      <c r="BV30" s="985"/>
      <c r="BW30" s="985"/>
      <c r="BX30" s="985"/>
      <c r="BY30" s="985"/>
      <c r="BZ30" s="985"/>
      <c r="CA30" s="985"/>
      <c r="CB30" s="985"/>
      <c r="CC30" s="985"/>
      <c r="CD30" s="985"/>
      <c r="CE30" s="985"/>
      <c r="CF30" s="985"/>
      <c r="CG30" s="1006"/>
      <c r="CH30" s="981"/>
      <c r="CI30" s="982"/>
      <c r="CJ30" s="982"/>
      <c r="CK30" s="982"/>
      <c r="CL30" s="983"/>
      <c r="CM30" s="981"/>
      <c r="CN30" s="982"/>
      <c r="CO30" s="982"/>
      <c r="CP30" s="982"/>
      <c r="CQ30" s="983"/>
      <c r="CR30" s="981"/>
      <c r="CS30" s="982"/>
      <c r="CT30" s="982"/>
      <c r="CU30" s="982"/>
      <c r="CV30" s="983"/>
      <c r="CW30" s="981"/>
      <c r="CX30" s="982"/>
      <c r="CY30" s="982"/>
      <c r="CZ30" s="982"/>
      <c r="DA30" s="983"/>
      <c r="DB30" s="981"/>
      <c r="DC30" s="982"/>
      <c r="DD30" s="982"/>
      <c r="DE30" s="982"/>
      <c r="DF30" s="983"/>
      <c r="DG30" s="981"/>
      <c r="DH30" s="982"/>
      <c r="DI30" s="982"/>
      <c r="DJ30" s="982"/>
      <c r="DK30" s="983"/>
      <c r="DL30" s="981"/>
      <c r="DM30" s="982"/>
      <c r="DN30" s="982"/>
      <c r="DO30" s="982"/>
      <c r="DP30" s="983"/>
      <c r="DQ30" s="981"/>
      <c r="DR30" s="982"/>
      <c r="DS30" s="982"/>
      <c r="DT30" s="982"/>
      <c r="DU30" s="983"/>
      <c r="DV30" s="984"/>
      <c r="DW30" s="985"/>
      <c r="DX30" s="985"/>
      <c r="DY30" s="985"/>
      <c r="DZ30" s="986"/>
      <c r="EA30" s="93"/>
    </row>
    <row r="31" spans="1:131" ht="26.25" customHeight="1">
      <c r="A31" s="106">
        <v>4</v>
      </c>
      <c r="B31" s="1019" t="s">
        <v>339</v>
      </c>
      <c r="C31" s="1020"/>
      <c r="D31" s="1020"/>
      <c r="E31" s="1020"/>
      <c r="F31" s="1020"/>
      <c r="G31" s="1020"/>
      <c r="H31" s="1020"/>
      <c r="I31" s="1020"/>
      <c r="J31" s="1020"/>
      <c r="K31" s="1020"/>
      <c r="L31" s="1020"/>
      <c r="M31" s="1020"/>
      <c r="N31" s="1020"/>
      <c r="O31" s="1020"/>
      <c r="P31" s="1021"/>
      <c r="Q31" s="1031">
        <v>188</v>
      </c>
      <c r="R31" s="1032"/>
      <c r="S31" s="1032"/>
      <c r="T31" s="1032"/>
      <c r="U31" s="1032"/>
      <c r="V31" s="1032">
        <v>208</v>
      </c>
      <c r="W31" s="1032"/>
      <c r="X31" s="1032"/>
      <c r="Y31" s="1032"/>
      <c r="Z31" s="1032"/>
      <c r="AA31" s="1032">
        <v>-20</v>
      </c>
      <c r="AB31" s="1032"/>
      <c r="AC31" s="1032"/>
      <c r="AD31" s="1032"/>
      <c r="AE31" s="1033"/>
      <c r="AF31" s="1025">
        <v>108</v>
      </c>
      <c r="AG31" s="1026"/>
      <c r="AH31" s="1026"/>
      <c r="AI31" s="1026"/>
      <c r="AJ31" s="1027"/>
      <c r="AK31" s="972" t="s">
        <v>321</v>
      </c>
      <c r="AL31" s="963"/>
      <c r="AM31" s="963"/>
      <c r="AN31" s="963"/>
      <c r="AO31" s="963"/>
      <c r="AP31" s="963">
        <v>325</v>
      </c>
      <c r="AQ31" s="963"/>
      <c r="AR31" s="963"/>
      <c r="AS31" s="963"/>
      <c r="AT31" s="963"/>
      <c r="AU31" s="963">
        <v>1</v>
      </c>
      <c r="AV31" s="963"/>
      <c r="AW31" s="963"/>
      <c r="AX31" s="963"/>
      <c r="AY31" s="963"/>
      <c r="AZ31" s="1030" t="s">
        <v>321</v>
      </c>
      <c r="BA31" s="1030"/>
      <c r="BB31" s="1030"/>
      <c r="BC31" s="1030"/>
      <c r="BD31" s="1030"/>
      <c r="BE31" s="964" t="s">
        <v>338</v>
      </c>
      <c r="BF31" s="964"/>
      <c r="BG31" s="964"/>
      <c r="BH31" s="964"/>
      <c r="BI31" s="965"/>
      <c r="BJ31" s="96"/>
      <c r="BK31" s="96"/>
      <c r="BL31" s="96"/>
      <c r="BM31" s="96"/>
      <c r="BN31" s="96"/>
      <c r="BO31" s="105"/>
      <c r="BP31" s="105"/>
      <c r="BQ31" s="102">
        <v>25</v>
      </c>
      <c r="BR31" s="103"/>
      <c r="BS31" s="984"/>
      <c r="BT31" s="985"/>
      <c r="BU31" s="985"/>
      <c r="BV31" s="985"/>
      <c r="BW31" s="985"/>
      <c r="BX31" s="985"/>
      <c r="BY31" s="985"/>
      <c r="BZ31" s="985"/>
      <c r="CA31" s="985"/>
      <c r="CB31" s="985"/>
      <c r="CC31" s="985"/>
      <c r="CD31" s="985"/>
      <c r="CE31" s="985"/>
      <c r="CF31" s="985"/>
      <c r="CG31" s="1006"/>
      <c r="CH31" s="981"/>
      <c r="CI31" s="982"/>
      <c r="CJ31" s="982"/>
      <c r="CK31" s="982"/>
      <c r="CL31" s="983"/>
      <c r="CM31" s="981"/>
      <c r="CN31" s="982"/>
      <c r="CO31" s="982"/>
      <c r="CP31" s="982"/>
      <c r="CQ31" s="983"/>
      <c r="CR31" s="981"/>
      <c r="CS31" s="982"/>
      <c r="CT31" s="982"/>
      <c r="CU31" s="982"/>
      <c r="CV31" s="983"/>
      <c r="CW31" s="981"/>
      <c r="CX31" s="982"/>
      <c r="CY31" s="982"/>
      <c r="CZ31" s="982"/>
      <c r="DA31" s="983"/>
      <c r="DB31" s="981"/>
      <c r="DC31" s="982"/>
      <c r="DD31" s="982"/>
      <c r="DE31" s="982"/>
      <c r="DF31" s="983"/>
      <c r="DG31" s="981"/>
      <c r="DH31" s="982"/>
      <c r="DI31" s="982"/>
      <c r="DJ31" s="982"/>
      <c r="DK31" s="983"/>
      <c r="DL31" s="981"/>
      <c r="DM31" s="982"/>
      <c r="DN31" s="982"/>
      <c r="DO31" s="982"/>
      <c r="DP31" s="983"/>
      <c r="DQ31" s="981"/>
      <c r="DR31" s="982"/>
      <c r="DS31" s="982"/>
      <c r="DT31" s="982"/>
      <c r="DU31" s="983"/>
      <c r="DV31" s="984"/>
      <c r="DW31" s="985"/>
      <c r="DX31" s="985"/>
      <c r="DY31" s="985"/>
      <c r="DZ31" s="986"/>
      <c r="EA31" s="93"/>
    </row>
    <row r="32" spans="1:131" ht="26.25" customHeight="1">
      <c r="A32" s="106">
        <v>5</v>
      </c>
      <c r="B32" s="1019" t="s">
        <v>340</v>
      </c>
      <c r="C32" s="1020"/>
      <c r="D32" s="1020"/>
      <c r="E32" s="1020"/>
      <c r="F32" s="1020"/>
      <c r="G32" s="1020"/>
      <c r="H32" s="1020"/>
      <c r="I32" s="1020"/>
      <c r="J32" s="1020"/>
      <c r="K32" s="1020"/>
      <c r="L32" s="1020"/>
      <c r="M32" s="1020"/>
      <c r="N32" s="1020"/>
      <c r="O32" s="1020"/>
      <c r="P32" s="1021"/>
      <c r="Q32" s="1031">
        <v>39</v>
      </c>
      <c r="R32" s="1032"/>
      <c r="S32" s="1032"/>
      <c r="T32" s="1032"/>
      <c r="U32" s="1032"/>
      <c r="V32" s="1032">
        <v>39</v>
      </c>
      <c r="W32" s="1032"/>
      <c r="X32" s="1032"/>
      <c r="Y32" s="1032"/>
      <c r="Z32" s="1032"/>
      <c r="AA32" s="1032" t="s">
        <v>321</v>
      </c>
      <c r="AB32" s="1032"/>
      <c r="AC32" s="1032"/>
      <c r="AD32" s="1032"/>
      <c r="AE32" s="1033"/>
      <c r="AF32" s="1025" t="s">
        <v>321</v>
      </c>
      <c r="AG32" s="1026"/>
      <c r="AH32" s="1026"/>
      <c r="AI32" s="1026"/>
      <c r="AJ32" s="1027"/>
      <c r="AK32" s="972">
        <v>23</v>
      </c>
      <c r="AL32" s="963"/>
      <c r="AM32" s="963"/>
      <c r="AN32" s="963"/>
      <c r="AO32" s="963"/>
      <c r="AP32" s="963">
        <v>93</v>
      </c>
      <c r="AQ32" s="963"/>
      <c r="AR32" s="963"/>
      <c r="AS32" s="963"/>
      <c r="AT32" s="963"/>
      <c r="AU32" s="963">
        <v>93</v>
      </c>
      <c r="AV32" s="963"/>
      <c r="AW32" s="963"/>
      <c r="AX32" s="963"/>
      <c r="AY32" s="963"/>
      <c r="AZ32" s="1030" t="s">
        <v>321</v>
      </c>
      <c r="BA32" s="1030"/>
      <c r="BB32" s="1030"/>
      <c r="BC32" s="1030"/>
      <c r="BD32" s="1030"/>
      <c r="BE32" s="964" t="s">
        <v>341</v>
      </c>
      <c r="BF32" s="964"/>
      <c r="BG32" s="964"/>
      <c r="BH32" s="964"/>
      <c r="BI32" s="965"/>
      <c r="BJ32" s="96"/>
      <c r="BK32" s="96"/>
      <c r="BL32" s="96"/>
      <c r="BM32" s="96"/>
      <c r="BN32" s="96"/>
      <c r="BO32" s="105"/>
      <c r="BP32" s="105"/>
      <c r="BQ32" s="102">
        <v>26</v>
      </c>
      <c r="BR32" s="103"/>
      <c r="BS32" s="984"/>
      <c r="BT32" s="985"/>
      <c r="BU32" s="985"/>
      <c r="BV32" s="985"/>
      <c r="BW32" s="985"/>
      <c r="BX32" s="985"/>
      <c r="BY32" s="985"/>
      <c r="BZ32" s="985"/>
      <c r="CA32" s="985"/>
      <c r="CB32" s="985"/>
      <c r="CC32" s="985"/>
      <c r="CD32" s="985"/>
      <c r="CE32" s="985"/>
      <c r="CF32" s="985"/>
      <c r="CG32" s="1006"/>
      <c r="CH32" s="981"/>
      <c r="CI32" s="982"/>
      <c r="CJ32" s="982"/>
      <c r="CK32" s="982"/>
      <c r="CL32" s="983"/>
      <c r="CM32" s="981"/>
      <c r="CN32" s="982"/>
      <c r="CO32" s="982"/>
      <c r="CP32" s="982"/>
      <c r="CQ32" s="983"/>
      <c r="CR32" s="981"/>
      <c r="CS32" s="982"/>
      <c r="CT32" s="982"/>
      <c r="CU32" s="982"/>
      <c r="CV32" s="983"/>
      <c r="CW32" s="981"/>
      <c r="CX32" s="982"/>
      <c r="CY32" s="982"/>
      <c r="CZ32" s="982"/>
      <c r="DA32" s="983"/>
      <c r="DB32" s="981"/>
      <c r="DC32" s="982"/>
      <c r="DD32" s="982"/>
      <c r="DE32" s="982"/>
      <c r="DF32" s="983"/>
      <c r="DG32" s="981"/>
      <c r="DH32" s="982"/>
      <c r="DI32" s="982"/>
      <c r="DJ32" s="982"/>
      <c r="DK32" s="983"/>
      <c r="DL32" s="981"/>
      <c r="DM32" s="982"/>
      <c r="DN32" s="982"/>
      <c r="DO32" s="982"/>
      <c r="DP32" s="983"/>
      <c r="DQ32" s="981"/>
      <c r="DR32" s="982"/>
      <c r="DS32" s="982"/>
      <c r="DT32" s="982"/>
      <c r="DU32" s="983"/>
      <c r="DV32" s="984"/>
      <c r="DW32" s="985"/>
      <c r="DX32" s="985"/>
      <c r="DY32" s="985"/>
      <c r="DZ32" s="986"/>
      <c r="EA32" s="93"/>
    </row>
    <row r="33" spans="1:131" ht="26.25" customHeight="1">
      <c r="A33" s="106">
        <v>6</v>
      </c>
      <c r="B33" s="1019" t="s">
        <v>342</v>
      </c>
      <c r="C33" s="1020"/>
      <c r="D33" s="1020"/>
      <c r="E33" s="1020"/>
      <c r="F33" s="1020"/>
      <c r="G33" s="1020"/>
      <c r="H33" s="1020"/>
      <c r="I33" s="1020"/>
      <c r="J33" s="1020"/>
      <c r="K33" s="1020"/>
      <c r="L33" s="1020"/>
      <c r="M33" s="1020"/>
      <c r="N33" s="1020"/>
      <c r="O33" s="1020"/>
      <c r="P33" s="1021"/>
      <c r="Q33" s="1031">
        <v>376</v>
      </c>
      <c r="R33" s="1032"/>
      <c r="S33" s="1032"/>
      <c r="T33" s="1032"/>
      <c r="U33" s="1032"/>
      <c r="V33" s="1032">
        <v>376</v>
      </c>
      <c r="W33" s="1032"/>
      <c r="X33" s="1032"/>
      <c r="Y33" s="1032"/>
      <c r="Z33" s="1032"/>
      <c r="AA33" s="1032" t="s">
        <v>321</v>
      </c>
      <c r="AB33" s="1032"/>
      <c r="AC33" s="1032"/>
      <c r="AD33" s="1032"/>
      <c r="AE33" s="1033"/>
      <c r="AF33" s="1025" t="s">
        <v>63</v>
      </c>
      <c r="AG33" s="1026"/>
      <c r="AH33" s="1026"/>
      <c r="AI33" s="1026"/>
      <c r="AJ33" s="1027"/>
      <c r="AK33" s="972">
        <v>92</v>
      </c>
      <c r="AL33" s="963"/>
      <c r="AM33" s="963"/>
      <c r="AN33" s="963"/>
      <c r="AO33" s="963"/>
      <c r="AP33" s="963">
        <v>1563</v>
      </c>
      <c r="AQ33" s="963"/>
      <c r="AR33" s="963"/>
      <c r="AS33" s="963"/>
      <c r="AT33" s="963"/>
      <c r="AU33" s="963">
        <v>1562</v>
      </c>
      <c r="AV33" s="963"/>
      <c r="AW33" s="963"/>
      <c r="AX33" s="963"/>
      <c r="AY33" s="963"/>
      <c r="AZ33" s="1030" t="s">
        <v>321</v>
      </c>
      <c r="BA33" s="1030"/>
      <c r="BB33" s="1030"/>
      <c r="BC33" s="1030"/>
      <c r="BD33" s="1030"/>
      <c r="BE33" s="964" t="s">
        <v>341</v>
      </c>
      <c r="BF33" s="964"/>
      <c r="BG33" s="964"/>
      <c r="BH33" s="964"/>
      <c r="BI33" s="965"/>
      <c r="BJ33" s="96"/>
      <c r="BK33" s="96"/>
      <c r="BL33" s="96"/>
      <c r="BM33" s="96"/>
      <c r="BN33" s="96"/>
      <c r="BO33" s="105"/>
      <c r="BP33" s="105"/>
      <c r="BQ33" s="102">
        <v>27</v>
      </c>
      <c r="BR33" s="103"/>
      <c r="BS33" s="984"/>
      <c r="BT33" s="985"/>
      <c r="BU33" s="985"/>
      <c r="BV33" s="985"/>
      <c r="BW33" s="985"/>
      <c r="BX33" s="985"/>
      <c r="BY33" s="985"/>
      <c r="BZ33" s="985"/>
      <c r="CA33" s="985"/>
      <c r="CB33" s="985"/>
      <c r="CC33" s="985"/>
      <c r="CD33" s="985"/>
      <c r="CE33" s="985"/>
      <c r="CF33" s="985"/>
      <c r="CG33" s="1006"/>
      <c r="CH33" s="981"/>
      <c r="CI33" s="982"/>
      <c r="CJ33" s="982"/>
      <c r="CK33" s="982"/>
      <c r="CL33" s="983"/>
      <c r="CM33" s="981"/>
      <c r="CN33" s="982"/>
      <c r="CO33" s="982"/>
      <c r="CP33" s="982"/>
      <c r="CQ33" s="983"/>
      <c r="CR33" s="981"/>
      <c r="CS33" s="982"/>
      <c r="CT33" s="982"/>
      <c r="CU33" s="982"/>
      <c r="CV33" s="983"/>
      <c r="CW33" s="981"/>
      <c r="CX33" s="982"/>
      <c r="CY33" s="982"/>
      <c r="CZ33" s="982"/>
      <c r="DA33" s="983"/>
      <c r="DB33" s="981"/>
      <c r="DC33" s="982"/>
      <c r="DD33" s="982"/>
      <c r="DE33" s="982"/>
      <c r="DF33" s="983"/>
      <c r="DG33" s="981"/>
      <c r="DH33" s="982"/>
      <c r="DI33" s="982"/>
      <c r="DJ33" s="982"/>
      <c r="DK33" s="983"/>
      <c r="DL33" s="981"/>
      <c r="DM33" s="982"/>
      <c r="DN33" s="982"/>
      <c r="DO33" s="982"/>
      <c r="DP33" s="983"/>
      <c r="DQ33" s="981"/>
      <c r="DR33" s="982"/>
      <c r="DS33" s="982"/>
      <c r="DT33" s="982"/>
      <c r="DU33" s="983"/>
      <c r="DV33" s="984"/>
      <c r="DW33" s="985"/>
      <c r="DX33" s="985"/>
      <c r="DY33" s="985"/>
      <c r="DZ33" s="986"/>
      <c r="EA33" s="93"/>
    </row>
    <row r="34" spans="1:131" ht="26.25" customHeight="1">
      <c r="A34" s="106">
        <v>7</v>
      </c>
      <c r="B34" s="1019"/>
      <c r="C34" s="1020"/>
      <c r="D34" s="1020"/>
      <c r="E34" s="1020"/>
      <c r="F34" s="1020"/>
      <c r="G34" s="1020"/>
      <c r="H34" s="1020"/>
      <c r="I34" s="1020"/>
      <c r="J34" s="1020"/>
      <c r="K34" s="1020"/>
      <c r="L34" s="1020"/>
      <c r="M34" s="1020"/>
      <c r="N34" s="1020"/>
      <c r="O34" s="1020"/>
      <c r="P34" s="1021"/>
      <c r="Q34" s="1031"/>
      <c r="R34" s="1032"/>
      <c r="S34" s="1032"/>
      <c r="T34" s="1032"/>
      <c r="U34" s="1032"/>
      <c r="V34" s="1032"/>
      <c r="W34" s="1032"/>
      <c r="X34" s="1032"/>
      <c r="Y34" s="1032"/>
      <c r="Z34" s="1032"/>
      <c r="AA34" s="1032"/>
      <c r="AB34" s="1032"/>
      <c r="AC34" s="1032"/>
      <c r="AD34" s="1032"/>
      <c r="AE34" s="1033"/>
      <c r="AF34" s="1025"/>
      <c r="AG34" s="1026"/>
      <c r="AH34" s="1026"/>
      <c r="AI34" s="1026"/>
      <c r="AJ34" s="1027"/>
      <c r="AK34" s="972"/>
      <c r="AL34" s="963"/>
      <c r="AM34" s="963"/>
      <c r="AN34" s="963"/>
      <c r="AO34" s="963"/>
      <c r="AP34" s="963"/>
      <c r="AQ34" s="963"/>
      <c r="AR34" s="963"/>
      <c r="AS34" s="963"/>
      <c r="AT34" s="963"/>
      <c r="AU34" s="963"/>
      <c r="AV34" s="963"/>
      <c r="AW34" s="963"/>
      <c r="AX34" s="963"/>
      <c r="AY34" s="963"/>
      <c r="AZ34" s="1030"/>
      <c r="BA34" s="1030"/>
      <c r="BB34" s="1030"/>
      <c r="BC34" s="1030"/>
      <c r="BD34" s="1030"/>
      <c r="BE34" s="964"/>
      <c r="BF34" s="964"/>
      <c r="BG34" s="964"/>
      <c r="BH34" s="964"/>
      <c r="BI34" s="965"/>
      <c r="BJ34" s="96"/>
      <c r="BK34" s="96"/>
      <c r="BL34" s="96"/>
      <c r="BM34" s="96"/>
      <c r="BN34" s="96"/>
      <c r="BO34" s="105"/>
      <c r="BP34" s="105"/>
      <c r="BQ34" s="102">
        <v>28</v>
      </c>
      <c r="BR34" s="103"/>
      <c r="BS34" s="984"/>
      <c r="BT34" s="985"/>
      <c r="BU34" s="985"/>
      <c r="BV34" s="985"/>
      <c r="BW34" s="985"/>
      <c r="BX34" s="985"/>
      <c r="BY34" s="985"/>
      <c r="BZ34" s="985"/>
      <c r="CA34" s="985"/>
      <c r="CB34" s="985"/>
      <c r="CC34" s="985"/>
      <c r="CD34" s="985"/>
      <c r="CE34" s="985"/>
      <c r="CF34" s="985"/>
      <c r="CG34" s="1006"/>
      <c r="CH34" s="981"/>
      <c r="CI34" s="982"/>
      <c r="CJ34" s="982"/>
      <c r="CK34" s="982"/>
      <c r="CL34" s="983"/>
      <c r="CM34" s="981"/>
      <c r="CN34" s="982"/>
      <c r="CO34" s="982"/>
      <c r="CP34" s="982"/>
      <c r="CQ34" s="983"/>
      <c r="CR34" s="981"/>
      <c r="CS34" s="982"/>
      <c r="CT34" s="982"/>
      <c r="CU34" s="982"/>
      <c r="CV34" s="983"/>
      <c r="CW34" s="981"/>
      <c r="CX34" s="982"/>
      <c r="CY34" s="982"/>
      <c r="CZ34" s="982"/>
      <c r="DA34" s="983"/>
      <c r="DB34" s="981"/>
      <c r="DC34" s="982"/>
      <c r="DD34" s="982"/>
      <c r="DE34" s="982"/>
      <c r="DF34" s="983"/>
      <c r="DG34" s="981"/>
      <c r="DH34" s="982"/>
      <c r="DI34" s="982"/>
      <c r="DJ34" s="982"/>
      <c r="DK34" s="983"/>
      <c r="DL34" s="981"/>
      <c r="DM34" s="982"/>
      <c r="DN34" s="982"/>
      <c r="DO34" s="982"/>
      <c r="DP34" s="983"/>
      <c r="DQ34" s="981"/>
      <c r="DR34" s="982"/>
      <c r="DS34" s="982"/>
      <c r="DT34" s="982"/>
      <c r="DU34" s="983"/>
      <c r="DV34" s="984"/>
      <c r="DW34" s="985"/>
      <c r="DX34" s="985"/>
      <c r="DY34" s="985"/>
      <c r="DZ34" s="986"/>
      <c r="EA34" s="93"/>
    </row>
    <row r="35" spans="1:131" ht="26.25" customHeight="1">
      <c r="A35" s="106">
        <v>8</v>
      </c>
      <c r="B35" s="1019"/>
      <c r="C35" s="1020"/>
      <c r="D35" s="1020"/>
      <c r="E35" s="1020"/>
      <c r="F35" s="1020"/>
      <c r="G35" s="1020"/>
      <c r="H35" s="1020"/>
      <c r="I35" s="1020"/>
      <c r="J35" s="1020"/>
      <c r="K35" s="1020"/>
      <c r="L35" s="1020"/>
      <c r="M35" s="1020"/>
      <c r="N35" s="1020"/>
      <c r="O35" s="1020"/>
      <c r="P35" s="1021"/>
      <c r="Q35" s="1031"/>
      <c r="R35" s="1032"/>
      <c r="S35" s="1032"/>
      <c r="T35" s="1032"/>
      <c r="U35" s="1032"/>
      <c r="V35" s="1032"/>
      <c r="W35" s="1032"/>
      <c r="X35" s="1032"/>
      <c r="Y35" s="1032"/>
      <c r="Z35" s="1032"/>
      <c r="AA35" s="1032"/>
      <c r="AB35" s="1032"/>
      <c r="AC35" s="1032"/>
      <c r="AD35" s="1032"/>
      <c r="AE35" s="1033"/>
      <c r="AF35" s="1025"/>
      <c r="AG35" s="1026"/>
      <c r="AH35" s="1026"/>
      <c r="AI35" s="1026"/>
      <c r="AJ35" s="1027"/>
      <c r="AK35" s="972"/>
      <c r="AL35" s="963"/>
      <c r="AM35" s="963"/>
      <c r="AN35" s="963"/>
      <c r="AO35" s="963"/>
      <c r="AP35" s="963"/>
      <c r="AQ35" s="963"/>
      <c r="AR35" s="963"/>
      <c r="AS35" s="963"/>
      <c r="AT35" s="963"/>
      <c r="AU35" s="963"/>
      <c r="AV35" s="963"/>
      <c r="AW35" s="963"/>
      <c r="AX35" s="963"/>
      <c r="AY35" s="963"/>
      <c r="AZ35" s="1030"/>
      <c r="BA35" s="1030"/>
      <c r="BB35" s="1030"/>
      <c r="BC35" s="1030"/>
      <c r="BD35" s="1030"/>
      <c r="BE35" s="964"/>
      <c r="BF35" s="964"/>
      <c r="BG35" s="964"/>
      <c r="BH35" s="964"/>
      <c r="BI35" s="965"/>
      <c r="BJ35" s="96"/>
      <c r="BK35" s="96"/>
      <c r="BL35" s="96"/>
      <c r="BM35" s="96"/>
      <c r="BN35" s="96"/>
      <c r="BO35" s="105"/>
      <c r="BP35" s="105"/>
      <c r="BQ35" s="102">
        <v>29</v>
      </c>
      <c r="BR35" s="103"/>
      <c r="BS35" s="984"/>
      <c r="BT35" s="985"/>
      <c r="BU35" s="985"/>
      <c r="BV35" s="985"/>
      <c r="BW35" s="985"/>
      <c r="BX35" s="985"/>
      <c r="BY35" s="985"/>
      <c r="BZ35" s="985"/>
      <c r="CA35" s="985"/>
      <c r="CB35" s="985"/>
      <c r="CC35" s="985"/>
      <c r="CD35" s="985"/>
      <c r="CE35" s="985"/>
      <c r="CF35" s="985"/>
      <c r="CG35" s="1006"/>
      <c r="CH35" s="981"/>
      <c r="CI35" s="982"/>
      <c r="CJ35" s="982"/>
      <c r="CK35" s="982"/>
      <c r="CL35" s="983"/>
      <c r="CM35" s="981"/>
      <c r="CN35" s="982"/>
      <c r="CO35" s="982"/>
      <c r="CP35" s="982"/>
      <c r="CQ35" s="983"/>
      <c r="CR35" s="981"/>
      <c r="CS35" s="982"/>
      <c r="CT35" s="982"/>
      <c r="CU35" s="982"/>
      <c r="CV35" s="983"/>
      <c r="CW35" s="981"/>
      <c r="CX35" s="982"/>
      <c r="CY35" s="982"/>
      <c r="CZ35" s="982"/>
      <c r="DA35" s="983"/>
      <c r="DB35" s="981"/>
      <c r="DC35" s="982"/>
      <c r="DD35" s="982"/>
      <c r="DE35" s="982"/>
      <c r="DF35" s="983"/>
      <c r="DG35" s="981"/>
      <c r="DH35" s="982"/>
      <c r="DI35" s="982"/>
      <c r="DJ35" s="982"/>
      <c r="DK35" s="983"/>
      <c r="DL35" s="981"/>
      <c r="DM35" s="982"/>
      <c r="DN35" s="982"/>
      <c r="DO35" s="982"/>
      <c r="DP35" s="983"/>
      <c r="DQ35" s="981"/>
      <c r="DR35" s="982"/>
      <c r="DS35" s="982"/>
      <c r="DT35" s="982"/>
      <c r="DU35" s="983"/>
      <c r="DV35" s="984"/>
      <c r="DW35" s="985"/>
      <c r="DX35" s="985"/>
      <c r="DY35" s="985"/>
      <c r="DZ35" s="986"/>
      <c r="EA35" s="93"/>
    </row>
    <row r="36" spans="1:131" ht="26.25" customHeight="1">
      <c r="A36" s="106">
        <v>9</v>
      </c>
      <c r="B36" s="1019"/>
      <c r="C36" s="1020"/>
      <c r="D36" s="1020"/>
      <c r="E36" s="1020"/>
      <c r="F36" s="1020"/>
      <c r="G36" s="1020"/>
      <c r="H36" s="1020"/>
      <c r="I36" s="1020"/>
      <c r="J36" s="1020"/>
      <c r="K36" s="1020"/>
      <c r="L36" s="1020"/>
      <c r="M36" s="1020"/>
      <c r="N36" s="1020"/>
      <c r="O36" s="1020"/>
      <c r="P36" s="1021"/>
      <c r="Q36" s="1031"/>
      <c r="R36" s="1032"/>
      <c r="S36" s="1032"/>
      <c r="T36" s="1032"/>
      <c r="U36" s="1032"/>
      <c r="V36" s="1032"/>
      <c r="W36" s="1032"/>
      <c r="X36" s="1032"/>
      <c r="Y36" s="1032"/>
      <c r="Z36" s="1032"/>
      <c r="AA36" s="1032"/>
      <c r="AB36" s="1032"/>
      <c r="AC36" s="1032"/>
      <c r="AD36" s="1032"/>
      <c r="AE36" s="1033"/>
      <c r="AF36" s="1025"/>
      <c r="AG36" s="1026"/>
      <c r="AH36" s="1026"/>
      <c r="AI36" s="1026"/>
      <c r="AJ36" s="1027"/>
      <c r="AK36" s="972"/>
      <c r="AL36" s="963"/>
      <c r="AM36" s="963"/>
      <c r="AN36" s="963"/>
      <c r="AO36" s="963"/>
      <c r="AP36" s="963"/>
      <c r="AQ36" s="963"/>
      <c r="AR36" s="963"/>
      <c r="AS36" s="963"/>
      <c r="AT36" s="963"/>
      <c r="AU36" s="963"/>
      <c r="AV36" s="963"/>
      <c r="AW36" s="963"/>
      <c r="AX36" s="963"/>
      <c r="AY36" s="963"/>
      <c r="AZ36" s="1030"/>
      <c r="BA36" s="1030"/>
      <c r="BB36" s="1030"/>
      <c r="BC36" s="1030"/>
      <c r="BD36" s="1030"/>
      <c r="BE36" s="964"/>
      <c r="BF36" s="964"/>
      <c r="BG36" s="964"/>
      <c r="BH36" s="964"/>
      <c r="BI36" s="965"/>
      <c r="BJ36" s="96"/>
      <c r="BK36" s="96"/>
      <c r="BL36" s="96"/>
      <c r="BM36" s="96"/>
      <c r="BN36" s="96"/>
      <c r="BO36" s="105"/>
      <c r="BP36" s="105"/>
      <c r="BQ36" s="102">
        <v>30</v>
      </c>
      <c r="BR36" s="103"/>
      <c r="BS36" s="984"/>
      <c r="BT36" s="985"/>
      <c r="BU36" s="985"/>
      <c r="BV36" s="985"/>
      <c r="BW36" s="985"/>
      <c r="BX36" s="985"/>
      <c r="BY36" s="985"/>
      <c r="BZ36" s="985"/>
      <c r="CA36" s="985"/>
      <c r="CB36" s="985"/>
      <c r="CC36" s="985"/>
      <c r="CD36" s="985"/>
      <c r="CE36" s="985"/>
      <c r="CF36" s="985"/>
      <c r="CG36" s="1006"/>
      <c r="CH36" s="981"/>
      <c r="CI36" s="982"/>
      <c r="CJ36" s="982"/>
      <c r="CK36" s="982"/>
      <c r="CL36" s="983"/>
      <c r="CM36" s="981"/>
      <c r="CN36" s="982"/>
      <c r="CO36" s="982"/>
      <c r="CP36" s="982"/>
      <c r="CQ36" s="983"/>
      <c r="CR36" s="981"/>
      <c r="CS36" s="982"/>
      <c r="CT36" s="982"/>
      <c r="CU36" s="982"/>
      <c r="CV36" s="983"/>
      <c r="CW36" s="981"/>
      <c r="CX36" s="982"/>
      <c r="CY36" s="982"/>
      <c r="CZ36" s="982"/>
      <c r="DA36" s="983"/>
      <c r="DB36" s="981"/>
      <c r="DC36" s="982"/>
      <c r="DD36" s="982"/>
      <c r="DE36" s="982"/>
      <c r="DF36" s="983"/>
      <c r="DG36" s="981"/>
      <c r="DH36" s="982"/>
      <c r="DI36" s="982"/>
      <c r="DJ36" s="982"/>
      <c r="DK36" s="983"/>
      <c r="DL36" s="981"/>
      <c r="DM36" s="982"/>
      <c r="DN36" s="982"/>
      <c r="DO36" s="982"/>
      <c r="DP36" s="983"/>
      <c r="DQ36" s="981"/>
      <c r="DR36" s="982"/>
      <c r="DS36" s="982"/>
      <c r="DT36" s="982"/>
      <c r="DU36" s="983"/>
      <c r="DV36" s="984"/>
      <c r="DW36" s="985"/>
      <c r="DX36" s="985"/>
      <c r="DY36" s="985"/>
      <c r="DZ36" s="986"/>
      <c r="EA36" s="93"/>
    </row>
    <row r="37" spans="1:131" ht="26.25" customHeight="1">
      <c r="A37" s="106">
        <v>10</v>
      </c>
      <c r="B37" s="1019"/>
      <c r="C37" s="1020"/>
      <c r="D37" s="1020"/>
      <c r="E37" s="1020"/>
      <c r="F37" s="1020"/>
      <c r="G37" s="1020"/>
      <c r="H37" s="1020"/>
      <c r="I37" s="1020"/>
      <c r="J37" s="1020"/>
      <c r="K37" s="1020"/>
      <c r="L37" s="1020"/>
      <c r="M37" s="1020"/>
      <c r="N37" s="1020"/>
      <c r="O37" s="1020"/>
      <c r="P37" s="1021"/>
      <c r="Q37" s="1031"/>
      <c r="R37" s="1032"/>
      <c r="S37" s="1032"/>
      <c r="T37" s="1032"/>
      <c r="U37" s="1032"/>
      <c r="V37" s="1032"/>
      <c r="W37" s="1032"/>
      <c r="X37" s="1032"/>
      <c r="Y37" s="1032"/>
      <c r="Z37" s="1032"/>
      <c r="AA37" s="1032"/>
      <c r="AB37" s="1032"/>
      <c r="AC37" s="1032"/>
      <c r="AD37" s="1032"/>
      <c r="AE37" s="1033"/>
      <c r="AF37" s="1025"/>
      <c r="AG37" s="1026"/>
      <c r="AH37" s="1026"/>
      <c r="AI37" s="1026"/>
      <c r="AJ37" s="1027"/>
      <c r="AK37" s="972"/>
      <c r="AL37" s="963"/>
      <c r="AM37" s="963"/>
      <c r="AN37" s="963"/>
      <c r="AO37" s="963"/>
      <c r="AP37" s="963"/>
      <c r="AQ37" s="963"/>
      <c r="AR37" s="963"/>
      <c r="AS37" s="963"/>
      <c r="AT37" s="963"/>
      <c r="AU37" s="963"/>
      <c r="AV37" s="963"/>
      <c r="AW37" s="963"/>
      <c r="AX37" s="963"/>
      <c r="AY37" s="963"/>
      <c r="AZ37" s="1030"/>
      <c r="BA37" s="1030"/>
      <c r="BB37" s="1030"/>
      <c r="BC37" s="1030"/>
      <c r="BD37" s="1030"/>
      <c r="BE37" s="964"/>
      <c r="BF37" s="964"/>
      <c r="BG37" s="964"/>
      <c r="BH37" s="964"/>
      <c r="BI37" s="965"/>
      <c r="BJ37" s="96"/>
      <c r="BK37" s="96"/>
      <c r="BL37" s="96"/>
      <c r="BM37" s="96"/>
      <c r="BN37" s="96"/>
      <c r="BO37" s="105"/>
      <c r="BP37" s="105"/>
      <c r="BQ37" s="102">
        <v>31</v>
      </c>
      <c r="BR37" s="103"/>
      <c r="BS37" s="984"/>
      <c r="BT37" s="985"/>
      <c r="BU37" s="985"/>
      <c r="BV37" s="985"/>
      <c r="BW37" s="985"/>
      <c r="BX37" s="985"/>
      <c r="BY37" s="985"/>
      <c r="BZ37" s="985"/>
      <c r="CA37" s="985"/>
      <c r="CB37" s="985"/>
      <c r="CC37" s="985"/>
      <c r="CD37" s="985"/>
      <c r="CE37" s="985"/>
      <c r="CF37" s="985"/>
      <c r="CG37" s="1006"/>
      <c r="CH37" s="981"/>
      <c r="CI37" s="982"/>
      <c r="CJ37" s="982"/>
      <c r="CK37" s="982"/>
      <c r="CL37" s="983"/>
      <c r="CM37" s="981"/>
      <c r="CN37" s="982"/>
      <c r="CO37" s="982"/>
      <c r="CP37" s="982"/>
      <c r="CQ37" s="983"/>
      <c r="CR37" s="981"/>
      <c r="CS37" s="982"/>
      <c r="CT37" s="982"/>
      <c r="CU37" s="982"/>
      <c r="CV37" s="983"/>
      <c r="CW37" s="981"/>
      <c r="CX37" s="982"/>
      <c r="CY37" s="982"/>
      <c r="CZ37" s="982"/>
      <c r="DA37" s="983"/>
      <c r="DB37" s="981"/>
      <c r="DC37" s="982"/>
      <c r="DD37" s="982"/>
      <c r="DE37" s="982"/>
      <c r="DF37" s="983"/>
      <c r="DG37" s="981"/>
      <c r="DH37" s="982"/>
      <c r="DI37" s="982"/>
      <c r="DJ37" s="982"/>
      <c r="DK37" s="983"/>
      <c r="DL37" s="981"/>
      <c r="DM37" s="982"/>
      <c r="DN37" s="982"/>
      <c r="DO37" s="982"/>
      <c r="DP37" s="983"/>
      <c r="DQ37" s="981"/>
      <c r="DR37" s="982"/>
      <c r="DS37" s="982"/>
      <c r="DT37" s="982"/>
      <c r="DU37" s="983"/>
      <c r="DV37" s="984"/>
      <c r="DW37" s="985"/>
      <c r="DX37" s="985"/>
      <c r="DY37" s="985"/>
      <c r="DZ37" s="986"/>
      <c r="EA37" s="93"/>
    </row>
    <row r="38" spans="1:131" ht="26.25" customHeight="1">
      <c r="A38" s="106">
        <v>11</v>
      </c>
      <c r="B38" s="1019"/>
      <c r="C38" s="1020"/>
      <c r="D38" s="1020"/>
      <c r="E38" s="1020"/>
      <c r="F38" s="1020"/>
      <c r="G38" s="1020"/>
      <c r="H38" s="1020"/>
      <c r="I38" s="1020"/>
      <c r="J38" s="1020"/>
      <c r="K38" s="1020"/>
      <c r="L38" s="1020"/>
      <c r="M38" s="1020"/>
      <c r="N38" s="1020"/>
      <c r="O38" s="1020"/>
      <c r="P38" s="1021"/>
      <c r="Q38" s="1031"/>
      <c r="R38" s="1032"/>
      <c r="S38" s="1032"/>
      <c r="T38" s="1032"/>
      <c r="U38" s="1032"/>
      <c r="V38" s="1032"/>
      <c r="W38" s="1032"/>
      <c r="X38" s="1032"/>
      <c r="Y38" s="1032"/>
      <c r="Z38" s="1032"/>
      <c r="AA38" s="1032"/>
      <c r="AB38" s="1032"/>
      <c r="AC38" s="1032"/>
      <c r="AD38" s="1032"/>
      <c r="AE38" s="1033"/>
      <c r="AF38" s="1025"/>
      <c r="AG38" s="1026"/>
      <c r="AH38" s="1026"/>
      <c r="AI38" s="1026"/>
      <c r="AJ38" s="1027"/>
      <c r="AK38" s="972"/>
      <c r="AL38" s="963"/>
      <c r="AM38" s="963"/>
      <c r="AN38" s="963"/>
      <c r="AO38" s="963"/>
      <c r="AP38" s="963"/>
      <c r="AQ38" s="963"/>
      <c r="AR38" s="963"/>
      <c r="AS38" s="963"/>
      <c r="AT38" s="963"/>
      <c r="AU38" s="963"/>
      <c r="AV38" s="963"/>
      <c r="AW38" s="963"/>
      <c r="AX38" s="963"/>
      <c r="AY38" s="963"/>
      <c r="AZ38" s="1030"/>
      <c r="BA38" s="1030"/>
      <c r="BB38" s="1030"/>
      <c r="BC38" s="1030"/>
      <c r="BD38" s="1030"/>
      <c r="BE38" s="964"/>
      <c r="BF38" s="964"/>
      <c r="BG38" s="964"/>
      <c r="BH38" s="964"/>
      <c r="BI38" s="965"/>
      <c r="BJ38" s="96"/>
      <c r="BK38" s="96"/>
      <c r="BL38" s="96"/>
      <c r="BM38" s="96"/>
      <c r="BN38" s="96"/>
      <c r="BO38" s="105"/>
      <c r="BP38" s="105"/>
      <c r="BQ38" s="102">
        <v>32</v>
      </c>
      <c r="BR38" s="103"/>
      <c r="BS38" s="984"/>
      <c r="BT38" s="985"/>
      <c r="BU38" s="985"/>
      <c r="BV38" s="985"/>
      <c r="BW38" s="985"/>
      <c r="BX38" s="985"/>
      <c r="BY38" s="985"/>
      <c r="BZ38" s="985"/>
      <c r="CA38" s="985"/>
      <c r="CB38" s="985"/>
      <c r="CC38" s="985"/>
      <c r="CD38" s="985"/>
      <c r="CE38" s="985"/>
      <c r="CF38" s="985"/>
      <c r="CG38" s="1006"/>
      <c r="CH38" s="981"/>
      <c r="CI38" s="982"/>
      <c r="CJ38" s="982"/>
      <c r="CK38" s="982"/>
      <c r="CL38" s="983"/>
      <c r="CM38" s="981"/>
      <c r="CN38" s="982"/>
      <c r="CO38" s="982"/>
      <c r="CP38" s="982"/>
      <c r="CQ38" s="983"/>
      <c r="CR38" s="981"/>
      <c r="CS38" s="982"/>
      <c r="CT38" s="982"/>
      <c r="CU38" s="982"/>
      <c r="CV38" s="983"/>
      <c r="CW38" s="981"/>
      <c r="CX38" s="982"/>
      <c r="CY38" s="982"/>
      <c r="CZ38" s="982"/>
      <c r="DA38" s="983"/>
      <c r="DB38" s="981"/>
      <c r="DC38" s="982"/>
      <c r="DD38" s="982"/>
      <c r="DE38" s="982"/>
      <c r="DF38" s="983"/>
      <c r="DG38" s="981"/>
      <c r="DH38" s="982"/>
      <c r="DI38" s="982"/>
      <c r="DJ38" s="982"/>
      <c r="DK38" s="983"/>
      <c r="DL38" s="981"/>
      <c r="DM38" s="982"/>
      <c r="DN38" s="982"/>
      <c r="DO38" s="982"/>
      <c r="DP38" s="983"/>
      <c r="DQ38" s="981"/>
      <c r="DR38" s="982"/>
      <c r="DS38" s="982"/>
      <c r="DT38" s="982"/>
      <c r="DU38" s="983"/>
      <c r="DV38" s="984"/>
      <c r="DW38" s="985"/>
      <c r="DX38" s="985"/>
      <c r="DY38" s="985"/>
      <c r="DZ38" s="986"/>
      <c r="EA38" s="93"/>
    </row>
    <row r="39" spans="1:131" ht="26.25" customHeight="1">
      <c r="A39" s="106">
        <v>12</v>
      </c>
      <c r="B39" s="1019"/>
      <c r="C39" s="1020"/>
      <c r="D39" s="1020"/>
      <c r="E39" s="1020"/>
      <c r="F39" s="1020"/>
      <c r="G39" s="1020"/>
      <c r="H39" s="1020"/>
      <c r="I39" s="1020"/>
      <c r="J39" s="1020"/>
      <c r="K39" s="1020"/>
      <c r="L39" s="1020"/>
      <c r="M39" s="1020"/>
      <c r="N39" s="1020"/>
      <c r="O39" s="1020"/>
      <c r="P39" s="1021"/>
      <c r="Q39" s="1031"/>
      <c r="R39" s="1032"/>
      <c r="S39" s="1032"/>
      <c r="T39" s="1032"/>
      <c r="U39" s="1032"/>
      <c r="V39" s="1032"/>
      <c r="W39" s="1032"/>
      <c r="X39" s="1032"/>
      <c r="Y39" s="1032"/>
      <c r="Z39" s="1032"/>
      <c r="AA39" s="1032"/>
      <c r="AB39" s="1032"/>
      <c r="AC39" s="1032"/>
      <c r="AD39" s="1032"/>
      <c r="AE39" s="1033"/>
      <c r="AF39" s="1025"/>
      <c r="AG39" s="1026"/>
      <c r="AH39" s="1026"/>
      <c r="AI39" s="1026"/>
      <c r="AJ39" s="1027"/>
      <c r="AK39" s="972"/>
      <c r="AL39" s="963"/>
      <c r="AM39" s="963"/>
      <c r="AN39" s="963"/>
      <c r="AO39" s="963"/>
      <c r="AP39" s="963"/>
      <c r="AQ39" s="963"/>
      <c r="AR39" s="963"/>
      <c r="AS39" s="963"/>
      <c r="AT39" s="963"/>
      <c r="AU39" s="963"/>
      <c r="AV39" s="963"/>
      <c r="AW39" s="963"/>
      <c r="AX39" s="963"/>
      <c r="AY39" s="963"/>
      <c r="AZ39" s="1030"/>
      <c r="BA39" s="1030"/>
      <c r="BB39" s="1030"/>
      <c r="BC39" s="1030"/>
      <c r="BD39" s="1030"/>
      <c r="BE39" s="964"/>
      <c r="BF39" s="964"/>
      <c r="BG39" s="964"/>
      <c r="BH39" s="964"/>
      <c r="BI39" s="965"/>
      <c r="BJ39" s="96"/>
      <c r="BK39" s="96"/>
      <c r="BL39" s="96"/>
      <c r="BM39" s="96"/>
      <c r="BN39" s="96"/>
      <c r="BO39" s="105"/>
      <c r="BP39" s="105"/>
      <c r="BQ39" s="102">
        <v>33</v>
      </c>
      <c r="BR39" s="103"/>
      <c r="BS39" s="984"/>
      <c r="BT39" s="985"/>
      <c r="BU39" s="985"/>
      <c r="BV39" s="985"/>
      <c r="BW39" s="985"/>
      <c r="BX39" s="985"/>
      <c r="BY39" s="985"/>
      <c r="BZ39" s="985"/>
      <c r="CA39" s="985"/>
      <c r="CB39" s="985"/>
      <c r="CC39" s="985"/>
      <c r="CD39" s="985"/>
      <c r="CE39" s="985"/>
      <c r="CF39" s="985"/>
      <c r="CG39" s="1006"/>
      <c r="CH39" s="981"/>
      <c r="CI39" s="982"/>
      <c r="CJ39" s="982"/>
      <c r="CK39" s="982"/>
      <c r="CL39" s="983"/>
      <c r="CM39" s="981"/>
      <c r="CN39" s="982"/>
      <c r="CO39" s="982"/>
      <c r="CP39" s="982"/>
      <c r="CQ39" s="983"/>
      <c r="CR39" s="981"/>
      <c r="CS39" s="982"/>
      <c r="CT39" s="982"/>
      <c r="CU39" s="982"/>
      <c r="CV39" s="983"/>
      <c r="CW39" s="981"/>
      <c r="CX39" s="982"/>
      <c r="CY39" s="982"/>
      <c r="CZ39" s="982"/>
      <c r="DA39" s="983"/>
      <c r="DB39" s="981"/>
      <c r="DC39" s="982"/>
      <c r="DD39" s="982"/>
      <c r="DE39" s="982"/>
      <c r="DF39" s="983"/>
      <c r="DG39" s="981"/>
      <c r="DH39" s="982"/>
      <c r="DI39" s="982"/>
      <c r="DJ39" s="982"/>
      <c r="DK39" s="983"/>
      <c r="DL39" s="981"/>
      <c r="DM39" s="982"/>
      <c r="DN39" s="982"/>
      <c r="DO39" s="982"/>
      <c r="DP39" s="983"/>
      <c r="DQ39" s="981"/>
      <c r="DR39" s="982"/>
      <c r="DS39" s="982"/>
      <c r="DT39" s="982"/>
      <c r="DU39" s="983"/>
      <c r="DV39" s="984"/>
      <c r="DW39" s="985"/>
      <c r="DX39" s="985"/>
      <c r="DY39" s="985"/>
      <c r="DZ39" s="986"/>
      <c r="EA39" s="93"/>
    </row>
    <row r="40" spans="1:131" ht="26.25" customHeight="1">
      <c r="A40" s="102">
        <v>13</v>
      </c>
      <c r="B40" s="1019"/>
      <c r="C40" s="1020"/>
      <c r="D40" s="1020"/>
      <c r="E40" s="1020"/>
      <c r="F40" s="1020"/>
      <c r="G40" s="1020"/>
      <c r="H40" s="1020"/>
      <c r="I40" s="1020"/>
      <c r="J40" s="1020"/>
      <c r="K40" s="1020"/>
      <c r="L40" s="1020"/>
      <c r="M40" s="1020"/>
      <c r="N40" s="1020"/>
      <c r="O40" s="1020"/>
      <c r="P40" s="1021"/>
      <c r="Q40" s="1031"/>
      <c r="R40" s="1032"/>
      <c r="S40" s="1032"/>
      <c r="T40" s="1032"/>
      <c r="U40" s="1032"/>
      <c r="V40" s="1032"/>
      <c r="W40" s="1032"/>
      <c r="X40" s="1032"/>
      <c r="Y40" s="1032"/>
      <c r="Z40" s="1032"/>
      <c r="AA40" s="1032"/>
      <c r="AB40" s="1032"/>
      <c r="AC40" s="1032"/>
      <c r="AD40" s="1032"/>
      <c r="AE40" s="1033"/>
      <c r="AF40" s="1025"/>
      <c r="AG40" s="1026"/>
      <c r="AH40" s="1026"/>
      <c r="AI40" s="1026"/>
      <c r="AJ40" s="1027"/>
      <c r="AK40" s="972"/>
      <c r="AL40" s="963"/>
      <c r="AM40" s="963"/>
      <c r="AN40" s="963"/>
      <c r="AO40" s="963"/>
      <c r="AP40" s="963"/>
      <c r="AQ40" s="963"/>
      <c r="AR40" s="963"/>
      <c r="AS40" s="963"/>
      <c r="AT40" s="963"/>
      <c r="AU40" s="963"/>
      <c r="AV40" s="963"/>
      <c r="AW40" s="963"/>
      <c r="AX40" s="963"/>
      <c r="AY40" s="963"/>
      <c r="AZ40" s="1030"/>
      <c r="BA40" s="1030"/>
      <c r="BB40" s="1030"/>
      <c r="BC40" s="1030"/>
      <c r="BD40" s="1030"/>
      <c r="BE40" s="964"/>
      <c r="BF40" s="964"/>
      <c r="BG40" s="964"/>
      <c r="BH40" s="964"/>
      <c r="BI40" s="965"/>
      <c r="BJ40" s="96"/>
      <c r="BK40" s="96"/>
      <c r="BL40" s="96"/>
      <c r="BM40" s="96"/>
      <c r="BN40" s="96"/>
      <c r="BO40" s="105"/>
      <c r="BP40" s="105"/>
      <c r="BQ40" s="102">
        <v>34</v>
      </c>
      <c r="BR40" s="103"/>
      <c r="BS40" s="984"/>
      <c r="BT40" s="985"/>
      <c r="BU40" s="985"/>
      <c r="BV40" s="985"/>
      <c r="BW40" s="985"/>
      <c r="BX40" s="985"/>
      <c r="BY40" s="985"/>
      <c r="BZ40" s="985"/>
      <c r="CA40" s="985"/>
      <c r="CB40" s="985"/>
      <c r="CC40" s="985"/>
      <c r="CD40" s="985"/>
      <c r="CE40" s="985"/>
      <c r="CF40" s="985"/>
      <c r="CG40" s="1006"/>
      <c r="CH40" s="981"/>
      <c r="CI40" s="982"/>
      <c r="CJ40" s="982"/>
      <c r="CK40" s="982"/>
      <c r="CL40" s="983"/>
      <c r="CM40" s="981"/>
      <c r="CN40" s="982"/>
      <c r="CO40" s="982"/>
      <c r="CP40" s="982"/>
      <c r="CQ40" s="983"/>
      <c r="CR40" s="981"/>
      <c r="CS40" s="982"/>
      <c r="CT40" s="982"/>
      <c r="CU40" s="982"/>
      <c r="CV40" s="983"/>
      <c r="CW40" s="981"/>
      <c r="CX40" s="982"/>
      <c r="CY40" s="982"/>
      <c r="CZ40" s="982"/>
      <c r="DA40" s="983"/>
      <c r="DB40" s="981"/>
      <c r="DC40" s="982"/>
      <c r="DD40" s="982"/>
      <c r="DE40" s="982"/>
      <c r="DF40" s="983"/>
      <c r="DG40" s="981"/>
      <c r="DH40" s="982"/>
      <c r="DI40" s="982"/>
      <c r="DJ40" s="982"/>
      <c r="DK40" s="983"/>
      <c r="DL40" s="981"/>
      <c r="DM40" s="982"/>
      <c r="DN40" s="982"/>
      <c r="DO40" s="982"/>
      <c r="DP40" s="983"/>
      <c r="DQ40" s="981"/>
      <c r="DR40" s="982"/>
      <c r="DS40" s="982"/>
      <c r="DT40" s="982"/>
      <c r="DU40" s="983"/>
      <c r="DV40" s="984"/>
      <c r="DW40" s="985"/>
      <c r="DX40" s="985"/>
      <c r="DY40" s="985"/>
      <c r="DZ40" s="986"/>
      <c r="EA40" s="93"/>
    </row>
    <row r="41" spans="1:131" ht="26.25" customHeight="1">
      <c r="A41" s="102">
        <v>14</v>
      </c>
      <c r="B41" s="1019"/>
      <c r="C41" s="1020"/>
      <c r="D41" s="1020"/>
      <c r="E41" s="1020"/>
      <c r="F41" s="1020"/>
      <c r="G41" s="1020"/>
      <c r="H41" s="1020"/>
      <c r="I41" s="1020"/>
      <c r="J41" s="1020"/>
      <c r="K41" s="1020"/>
      <c r="L41" s="1020"/>
      <c r="M41" s="1020"/>
      <c r="N41" s="1020"/>
      <c r="O41" s="1020"/>
      <c r="P41" s="1021"/>
      <c r="Q41" s="1031"/>
      <c r="R41" s="1032"/>
      <c r="S41" s="1032"/>
      <c r="T41" s="1032"/>
      <c r="U41" s="1032"/>
      <c r="V41" s="1032"/>
      <c r="W41" s="1032"/>
      <c r="X41" s="1032"/>
      <c r="Y41" s="1032"/>
      <c r="Z41" s="1032"/>
      <c r="AA41" s="1032"/>
      <c r="AB41" s="1032"/>
      <c r="AC41" s="1032"/>
      <c r="AD41" s="1032"/>
      <c r="AE41" s="1033"/>
      <c r="AF41" s="1025"/>
      <c r="AG41" s="1026"/>
      <c r="AH41" s="1026"/>
      <c r="AI41" s="1026"/>
      <c r="AJ41" s="1027"/>
      <c r="AK41" s="972"/>
      <c r="AL41" s="963"/>
      <c r="AM41" s="963"/>
      <c r="AN41" s="963"/>
      <c r="AO41" s="963"/>
      <c r="AP41" s="963"/>
      <c r="AQ41" s="963"/>
      <c r="AR41" s="963"/>
      <c r="AS41" s="963"/>
      <c r="AT41" s="963"/>
      <c r="AU41" s="963"/>
      <c r="AV41" s="963"/>
      <c r="AW41" s="963"/>
      <c r="AX41" s="963"/>
      <c r="AY41" s="963"/>
      <c r="AZ41" s="1030"/>
      <c r="BA41" s="1030"/>
      <c r="BB41" s="1030"/>
      <c r="BC41" s="1030"/>
      <c r="BD41" s="1030"/>
      <c r="BE41" s="964"/>
      <c r="BF41" s="964"/>
      <c r="BG41" s="964"/>
      <c r="BH41" s="964"/>
      <c r="BI41" s="965"/>
      <c r="BJ41" s="96"/>
      <c r="BK41" s="96"/>
      <c r="BL41" s="96"/>
      <c r="BM41" s="96"/>
      <c r="BN41" s="96"/>
      <c r="BO41" s="105"/>
      <c r="BP41" s="105"/>
      <c r="BQ41" s="102">
        <v>35</v>
      </c>
      <c r="BR41" s="103"/>
      <c r="BS41" s="984"/>
      <c r="BT41" s="985"/>
      <c r="BU41" s="985"/>
      <c r="BV41" s="985"/>
      <c r="BW41" s="985"/>
      <c r="BX41" s="985"/>
      <c r="BY41" s="985"/>
      <c r="BZ41" s="985"/>
      <c r="CA41" s="985"/>
      <c r="CB41" s="985"/>
      <c r="CC41" s="985"/>
      <c r="CD41" s="985"/>
      <c r="CE41" s="985"/>
      <c r="CF41" s="985"/>
      <c r="CG41" s="1006"/>
      <c r="CH41" s="981"/>
      <c r="CI41" s="982"/>
      <c r="CJ41" s="982"/>
      <c r="CK41" s="982"/>
      <c r="CL41" s="983"/>
      <c r="CM41" s="981"/>
      <c r="CN41" s="982"/>
      <c r="CO41" s="982"/>
      <c r="CP41" s="982"/>
      <c r="CQ41" s="983"/>
      <c r="CR41" s="981"/>
      <c r="CS41" s="982"/>
      <c r="CT41" s="982"/>
      <c r="CU41" s="982"/>
      <c r="CV41" s="983"/>
      <c r="CW41" s="981"/>
      <c r="CX41" s="982"/>
      <c r="CY41" s="982"/>
      <c r="CZ41" s="982"/>
      <c r="DA41" s="983"/>
      <c r="DB41" s="981"/>
      <c r="DC41" s="982"/>
      <c r="DD41" s="982"/>
      <c r="DE41" s="982"/>
      <c r="DF41" s="983"/>
      <c r="DG41" s="981"/>
      <c r="DH41" s="982"/>
      <c r="DI41" s="982"/>
      <c r="DJ41" s="982"/>
      <c r="DK41" s="983"/>
      <c r="DL41" s="981"/>
      <c r="DM41" s="982"/>
      <c r="DN41" s="982"/>
      <c r="DO41" s="982"/>
      <c r="DP41" s="983"/>
      <c r="DQ41" s="981"/>
      <c r="DR41" s="982"/>
      <c r="DS41" s="982"/>
      <c r="DT41" s="982"/>
      <c r="DU41" s="983"/>
      <c r="DV41" s="984"/>
      <c r="DW41" s="985"/>
      <c r="DX41" s="985"/>
      <c r="DY41" s="985"/>
      <c r="DZ41" s="986"/>
      <c r="EA41" s="93"/>
    </row>
    <row r="42" spans="1:131" ht="26.25" customHeight="1">
      <c r="A42" s="102">
        <v>15</v>
      </c>
      <c r="B42" s="1019"/>
      <c r="C42" s="1020"/>
      <c r="D42" s="1020"/>
      <c r="E42" s="1020"/>
      <c r="F42" s="1020"/>
      <c r="G42" s="1020"/>
      <c r="H42" s="1020"/>
      <c r="I42" s="1020"/>
      <c r="J42" s="1020"/>
      <c r="K42" s="1020"/>
      <c r="L42" s="1020"/>
      <c r="M42" s="1020"/>
      <c r="N42" s="1020"/>
      <c r="O42" s="1020"/>
      <c r="P42" s="1021"/>
      <c r="Q42" s="1031"/>
      <c r="R42" s="1032"/>
      <c r="S42" s="1032"/>
      <c r="T42" s="1032"/>
      <c r="U42" s="1032"/>
      <c r="V42" s="1032"/>
      <c r="W42" s="1032"/>
      <c r="X42" s="1032"/>
      <c r="Y42" s="1032"/>
      <c r="Z42" s="1032"/>
      <c r="AA42" s="1032"/>
      <c r="AB42" s="1032"/>
      <c r="AC42" s="1032"/>
      <c r="AD42" s="1032"/>
      <c r="AE42" s="1033"/>
      <c r="AF42" s="1025"/>
      <c r="AG42" s="1026"/>
      <c r="AH42" s="1026"/>
      <c r="AI42" s="1026"/>
      <c r="AJ42" s="1027"/>
      <c r="AK42" s="972"/>
      <c r="AL42" s="963"/>
      <c r="AM42" s="963"/>
      <c r="AN42" s="963"/>
      <c r="AO42" s="963"/>
      <c r="AP42" s="963"/>
      <c r="AQ42" s="963"/>
      <c r="AR42" s="963"/>
      <c r="AS42" s="963"/>
      <c r="AT42" s="963"/>
      <c r="AU42" s="963"/>
      <c r="AV42" s="963"/>
      <c r="AW42" s="963"/>
      <c r="AX42" s="963"/>
      <c r="AY42" s="963"/>
      <c r="AZ42" s="1030"/>
      <c r="BA42" s="1030"/>
      <c r="BB42" s="1030"/>
      <c r="BC42" s="1030"/>
      <c r="BD42" s="1030"/>
      <c r="BE42" s="964"/>
      <c r="BF42" s="964"/>
      <c r="BG42" s="964"/>
      <c r="BH42" s="964"/>
      <c r="BI42" s="965"/>
      <c r="BJ42" s="96"/>
      <c r="BK42" s="96"/>
      <c r="BL42" s="96"/>
      <c r="BM42" s="96"/>
      <c r="BN42" s="96"/>
      <c r="BO42" s="105"/>
      <c r="BP42" s="105"/>
      <c r="BQ42" s="102">
        <v>36</v>
      </c>
      <c r="BR42" s="103"/>
      <c r="BS42" s="984"/>
      <c r="BT42" s="985"/>
      <c r="BU42" s="985"/>
      <c r="BV42" s="985"/>
      <c r="BW42" s="985"/>
      <c r="BX42" s="985"/>
      <c r="BY42" s="985"/>
      <c r="BZ42" s="985"/>
      <c r="CA42" s="985"/>
      <c r="CB42" s="985"/>
      <c r="CC42" s="985"/>
      <c r="CD42" s="985"/>
      <c r="CE42" s="985"/>
      <c r="CF42" s="985"/>
      <c r="CG42" s="1006"/>
      <c r="CH42" s="981"/>
      <c r="CI42" s="982"/>
      <c r="CJ42" s="982"/>
      <c r="CK42" s="982"/>
      <c r="CL42" s="983"/>
      <c r="CM42" s="981"/>
      <c r="CN42" s="982"/>
      <c r="CO42" s="982"/>
      <c r="CP42" s="982"/>
      <c r="CQ42" s="983"/>
      <c r="CR42" s="981"/>
      <c r="CS42" s="982"/>
      <c r="CT42" s="982"/>
      <c r="CU42" s="982"/>
      <c r="CV42" s="983"/>
      <c r="CW42" s="981"/>
      <c r="CX42" s="982"/>
      <c r="CY42" s="982"/>
      <c r="CZ42" s="982"/>
      <c r="DA42" s="983"/>
      <c r="DB42" s="981"/>
      <c r="DC42" s="982"/>
      <c r="DD42" s="982"/>
      <c r="DE42" s="982"/>
      <c r="DF42" s="983"/>
      <c r="DG42" s="981"/>
      <c r="DH42" s="982"/>
      <c r="DI42" s="982"/>
      <c r="DJ42" s="982"/>
      <c r="DK42" s="983"/>
      <c r="DL42" s="981"/>
      <c r="DM42" s="982"/>
      <c r="DN42" s="982"/>
      <c r="DO42" s="982"/>
      <c r="DP42" s="983"/>
      <c r="DQ42" s="981"/>
      <c r="DR42" s="982"/>
      <c r="DS42" s="982"/>
      <c r="DT42" s="982"/>
      <c r="DU42" s="983"/>
      <c r="DV42" s="984"/>
      <c r="DW42" s="985"/>
      <c r="DX42" s="985"/>
      <c r="DY42" s="985"/>
      <c r="DZ42" s="986"/>
      <c r="EA42" s="93"/>
    </row>
    <row r="43" spans="1:131" ht="26.25" customHeight="1">
      <c r="A43" s="102">
        <v>16</v>
      </c>
      <c r="B43" s="1019"/>
      <c r="C43" s="1020"/>
      <c r="D43" s="1020"/>
      <c r="E43" s="1020"/>
      <c r="F43" s="1020"/>
      <c r="G43" s="1020"/>
      <c r="H43" s="1020"/>
      <c r="I43" s="1020"/>
      <c r="J43" s="1020"/>
      <c r="K43" s="1020"/>
      <c r="L43" s="1020"/>
      <c r="M43" s="1020"/>
      <c r="N43" s="1020"/>
      <c r="O43" s="1020"/>
      <c r="P43" s="1021"/>
      <c r="Q43" s="1031"/>
      <c r="R43" s="1032"/>
      <c r="S43" s="1032"/>
      <c r="T43" s="1032"/>
      <c r="U43" s="1032"/>
      <c r="V43" s="1032"/>
      <c r="W43" s="1032"/>
      <c r="X43" s="1032"/>
      <c r="Y43" s="1032"/>
      <c r="Z43" s="1032"/>
      <c r="AA43" s="1032"/>
      <c r="AB43" s="1032"/>
      <c r="AC43" s="1032"/>
      <c r="AD43" s="1032"/>
      <c r="AE43" s="1033"/>
      <c r="AF43" s="1025"/>
      <c r="AG43" s="1026"/>
      <c r="AH43" s="1026"/>
      <c r="AI43" s="1026"/>
      <c r="AJ43" s="1027"/>
      <c r="AK43" s="972"/>
      <c r="AL43" s="963"/>
      <c r="AM43" s="963"/>
      <c r="AN43" s="963"/>
      <c r="AO43" s="963"/>
      <c r="AP43" s="963"/>
      <c r="AQ43" s="963"/>
      <c r="AR43" s="963"/>
      <c r="AS43" s="963"/>
      <c r="AT43" s="963"/>
      <c r="AU43" s="963"/>
      <c r="AV43" s="963"/>
      <c r="AW43" s="963"/>
      <c r="AX43" s="963"/>
      <c r="AY43" s="963"/>
      <c r="AZ43" s="1030"/>
      <c r="BA43" s="1030"/>
      <c r="BB43" s="1030"/>
      <c r="BC43" s="1030"/>
      <c r="BD43" s="1030"/>
      <c r="BE43" s="964"/>
      <c r="BF43" s="964"/>
      <c r="BG43" s="964"/>
      <c r="BH43" s="964"/>
      <c r="BI43" s="965"/>
      <c r="BJ43" s="96"/>
      <c r="BK43" s="96"/>
      <c r="BL43" s="96"/>
      <c r="BM43" s="96"/>
      <c r="BN43" s="96"/>
      <c r="BO43" s="105"/>
      <c r="BP43" s="105"/>
      <c r="BQ43" s="102">
        <v>37</v>
      </c>
      <c r="BR43" s="103"/>
      <c r="BS43" s="984"/>
      <c r="BT43" s="985"/>
      <c r="BU43" s="985"/>
      <c r="BV43" s="985"/>
      <c r="BW43" s="985"/>
      <c r="BX43" s="985"/>
      <c r="BY43" s="985"/>
      <c r="BZ43" s="985"/>
      <c r="CA43" s="985"/>
      <c r="CB43" s="985"/>
      <c r="CC43" s="985"/>
      <c r="CD43" s="985"/>
      <c r="CE43" s="985"/>
      <c r="CF43" s="985"/>
      <c r="CG43" s="1006"/>
      <c r="CH43" s="981"/>
      <c r="CI43" s="982"/>
      <c r="CJ43" s="982"/>
      <c r="CK43" s="982"/>
      <c r="CL43" s="983"/>
      <c r="CM43" s="981"/>
      <c r="CN43" s="982"/>
      <c r="CO43" s="982"/>
      <c r="CP43" s="982"/>
      <c r="CQ43" s="983"/>
      <c r="CR43" s="981"/>
      <c r="CS43" s="982"/>
      <c r="CT43" s="982"/>
      <c r="CU43" s="982"/>
      <c r="CV43" s="983"/>
      <c r="CW43" s="981"/>
      <c r="CX43" s="982"/>
      <c r="CY43" s="982"/>
      <c r="CZ43" s="982"/>
      <c r="DA43" s="983"/>
      <c r="DB43" s="981"/>
      <c r="DC43" s="982"/>
      <c r="DD43" s="982"/>
      <c r="DE43" s="982"/>
      <c r="DF43" s="983"/>
      <c r="DG43" s="981"/>
      <c r="DH43" s="982"/>
      <c r="DI43" s="982"/>
      <c r="DJ43" s="982"/>
      <c r="DK43" s="983"/>
      <c r="DL43" s="981"/>
      <c r="DM43" s="982"/>
      <c r="DN43" s="982"/>
      <c r="DO43" s="982"/>
      <c r="DP43" s="983"/>
      <c r="DQ43" s="981"/>
      <c r="DR43" s="982"/>
      <c r="DS43" s="982"/>
      <c r="DT43" s="982"/>
      <c r="DU43" s="983"/>
      <c r="DV43" s="984"/>
      <c r="DW43" s="985"/>
      <c r="DX43" s="985"/>
      <c r="DY43" s="985"/>
      <c r="DZ43" s="986"/>
      <c r="EA43" s="93"/>
    </row>
    <row r="44" spans="1:131" ht="26.25" customHeight="1">
      <c r="A44" s="102">
        <v>17</v>
      </c>
      <c r="B44" s="1019"/>
      <c r="C44" s="1020"/>
      <c r="D44" s="1020"/>
      <c r="E44" s="1020"/>
      <c r="F44" s="1020"/>
      <c r="G44" s="1020"/>
      <c r="H44" s="1020"/>
      <c r="I44" s="1020"/>
      <c r="J44" s="1020"/>
      <c r="K44" s="1020"/>
      <c r="L44" s="1020"/>
      <c r="M44" s="1020"/>
      <c r="N44" s="1020"/>
      <c r="O44" s="1020"/>
      <c r="P44" s="1021"/>
      <c r="Q44" s="1031"/>
      <c r="R44" s="1032"/>
      <c r="S44" s="1032"/>
      <c r="T44" s="1032"/>
      <c r="U44" s="1032"/>
      <c r="V44" s="1032"/>
      <c r="W44" s="1032"/>
      <c r="X44" s="1032"/>
      <c r="Y44" s="1032"/>
      <c r="Z44" s="1032"/>
      <c r="AA44" s="1032"/>
      <c r="AB44" s="1032"/>
      <c r="AC44" s="1032"/>
      <c r="AD44" s="1032"/>
      <c r="AE44" s="1033"/>
      <c r="AF44" s="1025"/>
      <c r="AG44" s="1026"/>
      <c r="AH44" s="1026"/>
      <c r="AI44" s="1026"/>
      <c r="AJ44" s="1027"/>
      <c r="AK44" s="972"/>
      <c r="AL44" s="963"/>
      <c r="AM44" s="963"/>
      <c r="AN44" s="963"/>
      <c r="AO44" s="963"/>
      <c r="AP44" s="963"/>
      <c r="AQ44" s="963"/>
      <c r="AR44" s="963"/>
      <c r="AS44" s="963"/>
      <c r="AT44" s="963"/>
      <c r="AU44" s="963"/>
      <c r="AV44" s="963"/>
      <c r="AW44" s="963"/>
      <c r="AX44" s="963"/>
      <c r="AY44" s="963"/>
      <c r="AZ44" s="1030"/>
      <c r="BA44" s="1030"/>
      <c r="BB44" s="1030"/>
      <c r="BC44" s="1030"/>
      <c r="BD44" s="1030"/>
      <c r="BE44" s="964"/>
      <c r="BF44" s="964"/>
      <c r="BG44" s="964"/>
      <c r="BH44" s="964"/>
      <c r="BI44" s="965"/>
      <c r="BJ44" s="96"/>
      <c r="BK44" s="96"/>
      <c r="BL44" s="96"/>
      <c r="BM44" s="96"/>
      <c r="BN44" s="96"/>
      <c r="BO44" s="105"/>
      <c r="BP44" s="105"/>
      <c r="BQ44" s="102">
        <v>38</v>
      </c>
      <c r="BR44" s="103"/>
      <c r="BS44" s="984"/>
      <c r="BT44" s="985"/>
      <c r="BU44" s="985"/>
      <c r="BV44" s="985"/>
      <c r="BW44" s="985"/>
      <c r="BX44" s="985"/>
      <c r="BY44" s="985"/>
      <c r="BZ44" s="985"/>
      <c r="CA44" s="985"/>
      <c r="CB44" s="985"/>
      <c r="CC44" s="985"/>
      <c r="CD44" s="985"/>
      <c r="CE44" s="985"/>
      <c r="CF44" s="985"/>
      <c r="CG44" s="1006"/>
      <c r="CH44" s="981"/>
      <c r="CI44" s="982"/>
      <c r="CJ44" s="982"/>
      <c r="CK44" s="982"/>
      <c r="CL44" s="983"/>
      <c r="CM44" s="981"/>
      <c r="CN44" s="982"/>
      <c r="CO44" s="982"/>
      <c r="CP44" s="982"/>
      <c r="CQ44" s="983"/>
      <c r="CR44" s="981"/>
      <c r="CS44" s="982"/>
      <c r="CT44" s="982"/>
      <c r="CU44" s="982"/>
      <c r="CV44" s="983"/>
      <c r="CW44" s="981"/>
      <c r="CX44" s="982"/>
      <c r="CY44" s="982"/>
      <c r="CZ44" s="982"/>
      <c r="DA44" s="983"/>
      <c r="DB44" s="981"/>
      <c r="DC44" s="982"/>
      <c r="DD44" s="982"/>
      <c r="DE44" s="982"/>
      <c r="DF44" s="983"/>
      <c r="DG44" s="981"/>
      <c r="DH44" s="982"/>
      <c r="DI44" s="982"/>
      <c r="DJ44" s="982"/>
      <c r="DK44" s="983"/>
      <c r="DL44" s="981"/>
      <c r="DM44" s="982"/>
      <c r="DN44" s="982"/>
      <c r="DO44" s="982"/>
      <c r="DP44" s="983"/>
      <c r="DQ44" s="981"/>
      <c r="DR44" s="982"/>
      <c r="DS44" s="982"/>
      <c r="DT44" s="982"/>
      <c r="DU44" s="983"/>
      <c r="DV44" s="984"/>
      <c r="DW44" s="985"/>
      <c r="DX44" s="985"/>
      <c r="DY44" s="985"/>
      <c r="DZ44" s="986"/>
      <c r="EA44" s="93"/>
    </row>
    <row r="45" spans="1:131" ht="26.25" customHeight="1">
      <c r="A45" s="102">
        <v>18</v>
      </c>
      <c r="B45" s="1019"/>
      <c r="C45" s="1020"/>
      <c r="D45" s="1020"/>
      <c r="E45" s="1020"/>
      <c r="F45" s="1020"/>
      <c r="G45" s="1020"/>
      <c r="H45" s="1020"/>
      <c r="I45" s="1020"/>
      <c r="J45" s="1020"/>
      <c r="K45" s="1020"/>
      <c r="L45" s="1020"/>
      <c r="M45" s="1020"/>
      <c r="N45" s="1020"/>
      <c r="O45" s="1020"/>
      <c r="P45" s="1021"/>
      <c r="Q45" s="1031"/>
      <c r="R45" s="1032"/>
      <c r="S45" s="1032"/>
      <c r="T45" s="1032"/>
      <c r="U45" s="1032"/>
      <c r="V45" s="1032"/>
      <c r="W45" s="1032"/>
      <c r="X45" s="1032"/>
      <c r="Y45" s="1032"/>
      <c r="Z45" s="1032"/>
      <c r="AA45" s="1032"/>
      <c r="AB45" s="1032"/>
      <c r="AC45" s="1032"/>
      <c r="AD45" s="1032"/>
      <c r="AE45" s="1033"/>
      <c r="AF45" s="1025"/>
      <c r="AG45" s="1026"/>
      <c r="AH45" s="1026"/>
      <c r="AI45" s="1026"/>
      <c r="AJ45" s="1027"/>
      <c r="AK45" s="972"/>
      <c r="AL45" s="963"/>
      <c r="AM45" s="963"/>
      <c r="AN45" s="963"/>
      <c r="AO45" s="963"/>
      <c r="AP45" s="963"/>
      <c r="AQ45" s="963"/>
      <c r="AR45" s="963"/>
      <c r="AS45" s="963"/>
      <c r="AT45" s="963"/>
      <c r="AU45" s="963"/>
      <c r="AV45" s="963"/>
      <c r="AW45" s="963"/>
      <c r="AX45" s="963"/>
      <c r="AY45" s="963"/>
      <c r="AZ45" s="1030"/>
      <c r="BA45" s="1030"/>
      <c r="BB45" s="1030"/>
      <c r="BC45" s="1030"/>
      <c r="BD45" s="1030"/>
      <c r="BE45" s="964"/>
      <c r="BF45" s="964"/>
      <c r="BG45" s="964"/>
      <c r="BH45" s="964"/>
      <c r="BI45" s="965"/>
      <c r="BJ45" s="96"/>
      <c r="BK45" s="96"/>
      <c r="BL45" s="96"/>
      <c r="BM45" s="96"/>
      <c r="BN45" s="96"/>
      <c r="BO45" s="105"/>
      <c r="BP45" s="105"/>
      <c r="BQ45" s="102">
        <v>39</v>
      </c>
      <c r="BR45" s="103"/>
      <c r="BS45" s="984"/>
      <c r="BT45" s="985"/>
      <c r="BU45" s="985"/>
      <c r="BV45" s="985"/>
      <c r="BW45" s="985"/>
      <c r="BX45" s="985"/>
      <c r="BY45" s="985"/>
      <c r="BZ45" s="985"/>
      <c r="CA45" s="985"/>
      <c r="CB45" s="985"/>
      <c r="CC45" s="985"/>
      <c r="CD45" s="985"/>
      <c r="CE45" s="985"/>
      <c r="CF45" s="985"/>
      <c r="CG45" s="1006"/>
      <c r="CH45" s="981"/>
      <c r="CI45" s="982"/>
      <c r="CJ45" s="982"/>
      <c r="CK45" s="982"/>
      <c r="CL45" s="983"/>
      <c r="CM45" s="981"/>
      <c r="CN45" s="982"/>
      <c r="CO45" s="982"/>
      <c r="CP45" s="982"/>
      <c r="CQ45" s="983"/>
      <c r="CR45" s="981"/>
      <c r="CS45" s="982"/>
      <c r="CT45" s="982"/>
      <c r="CU45" s="982"/>
      <c r="CV45" s="983"/>
      <c r="CW45" s="981"/>
      <c r="CX45" s="982"/>
      <c r="CY45" s="982"/>
      <c r="CZ45" s="982"/>
      <c r="DA45" s="983"/>
      <c r="DB45" s="981"/>
      <c r="DC45" s="982"/>
      <c r="DD45" s="982"/>
      <c r="DE45" s="982"/>
      <c r="DF45" s="983"/>
      <c r="DG45" s="981"/>
      <c r="DH45" s="982"/>
      <c r="DI45" s="982"/>
      <c r="DJ45" s="982"/>
      <c r="DK45" s="983"/>
      <c r="DL45" s="981"/>
      <c r="DM45" s="982"/>
      <c r="DN45" s="982"/>
      <c r="DO45" s="982"/>
      <c r="DP45" s="983"/>
      <c r="DQ45" s="981"/>
      <c r="DR45" s="982"/>
      <c r="DS45" s="982"/>
      <c r="DT45" s="982"/>
      <c r="DU45" s="983"/>
      <c r="DV45" s="984"/>
      <c r="DW45" s="985"/>
      <c r="DX45" s="985"/>
      <c r="DY45" s="985"/>
      <c r="DZ45" s="986"/>
      <c r="EA45" s="93"/>
    </row>
    <row r="46" spans="1:131" ht="26.25" customHeight="1">
      <c r="A46" s="102">
        <v>19</v>
      </c>
      <c r="B46" s="1019"/>
      <c r="C46" s="1020"/>
      <c r="D46" s="1020"/>
      <c r="E46" s="1020"/>
      <c r="F46" s="1020"/>
      <c r="G46" s="1020"/>
      <c r="H46" s="1020"/>
      <c r="I46" s="1020"/>
      <c r="J46" s="1020"/>
      <c r="K46" s="1020"/>
      <c r="L46" s="1020"/>
      <c r="M46" s="1020"/>
      <c r="N46" s="1020"/>
      <c r="O46" s="1020"/>
      <c r="P46" s="1021"/>
      <c r="Q46" s="1031"/>
      <c r="R46" s="1032"/>
      <c r="S46" s="1032"/>
      <c r="T46" s="1032"/>
      <c r="U46" s="1032"/>
      <c r="V46" s="1032"/>
      <c r="W46" s="1032"/>
      <c r="X46" s="1032"/>
      <c r="Y46" s="1032"/>
      <c r="Z46" s="1032"/>
      <c r="AA46" s="1032"/>
      <c r="AB46" s="1032"/>
      <c r="AC46" s="1032"/>
      <c r="AD46" s="1032"/>
      <c r="AE46" s="1033"/>
      <c r="AF46" s="1025"/>
      <c r="AG46" s="1026"/>
      <c r="AH46" s="1026"/>
      <c r="AI46" s="1026"/>
      <c r="AJ46" s="1027"/>
      <c r="AK46" s="972"/>
      <c r="AL46" s="963"/>
      <c r="AM46" s="963"/>
      <c r="AN46" s="963"/>
      <c r="AO46" s="963"/>
      <c r="AP46" s="963"/>
      <c r="AQ46" s="963"/>
      <c r="AR46" s="963"/>
      <c r="AS46" s="963"/>
      <c r="AT46" s="963"/>
      <c r="AU46" s="963"/>
      <c r="AV46" s="963"/>
      <c r="AW46" s="963"/>
      <c r="AX46" s="963"/>
      <c r="AY46" s="963"/>
      <c r="AZ46" s="1030"/>
      <c r="BA46" s="1030"/>
      <c r="BB46" s="1030"/>
      <c r="BC46" s="1030"/>
      <c r="BD46" s="1030"/>
      <c r="BE46" s="964"/>
      <c r="BF46" s="964"/>
      <c r="BG46" s="964"/>
      <c r="BH46" s="964"/>
      <c r="BI46" s="965"/>
      <c r="BJ46" s="96"/>
      <c r="BK46" s="96"/>
      <c r="BL46" s="96"/>
      <c r="BM46" s="96"/>
      <c r="BN46" s="96"/>
      <c r="BO46" s="105"/>
      <c r="BP46" s="105"/>
      <c r="BQ46" s="102">
        <v>40</v>
      </c>
      <c r="BR46" s="103"/>
      <c r="BS46" s="984"/>
      <c r="BT46" s="985"/>
      <c r="BU46" s="985"/>
      <c r="BV46" s="985"/>
      <c r="BW46" s="985"/>
      <c r="BX46" s="985"/>
      <c r="BY46" s="985"/>
      <c r="BZ46" s="985"/>
      <c r="CA46" s="985"/>
      <c r="CB46" s="985"/>
      <c r="CC46" s="985"/>
      <c r="CD46" s="985"/>
      <c r="CE46" s="985"/>
      <c r="CF46" s="985"/>
      <c r="CG46" s="1006"/>
      <c r="CH46" s="981"/>
      <c r="CI46" s="982"/>
      <c r="CJ46" s="982"/>
      <c r="CK46" s="982"/>
      <c r="CL46" s="983"/>
      <c r="CM46" s="981"/>
      <c r="CN46" s="982"/>
      <c r="CO46" s="982"/>
      <c r="CP46" s="982"/>
      <c r="CQ46" s="983"/>
      <c r="CR46" s="981"/>
      <c r="CS46" s="982"/>
      <c r="CT46" s="982"/>
      <c r="CU46" s="982"/>
      <c r="CV46" s="983"/>
      <c r="CW46" s="981"/>
      <c r="CX46" s="982"/>
      <c r="CY46" s="982"/>
      <c r="CZ46" s="982"/>
      <c r="DA46" s="983"/>
      <c r="DB46" s="981"/>
      <c r="DC46" s="982"/>
      <c r="DD46" s="982"/>
      <c r="DE46" s="982"/>
      <c r="DF46" s="983"/>
      <c r="DG46" s="981"/>
      <c r="DH46" s="982"/>
      <c r="DI46" s="982"/>
      <c r="DJ46" s="982"/>
      <c r="DK46" s="983"/>
      <c r="DL46" s="981"/>
      <c r="DM46" s="982"/>
      <c r="DN46" s="982"/>
      <c r="DO46" s="982"/>
      <c r="DP46" s="983"/>
      <c r="DQ46" s="981"/>
      <c r="DR46" s="982"/>
      <c r="DS46" s="982"/>
      <c r="DT46" s="982"/>
      <c r="DU46" s="983"/>
      <c r="DV46" s="984"/>
      <c r="DW46" s="985"/>
      <c r="DX46" s="985"/>
      <c r="DY46" s="985"/>
      <c r="DZ46" s="986"/>
      <c r="EA46" s="93"/>
    </row>
    <row r="47" spans="1:131" ht="26.25" customHeight="1">
      <c r="A47" s="102">
        <v>20</v>
      </c>
      <c r="B47" s="1019"/>
      <c r="C47" s="1020"/>
      <c r="D47" s="1020"/>
      <c r="E47" s="1020"/>
      <c r="F47" s="1020"/>
      <c r="G47" s="1020"/>
      <c r="H47" s="1020"/>
      <c r="I47" s="1020"/>
      <c r="J47" s="1020"/>
      <c r="K47" s="1020"/>
      <c r="L47" s="1020"/>
      <c r="M47" s="1020"/>
      <c r="N47" s="1020"/>
      <c r="O47" s="1020"/>
      <c r="P47" s="1021"/>
      <c r="Q47" s="1031"/>
      <c r="R47" s="1032"/>
      <c r="S47" s="1032"/>
      <c r="T47" s="1032"/>
      <c r="U47" s="1032"/>
      <c r="V47" s="1032"/>
      <c r="W47" s="1032"/>
      <c r="X47" s="1032"/>
      <c r="Y47" s="1032"/>
      <c r="Z47" s="1032"/>
      <c r="AA47" s="1032"/>
      <c r="AB47" s="1032"/>
      <c r="AC47" s="1032"/>
      <c r="AD47" s="1032"/>
      <c r="AE47" s="1033"/>
      <c r="AF47" s="1025"/>
      <c r="AG47" s="1026"/>
      <c r="AH47" s="1026"/>
      <c r="AI47" s="1026"/>
      <c r="AJ47" s="1027"/>
      <c r="AK47" s="972"/>
      <c r="AL47" s="963"/>
      <c r="AM47" s="963"/>
      <c r="AN47" s="963"/>
      <c r="AO47" s="963"/>
      <c r="AP47" s="963"/>
      <c r="AQ47" s="963"/>
      <c r="AR47" s="963"/>
      <c r="AS47" s="963"/>
      <c r="AT47" s="963"/>
      <c r="AU47" s="963"/>
      <c r="AV47" s="963"/>
      <c r="AW47" s="963"/>
      <c r="AX47" s="963"/>
      <c r="AY47" s="963"/>
      <c r="AZ47" s="1030"/>
      <c r="BA47" s="1030"/>
      <c r="BB47" s="1030"/>
      <c r="BC47" s="1030"/>
      <c r="BD47" s="1030"/>
      <c r="BE47" s="964"/>
      <c r="BF47" s="964"/>
      <c r="BG47" s="964"/>
      <c r="BH47" s="964"/>
      <c r="BI47" s="965"/>
      <c r="BJ47" s="96"/>
      <c r="BK47" s="96"/>
      <c r="BL47" s="96"/>
      <c r="BM47" s="96"/>
      <c r="BN47" s="96"/>
      <c r="BO47" s="105"/>
      <c r="BP47" s="105"/>
      <c r="BQ47" s="102">
        <v>41</v>
      </c>
      <c r="BR47" s="103"/>
      <c r="BS47" s="984"/>
      <c r="BT47" s="985"/>
      <c r="BU47" s="985"/>
      <c r="BV47" s="985"/>
      <c r="BW47" s="985"/>
      <c r="BX47" s="985"/>
      <c r="BY47" s="985"/>
      <c r="BZ47" s="985"/>
      <c r="CA47" s="985"/>
      <c r="CB47" s="985"/>
      <c r="CC47" s="985"/>
      <c r="CD47" s="985"/>
      <c r="CE47" s="985"/>
      <c r="CF47" s="985"/>
      <c r="CG47" s="1006"/>
      <c r="CH47" s="981"/>
      <c r="CI47" s="982"/>
      <c r="CJ47" s="982"/>
      <c r="CK47" s="982"/>
      <c r="CL47" s="983"/>
      <c r="CM47" s="981"/>
      <c r="CN47" s="982"/>
      <c r="CO47" s="982"/>
      <c r="CP47" s="982"/>
      <c r="CQ47" s="983"/>
      <c r="CR47" s="981"/>
      <c r="CS47" s="982"/>
      <c r="CT47" s="982"/>
      <c r="CU47" s="982"/>
      <c r="CV47" s="983"/>
      <c r="CW47" s="981"/>
      <c r="CX47" s="982"/>
      <c r="CY47" s="982"/>
      <c r="CZ47" s="982"/>
      <c r="DA47" s="983"/>
      <c r="DB47" s="981"/>
      <c r="DC47" s="982"/>
      <c r="DD47" s="982"/>
      <c r="DE47" s="982"/>
      <c r="DF47" s="983"/>
      <c r="DG47" s="981"/>
      <c r="DH47" s="982"/>
      <c r="DI47" s="982"/>
      <c r="DJ47" s="982"/>
      <c r="DK47" s="983"/>
      <c r="DL47" s="981"/>
      <c r="DM47" s="982"/>
      <c r="DN47" s="982"/>
      <c r="DO47" s="982"/>
      <c r="DP47" s="983"/>
      <c r="DQ47" s="981"/>
      <c r="DR47" s="982"/>
      <c r="DS47" s="982"/>
      <c r="DT47" s="982"/>
      <c r="DU47" s="983"/>
      <c r="DV47" s="984"/>
      <c r="DW47" s="985"/>
      <c r="DX47" s="985"/>
      <c r="DY47" s="985"/>
      <c r="DZ47" s="986"/>
      <c r="EA47" s="93"/>
    </row>
    <row r="48" spans="1:131" ht="26.25" customHeight="1">
      <c r="A48" s="102">
        <v>21</v>
      </c>
      <c r="B48" s="1019"/>
      <c r="C48" s="1020"/>
      <c r="D48" s="1020"/>
      <c r="E48" s="1020"/>
      <c r="F48" s="1020"/>
      <c r="G48" s="1020"/>
      <c r="H48" s="1020"/>
      <c r="I48" s="1020"/>
      <c r="J48" s="1020"/>
      <c r="K48" s="1020"/>
      <c r="L48" s="1020"/>
      <c r="M48" s="1020"/>
      <c r="N48" s="1020"/>
      <c r="O48" s="1020"/>
      <c r="P48" s="1021"/>
      <c r="Q48" s="1031"/>
      <c r="R48" s="1032"/>
      <c r="S48" s="1032"/>
      <c r="T48" s="1032"/>
      <c r="U48" s="1032"/>
      <c r="V48" s="1032"/>
      <c r="W48" s="1032"/>
      <c r="X48" s="1032"/>
      <c r="Y48" s="1032"/>
      <c r="Z48" s="1032"/>
      <c r="AA48" s="1032"/>
      <c r="AB48" s="1032"/>
      <c r="AC48" s="1032"/>
      <c r="AD48" s="1032"/>
      <c r="AE48" s="1033"/>
      <c r="AF48" s="1025"/>
      <c r="AG48" s="1026"/>
      <c r="AH48" s="1026"/>
      <c r="AI48" s="1026"/>
      <c r="AJ48" s="1027"/>
      <c r="AK48" s="972"/>
      <c r="AL48" s="963"/>
      <c r="AM48" s="963"/>
      <c r="AN48" s="963"/>
      <c r="AO48" s="963"/>
      <c r="AP48" s="963"/>
      <c r="AQ48" s="963"/>
      <c r="AR48" s="963"/>
      <c r="AS48" s="963"/>
      <c r="AT48" s="963"/>
      <c r="AU48" s="963"/>
      <c r="AV48" s="963"/>
      <c r="AW48" s="963"/>
      <c r="AX48" s="963"/>
      <c r="AY48" s="963"/>
      <c r="AZ48" s="1030"/>
      <c r="BA48" s="1030"/>
      <c r="BB48" s="1030"/>
      <c r="BC48" s="1030"/>
      <c r="BD48" s="1030"/>
      <c r="BE48" s="964"/>
      <c r="BF48" s="964"/>
      <c r="BG48" s="964"/>
      <c r="BH48" s="964"/>
      <c r="BI48" s="965"/>
      <c r="BJ48" s="96"/>
      <c r="BK48" s="96"/>
      <c r="BL48" s="96"/>
      <c r="BM48" s="96"/>
      <c r="BN48" s="96"/>
      <c r="BO48" s="105"/>
      <c r="BP48" s="105"/>
      <c r="BQ48" s="102">
        <v>42</v>
      </c>
      <c r="BR48" s="103"/>
      <c r="BS48" s="984"/>
      <c r="BT48" s="985"/>
      <c r="BU48" s="985"/>
      <c r="BV48" s="985"/>
      <c r="BW48" s="985"/>
      <c r="BX48" s="985"/>
      <c r="BY48" s="985"/>
      <c r="BZ48" s="985"/>
      <c r="CA48" s="985"/>
      <c r="CB48" s="985"/>
      <c r="CC48" s="985"/>
      <c r="CD48" s="985"/>
      <c r="CE48" s="985"/>
      <c r="CF48" s="985"/>
      <c r="CG48" s="1006"/>
      <c r="CH48" s="981"/>
      <c r="CI48" s="982"/>
      <c r="CJ48" s="982"/>
      <c r="CK48" s="982"/>
      <c r="CL48" s="983"/>
      <c r="CM48" s="981"/>
      <c r="CN48" s="982"/>
      <c r="CO48" s="982"/>
      <c r="CP48" s="982"/>
      <c r="CQ48" s="983"/>
      <c r="CR48" s="981"/>
      <c r="CS48" s="982"/>
      <c r="CT48" s="982"/>
      <c r="CU48" s="982"/>
      <c r="CV48" s="983"/>
      <c r="CW48" s="981"/>
      <c r="CX48" s="982"/>
      <c r="CY48" s="982"/>
      <c r="CZ48" s="982"/>
      <c r="DA48" s="983"/>
      <c r="DB48" s="981"/>
      <c r="DC48" s="982"/>
      <c r="DD48" s="982"/>
      <c r="DE48" s="982"/>
      <c r="DF48" s="983"/>
      <c r="DG48" s="981"/>
      <c r="DH48" s="982"/>
      <c r="DI48" s="982"/>
      <c r="DJ48" s="982"/>
      <c r="DK48" s="983"/>
      <c r="DL48" s="981"/>
      <c r="DM48" s="982"/>
      <c r="DN48" s="982"/>
      <c r="DO48" s="982"/>
      <c r="DP48" s="983"/>
      <c r="DQ48" s="981"/>
      <c r="DR48" s="982"/>
      <c r="DS48" s="982"/>
      <c r="DT48" s="982"/>
      <c r="DU48" s="983"/>
      <c r="DV48" s="984"/>
      <c r="DW48" s="985"/>
      <c r="DX48" s="985"/>
      <c r="DY48" s="985"/>
      <c r="DZ48" s="986"/>
      <c r="EA48" s="93"/>
    </row>
    <row r="49" spans="1:131" ht="26.25" customHeight="1">
      <c r="A49" s="102">
        <v>22</v>
      </c>
      <c r="B49" s="1019"/>
      <c r="C49" s="1020"/>
      <c r="D49" s="1020"/>
      <c r="E49" s="1020"/>
      <c r="F49" s="1020"/>
      <c r="G49" s="1020"/>
      <c r="H49" s="1020"/>
      <c r="I49" s="1020"/>
      <c r="J49" s="1020"/>
      <c r="K49" s="1020"/>
      <c r="L49" s="1020"/>
      <c r="M49" s="1020"/>
      <c r="N49" s="1020"/>
      <c r="O49" s="1020"/>
      <c r="P49" s="1021"/>
      <c r="Q49" s="1031"/>
      <c r="R49" s="1032"/>
      <c r="S49" s="1032"/>
      <c r="T49" s="1032"/>
      <c r="U49" s="1032"/>
      <c r="V49" s="1032"/>
      <c r="W49" s="1032"/>
      <c r="X49" s="1032"/>
      <c r="Y49" s="1032"/>
      <c r="Z49" s="1032"/>
      <c r="AA49" s="1032"/>
      <c r="AB49" s="1032"/>
      <c r="AC49" s="1032"/>
      <c r="AD49" s="1032"/>
      <c r="AE49" s="1033"/>
      <c r="AF49" s="1025"/>
      <c r="AG49" s="1026"/>
      <c r="AH49" s="1026"/>
      <c r="AI49" s="1026"/>
      <c r="AJ49" s="1027"/>
      <c r="AK49" s="972"/>
      <c r="AL49" s="963"/>
      <c r="AM49" s="963"/>
      <c r="AN49" s="963"/>
      <c r="AO49" s="963"/>
      <c r="AP49" s="963"/>
      <c r="AQ49" s="963"/>
      <c r="AR49" s="963"/>
      <c r="AS49" s="963"/>
      <c r="AT49" s="963"/>
      <c r="AU49" s="963"/>
      <c r="AV49" s="963"/>
      <c r="AW49" s="963"/>
      <c r="AX49" s="963"/>
      <c r="AY49" s="963"/>
      <c r="AZ49" s="1030"/>
      <c r="BA49" s="1030"/>
      <c r="BB49" s="1030"/>
      <c r="BC49" s="1030"/>
      <c r="BD49" s="1030"/>
      <c r="BE49" s="964"/>
      <c r="BF49" s="964"/>
      <c r="BG49" s="964"/>
      <c r="BH49" s="964"/>
      <c r="BI49" s="965"/>
      <c r="BJ49" s="96"/>
      <c r="BK49" s="96"/>
      <c r="BL49" s="96"/>
      <c r="BM49" s="96"/>
      <c r="BN49" s="96"/>
      <c r="BO49" s="105"/>
      <c r="BP49" s="105"/>
      <c r="BQ49" s="102">
        <v>43</v>
      </c>
      <c r="BR49" s="103"/>
      <c r="BS49" s="984"/>
      <c r="BT49" s="985"/>
      <c r="BU49" s="985"/>
      <c r="BV49" s="985"/>
      <c r="BW49" s="985"/>
      <c r="BX49" s="985"/>
      <c r="BY49" s="985"/>
      <c r="BZ49" s="985"/>
      <c r="CA49" s="985"/>
      <c r="CB49" s="985"/>
      <c r="CC49" s="985"/>
      <c r="CD49" s="985"/>
      <c r="CE49" s="985"/>
      <c r="CF49" s="985"/>
      <c r="CG49" s="1006"/>
      <c r="CH49" s="981"/>
      <c r="CI49" s="982"/>
      <c r="CJ49" s="982"/>
      <c r="CK49" s="982"/>
      <c r="CL49" s="983"/>
      <c r="CM49" s="981"/>
      <c r="CN49" s="982"/>
      <c r="CO49" s="982"/>
      <c r="CP49" s="982"/>
      <c r="CQ49" s="983"/>
      <c r="CR49" s="981"/>
      <c r="CS49" s="982"/>
      <c r="CT49" s="982"/>
      <c r="CU49" s="982"/>
      <c r="CV49" s="983"/>
      <c r="CW49" s="981"/>
      <c r="CX49" s="982"/>
      <c r="CY49" s="982"/>
      <c r="CZ49" s="982"/>
      <c r="DA49" s="983"/>
      <c r="DB49" s="981"/>
      <c r="DC49" s="982"/>
      <c r="DD49" s="982"/>
      <c r="DE49" s="982"/>
      <c r="DF49" s="983"/>
      <c r="DG49" s="981"/>
      <c r="DH49" s="982"/>
      <c r="DI49" s="982"/>
      <c r="DJ49" s="982"/>
      <c r="DK49" s="983"/>
      <c r="DL49" s="981"/>
      <c r="DM49" s="982"/>
      <c r="DN49" s="982"/>
      <c r="DO49" s="982"/>
      <c r="DP49" s="983"/>
      <c r="DQ49" s="981"/>
      <c r="DR49" s="982"/>
      <c r="DS49" s="982"/>
      <c r="DT49" s="982"/>
      <c r="DU49" s="983"/>
      <c r="DV49" s="984"/>
      <c r="DW49" s="985"/>
      <c r="DX49" s="985"/>
      <c r="DY49" s="985"/>
      <c r="DZ49" s="986"/>
      <c r="EA49" s="93"/>
    </row>
    <row r="50" spans="1:131" ht="26.25" customHeight="1">
      <c r="A50" s="102">
        <v>23</v>
      </c>
      <c r="B50" s="1019"/>
      <c r="C50" s="1020"/>
      <c r="D50" s="1020"/>
      <c r="E50" s="1020"/>
      <c r="F50" s="1020"/>
      <c r="G50" s="1020"/>
      <c r="H50" s="1020"/>
      <c r="I50" s="1020"/>
      <c r="J50" s="1020"/>
      <c r="K50" s="1020"/>
      <c r="L50" s="1020"/>
      <c r="M50" s="1020"/>
      <c r="N50" s="1020"/>
      <c r="O50" s="1020"/>
      <c r="P50" s="1021"/>
      <c r="Q50" s="1022"/>
      <c r="R50" s="1023"/>
      <c r="S50" s="1023"/>
      <c r="T50" s="1023"/>
      <c r="U50" s="1023"/>
      <c r="V50" s="1023"/>
      <c r="W50" s="1023"/>
      <c r="X50" s="1023"/>
      <c r="Y50" s="1023"/>
      <c r="Z50" s="1023"/>
      <c r="AA50" s="1023"/>
      <c r="AB50" s="1023"/>
      <c r="AC50" s="1023"/>
      <c r="AD50" s="1023"/>
      <c r="AE50" s="1024"/>
      <c r="AF50" s="1025"/>
      <c r="AG50" s="1026"/>
      <c r="AH50" s="1026"/>
      <c r="AI50" s="1026"/>
      <c r="AJ50" s="1027"/>
      <c r="AK50" s="1028"/>
      <c r="AL50" s="1023"/>
      <c r="AM50" s="1023"/>
      <c r="AN50" s="1023"/>
      <c r="AO50" s="1023"/>
      <c r="AP50" s="1023"/>
      <c r="AQ50" s="1023"/>
      <c r="AR50" s="1023"/>
      <c r="AS50" s="1023"/>
      <c r="AT50" s="1023"/>
      <c r="AU50" s="1023"/>
      <c r="AV50" s="1023"/>
      <c r="AW50" s="1023"/>
      <c r="AX50" s="1023"/>
      <c r="AY50" s="1023"/>
      <c r="AZ50" s="1029"/>
      <c r="BA50" s="1029"/>
      <c r="BB50" s="1029"/>
      <c r="BC50" s="1029"/>
      <c r="BD50" s="1029"/>
      <c r="BE50" s="964"/>
      <c r="BF50" s="964"/>
      <c r="BG50" s="964"/>
      <c r="BH50" s="964"/>
      <c r="BI50" s="965"/>
      <c r="BJ50" s="96"/>
      <c r="BK50" s="96"/>
      <c r="BL50" s="96"/>
      <c r="BM50" s="96"/>
      <c r="BN50" s="96"/>
      <c r="BO50" s="105"/>
      <c r="BP50" s="105"/>
      <c r="BQ50" s="102">
        <v>44</v>
      </c>
      <c r="BR50" s="103"/>
      <c r="BS50" s="984"/>
      <c r="BT50" s="985"/>
      <c r="BU50" s="985"/>
      <c r="BV50" s="985"/>
      <c r="BW50" s="985"/>
      <c r="BX50" s="985"/>
      <c r="BY50" s="985"/>
      <c r="BZ50" s="985"/>
      <c r="CA50" s="985"/>
      <c r="CB50" s="985"/>
      <c r="CC50" s="985"/>
      <c r="CD50" s="985"/>
      <c r="CE50" s="985"/>
      <c r="CF50" s="985"/>
      <c r="CG50" s="1006"/>
      <c r="CH50" s="981"/>
      <c r="CI50" s="982"/>
      <c r="CJ50" s="982"/>
      <c r="CK50" s="982"/>
      <c r="CL50" s="983"/>
      <c r="CM50" s="981"/>
      <c r="CN50" s="982"/>
      <c r="CO50" s="982"/>
      <c r="CP50" s="982"/>
      <c r="CQ50" s="983"/>
      <c r="CR50" s="981"/>
      <c r="CS50" s="982"/>
      <c r="CT50" s="982"/>
      <c r="CU50" s="982"/>
      <c r="CV50" s="983"/>
      <c r="CW50" s="981"/>
      <c r="CX50" s="982"/>
      <c r="CY50" s="982"/>
      <c r="CZ50" s="982"/>
      <c r="DA50" s="983"/>
      <c r="DB50" s="981"/>
      <c r="DC50" s="982"/>
      <c r="DD50" s="982"/>
      <c r="DE50" s="982"/>
      <c r="DF50" s="983"/>
      <c r="DG50" s="981"/>
      <c r="DH50" s="982"/>
      <c r="DI50" s="982"/>
      <c r="DJ50" s="982"/>
      <c r="DK50" s="983"/>
      <c r="DL50" s="981"/>
      <c r="DM50" s="982"/>
      <c r="DN50" s="982"/>
      <c r="DO50" s="982"/>
      <c r="DP50" s="983"/>
      <c r="DQ50" s="981"/>
      <c r="DR50" s="982"/>
      <c r="DS50" s="982"/>
      <c r="DT50" s="982"/>
      <c r="DU50" s="983"/>
      <c r="DV50" s="984"/>
      <c r="DW50" s="985"/>
      <c r="DX50" s="985"/>
      <c r="DY50" s="985"/>
      <c r="DZ50" s="986"/>
      <c r="EA50" s="93"/>
    </row>
    <row r="51" spans="1:131" ht="26.25" customHeight="1">
      <c r="A51" s="102">
        <v>24</v>
      </c>
      <c r="B51" s="1019"/>
      <c r="C51" s="1020"/>
      <c r="D51" s="1020"/>
      <c r="E51" s="1020"/>
      <c r="F51" s="1020"/>
      <c r="G51" s="1020"/>
      <c r="H51" s="1020"/>
      <c r="I51" s="1020"/>
      <c r="J51" s="1020"/>
      <c r="K51" s="1020"/>
      <c r="L51" s="1020"/>
      <c r="M51" s="1020"/>
      <c r="N51" s="1020"/>
      <c r="O51" s="1020"/>
      <c r="P51" s="1021"/>
      <c r="Q51" s="1022"/>
      <c r="R51" s="1023"/>
      <c r="S51" s="1023"/>
      <c r="T51" s="1023"/>
      <c r="U51" s="1023"/>
      <c r="V51" s="1023"/>
      <c r="W51" s="1023"/>
      <c r="X51" s="1023"/>
      <c r="Y51" s="1023"/>
      <c r="Z51" s="1023"/>
      <c r="AA51" s="1023"/>
      <c r="AB51" s="1023"/>
      <c r="AC51" s="1023"/>
      <c r="AD51" s="1023"/>
      <c r="AE51" s="1024"/>
      <c r="AF51" s="1025"/>
      <c r="AG51" s="1026"/>
      <c r="AH51" s="1026"/>
      <c r="AI51" s="1026"/>
      <c r="AJ51" s="1027"/>
      <c r="AK51" s="1028"/>
      <c r="AL51" s="1023"/>
      <c r="AM51" s="1023"/>
      <c r="AN51" s="1023"/>
      <c r="AO51" s="1023"/>
      <c r="AP51" s="1023"/>
      <c r="AQ51" s="1023"/>
      <c r="AR51" s="1023"/>
      <c r="AS51" s="1023"/>
      <c r="AT51" s="1023"/>
      <c r="AU51" s="1023"/>
      <c r="AV51" s="1023"/>
      <c r="AW51" s="1023"/>
      <c r="AX51" s="1023"/>
      <c r="AY51" s="1023"/>
      <c r="AZ51" s="1029"/>
      <c r="BA51" s="1029"/>
      <c r="BB51" s="1029"/>
      <c r="BC51" s="1029"/>
      <c r="BD51" s="1029"/>
      <c r="BE51" s="964"/>
      <c r="BF51" s="964"/>
      <c r="BG51" s="964"/>
      <c r="BH51" s="964"/>
      <c r="BI51" s="965"/>
      <c r="BJ51" s="96"/>
      <c r="BK51" s="96"/>
      <c r="BL51" s="96"/>
      <c r="BM51" s="96"/>
      <c r="BN51" s="96"/>
      <c r="BO51" s="105"/>
      <c r="BP51" s="105"/>
      <c r="BQ51" s="102">
        <v>45</v>
      </c>
      <c r="BR51" s="103"/>
      <c r="BS51" s="984"/>
      <c r="BT51" s="985"/>
      <c r="BU51" s="985"/>
      <c r="BV51" s="985"/>
      <c r="BW51" s="985"/>
      <c r="BX51" s="985"/>
      <c r="BY51" s="985"/>
      <c r="BZ51" s="985"/>
      <c r="CA51" s="985"/>
      <c r="CB51" s="985"/>
      <c r="CC51" s="985"/>
      <c r="CD51" s="985"/>
      <c r="CE51" s="985"/>
      <c r="CF51" s="985"/>
      <c r="CG51" s="1006"/>
      <c r="CH51" s="981"/>
      <c r="CI51" s="982"/>
      <c r="CJ51" s="982"/>
      <c r="CK51" s="982"/>
      <c r="CL51" s="983"/>
      <c r="CM51" s="981"/>
      <c r="CN51" s="982"/>
      <c r="CO51" s="982"/>
      <c r="CP51" s="982"/>
      <c r="CQ51" s="983"/>
      <c r="CR51" s="981"/>
      <c r="CS51" s="982"/>
      <c r="CT51" s="982"/>
      <c r="CU51" s="982"/>
      <c r="CV51" s="983"/>
      <c r="CW51" s="981"/>
      <c r="CX51" s="982"/>
      <c r="CY51" s="982"/>
      <c r="CZ51" s="982"/>
      <c r="DA51" s="983"/>
      <c r="DB51" s="981"/>
      <c r="DC51" s="982"/>
      <c r="DD51" s="982"/>
      <c r="DE51" s="982"/>
      <c r="DF51" s="983"/>
      <c r="DG51" s="981"/>
      <c r="DH51" s="982"/>
      <c r="DI51" s="982"/>
      <c r="DJ51" s="982"/>
      <c r="DK51" s="983"/>
      <c r="DL51" s="981"/>
      <c r="DM51" s="982"/>
      <c r="DN51" s="982"/>
      <c r="DO51" s="982"/>
      <c r="DP51" s="983"/>
      <c r="DQ51" s="981"/>
      <c r="DR51" s="982"/>
      <c r="DS51" s="982"/>
      <c r="DT51" s="982"/>
      <c r="DU51" s="983"/>
      <c r="DV51" s="984"/>
      <c r="DW51" s="985"/>
      <c r="DX51" s="985"/>
      <c r="DY51" s="985"/>
      <c r="DZ51" s="986"/>
      <c r="EA51" s="93"/>
    </row>
    <row r="52" spans="1:131" ht="26.25" customHeight="1">
      <c r="A52" s="102">
        <v>25</v>
      </c>
      <c r="B52" s="1019"/>
      <c r="C52" s="1020"/>
      <c r="D52" s="1020"/>
      <c r="E52" s="1020"/>
      <c r="F52" s="1020"/>
      <c r="G52" s="1020"/>
      <c r="H52" s="1020"/>
      <c r="I52" s="1020"/>
      <c r="J52" s="1020"/>
      <c r="K52" s="1020"/>
      <c r="L52" s="1020"/>
      <c r="M52" s="1020"/>
      <c r="N52" s="1020"/>
      <c r="O52" s="1020"/>
      <c r="P52" s="1021"/>
      <c r="Q52" s="1022"/>
      <c r="R52" s="1023"/>
      <c r="S52" s="1023"/>
      <c r="T52" s="1023"/>
      <c r="U52" s="1023"/>
      <c r="V52" s="1023"/>
      <c r="W52" s="1023"/>
      <c r="X52" s="1023"/>
      <c r="Y52" s="1023"/>
      <c r="Z52" s="1023"/>
      <c r="AA52" s="1023"/>
      <c r="AB52" s="1023"/>
      <c r="AC52" s="1023"/>
      <c r="AD52" s="1023"/>
      <c r="AE52" s="1024"/>
      <c r="AF52" s="1025"/>
      <c r="AG52" s="1026"/>
      <c r="AH52" s="1026"/>
      <c r="AI52" s="1026"/>
      <c r="AJ52" s="1027"/>
      <c r="AK52" s="1028"/>
      <c r="AL52" s="1023"/>
      <c r="AM52" s="1023"/>
      <c r="AN52" s="1023"/>
      <c r="AO52" s="1023"/>
      <c r="AP52" s="1023"/>
      <c r="AQ52" s="1023"/>
      <c r="AR52" s="1023"/>
      <c r="AS52" s="1023"/>
      <c r="AT52" s="1023"/>
      <c r="AU52" s="1023"/>
      <c r="AV52" s="1023"/>
      <c r="AW52" s="1023"/>
      <c r="AX52" s="1023"/>
      <c r="AY52" s="1023"/>
      <c r="AZ52" s="1029"/>
      <c r="BA52" s="1029"/>
      <c r="BB52" s="1029"/>
      <c r="BC52" s="1029"/>
      <c r="BD52" s="1029"/>
      <c r="BE52" s="964"/>
      <c r="BF52" s="964"/>
      <c r="BG52" s="964"/>
      <c r="BH52" s="964"/>
      <c r="BI52" s="965"/>
      <c r="BJ52" s="96"/>
      <c r="BK52" s="96"/>
      <c r="BL52" s="96"/>
      <c r="BM52" s="96"/>
      <c r="BN52" s="96"/>
      <c r="BO52" s="105"/>
      <c r="BP52" s="105"/>
      <c r="BQ52" s="102">
        <v>46</v>
      </c>
      <c r="BR52" s="103"/>
      <c r="BS52" s="984"/>
      <c r="BT52" s="985"/>
      <c r="BU52" s="985"/>
      <c r="BV52" s="985"/>
      <c r="BW52" s="985"/>
      <c r="BX52" s="985"/>
      <c r="BY52" s="985"/>
      <c r="BZ52" s="985"/>
      <c r="CA52" s="985"/>
      <c r="CB52" s="985"/>
      <c r="CC52" s="985"/>
      <c r="CD52" s="985"/>
      <c r="CE52" s="985"/>
      <c r="CF52" s="985"/>
      <c r="CG52" s="1006"/>
      <c r="CH52" s="981"/>
      <c r="CI52" s="982"/>
      <c r="CJ52" s="982"/>
      <c r="CK52" s="982"/>
      <c r="CL52" s="983"/>
      <c r="CM52" s="981"/>
      <c r="CN52" s="982"/>
      <c r="CO52" s="982"/>
      <c r="CP52" s="982"/>
      <c r="CQ52" s="983"/>
      <c r="CR52" s="981"/>
      <c r="CS52" s="982"/>
      <c r="CT52" s="982"/>
      <c r="CU52" s="982"/>
      <c r="CV52" s="983"/>
      <c r="CW52" s="981"/>
      <c r="CX52" s="982"/>
      <c r="CY52" s="982"/>
      <c r="CZ52" s="982"/>
      <c r="DA52" s="983"/>
      <c r="DB52" s="981"/>
      <c r="DC52" s="982"/>
      <c r="DD52" s="982"/>
      <c r="DE52" s="982"/>
      <c r="DF52" s="983"/>
      <c r="DG52" s="981"/>
      <c r="DH52" s="982"/>
      <c r="DI52" s="982"/>
      <c r="DJ52" s="982"/>
      <c r="DK52" s="983"/>
      <c r="DL52" s="981"/>
      <c r="DM52" s="982"/>
      <c r="DN52" s="982"/>
      <c r="DO52" s="982"/>
      <c r="DP52" s="983"/>
      <c r="DQ52" s="981"/>
      <c r="DR52" s="982"/>
      <c r="DS52" s="982"/>
      <c r="DT52" s="982"/>
      <c r="DU52" s="983"/>
      <c r="DV52" s="984"/>
      <c r="DW52" s="985"/>
      <c r="DX52" s="985"/>
      <c r="DY52" s="985"/>
      <c r="DZ52" s="986"/>
      <c r="EA52" s="93"/>
    </row>
    <row r="53" spans="1:131" ht="26.25" customHeight="1">
      <c r="A53" s="102">
        <v>26</v>
      </c>
      <c r="B53" s="1019"/>
      <c r="C53" s="1020"/>
      <c r="D53" s="1020"/>
      <c r="E53" s="1020"/>
      <c r="F53" s="1020"/>
      <c r="G53" s="1020"/>
      <c r="H53" s="1020"/>
      <c r="I53" s="1020"/>
      <c r="J53" s="1020"/>
      <c r="K53" s="1020"/>
      <c r="L53" s="1020"/>
      <c r="M53" s="1020"/>
      <c r="N53" s="1020"/>
      <c r="O53" s="1020"/>
      <c r="P53" s="1021"/>
      <c r="Q53" s="1022"/>
      <c r="R53" s="1023"/>
      <c r="S53" s="1023"/>
      <c r="T53" s="1023"/>
      <c r="U53" s="1023"/>
      <c r="V53" s="1023"/>
      <c r="W53" s="1023"/>
      <c r="X53" s="1023"/>
      <c r="Y53" s="1023"/>
      <c r="Z53" s="1023"/>
      <c r="AA53" s="1023"/>
      <c r="AB53" s="1023"/>
      <c r="AC53" s="1023"/>
      <c r="AD53" s="1023"/>
      <c r="AE53" s="1024"/>
      <c r="AF53" s="1025"/>
      <c r="AG53" s="1026"/>
      <c r="AH53" s="1026"/>
      <c r="AI53" s="1026"/>
      <c r="AJ53" s="1027"/>
      <c r="AK53" s="1028"/>
      <c r="AL53" s="1023"/>
      <c r="AM53" s="1023"/>
      <c r="AN53" s="1023"/>
      <c r="AO53" s="1023"/>
      <c r="AP53" s="1023"/>
      <c r="AQ53" s="1023"/>
      <c r="AR53" s="1023"/>
      <c r="AS53" s="1023"/>
      <c r="AT53" s="1023"/>
      <c r="AU53" s="1023"/>
      <c r="AV53" s="1023"/>
      <c r="AW53" s="1023"/>
      <c r="AX53" s="1023"/>
      <c r="AY53" s="1023"/>
      <c r="AZ53" s="1029"/>
      <c r="BA53" s="1029"/>
      <c r="BB53" s="1029"/>
      <c r="BC53" s="1029"/>
      <c r="BD53" s="1029"/>
      <c r="BE53" s="964"/>
      <c r="BF53" s="964"/>
      <c r="BG53" s="964"/>
      <c r="BH53" s="964"/>
      <c r="BI53" s="965"/>
      <c r="BJ53" s="96"/>
      <c r="BK53" s="96"/>
      <c r="BL53" s="96"/>
      <c r="BM53" s="96"/>
      <c r="BN53" s="96"/>
      <c r="BO53" s="105"/>
      <c r="BP53" s="105"/>
      <c r="BQ53" s="102">
        <v>47</v>
      </c>
      <c r="BR53" s="103"/>
      <c r="BS53" s="984"/>
      <c r="BT53" s="985"/>
      <c r="BU53" s="985"/>
      <c r="BV53" s="985"/>
      <c r="BW53" s="985"/>
      <c r="BX53" s="985"/>
      <c r="BY53" s="985"/>
      <c r="BZ53" s="985"/>
      <c r="CA53" s="985"/>
      <c r="CB53" s="985"/>
      <c r="CC53" s="985"/>
      <c r="CD53" s="985"/>
      <c r="CE53" s="985"/>
      <c r="CF53" s="985"/>
      <c r="CG53" s="1006"/>
      <c r="CH53" s="981"/>
      <c r="CI53" s="982"/>
      <c r="CJ53" s="982"/>
      <c r="CK53" s="982"/>
      <c r="CL53" s="983"/>
      <c r="CM53" s="981"/>
      <c r="CN53" s="982"/>
      <c r="CO53" s="982"/>
      <c r="CP53" s="982"/>
      <c r="CQ53" s="983"/>
      <c r="CR53" s="981"/>
      <c r="CS53" s="982"/>
      <c r="CT53" s="982"/>
      <c r="CU53" s="982"/>
      <c r="CV53" s="983"/>
      <c r="CW53" s="981"/>
      <c r="CX53" s="982"/>
      <c r="CY53" s="982"/>
      <c r="CZ53" s="982"/>
      <c r="DA53" s="983"/>
      <c r="DB53" s="981"/>
      <c r="DC53" s="982"/>
      <c r="DD53" s="982"/>
      <c r="DE53" s="982"/>
      <c r="DF53" s="983"/>
      <c r="DG53" s="981"/>
      <c r="DH53" s="982"/>
      <c r="DI53" s="982"/>
      <c r="DJ53" s="982"/>
      <c r="DK53" s="983"/>
      <c r="DL53" s="981"/>
      <c r="DM53" s="982"/>
      <c r="DN53" s="982"/>
      <c r="DO53" s="982"/>
      <c r="DP53" s="983"/>
      <c r="DQ53" s="981"/>
      <c r="DR53" s="982"/>
      <c r="DS53" s="982"/>
      <c r="DT53" s="982"/>
      <c r="DU53" s="983"/>
      <c r="DV53" s="984"/>
      <c r="DW53" s="985"/>
      <c r="DX53" s="985"/>
      <c r="DY53" s="985"/>
      <c r="DZ53" s="986"/>
      <c r="EA53" s="93"/>
    </row>
    <row r="54" spans="1:131" ht="26.25" customHeight="1">
      <c r="A54" s="102">
        <v>27</v>
      </c>
      <c r="B54" s="1019"/>
      <c r="C54" s="1020"/>
      <c r="D54" s="1020"/>
      <c r="E54" s="1020"/>
      <c r="F54" s="1020"/>
      <c r="G54" s="1020"/>
      <c r="H54" s="1020"/>
      <c r="I54" s="1020"/>
      <c r="J54" s="1020"/>
      <c r="K54" s="1020"/>
      <c r="L54" s="1020"/>
      <c r="M54" s="1020"/>
      <c r="N54" s="1020"/>
      <c r="O54" s="1020"/>
      <c r="P54" s="1021"/>
      <c r="Q54" s="1022"/>
      <c r="R54" s="1023"/>
      <c r="S54" s="1023"/>
      <c r="T54" s="1023"/>
      <c r="U54" s="1023"/>
      <c r="V54" s="1023"/>
      <c r="W54" s="1023"/>
      <c r="X54" s="1023"/>
      <c r="Y54" s="1023"/>
      <c r="Z54" s="1023"/>
      <c r="AA54" s="1023"/>
      <c r="AB54" s="1023"/>
      <c r="AC54" s="1023"/>
      <c r="AD54" s="1023"/>
      <c r="AE54" s="1024"/>
      <c r="AF54" s="1025"/>
      <c r="AG54" s="1026"/>
      <c r="AH54" s="1026"/>
      <c r="AI54" s="1026"/>
      <c r="AJ54" s="1027"/>
      <c r="AK54" s="1028"/>
      <c r="AL54" s="1023"/>
      <c r="AM54" s="1023"/>
      <c r="AN54" s="1023"/>
      <c r="AO54" s="1023"/>
      <c r="AP54" s="1023"/>
      <c r="AQ54" s="1023"/>
      <c r="AR54" s="1023"/>
      <c r="AS54" s="1023"/>
      <c r="AT54" s="1023"/>
      <c r="AU54" s="1023"/>
      <c r="AV54" s="1023"/>
      <c r="AW54" s="1023"/>
      <c r="AX54" s="1023"/>
      <c r="AY54" s="1023"/>
      <c r="AZ54" s="1029"/>
      <c r="BA54" s="1029"/>
      <c r="BB54" s="1029"/>
      <c r="BC54" s="1029"/>
      <c r="BD54" s="1029"/>
      <c r="BE54" s="964"/>
      <c r="BF54" s="964"/>
      <c r="BG54" s="964"/>
      <c r="BH54" s="964"/>
      <c r="BI54" s="965"/>
      <c r="BJ54" s="96"/>
      <c r="BK54" s="96"/>
      <c r="BL54" s="96"/>
      <c r="BM54" s="96"/>
      <c r="BN54" s="96"/>
      <c r="BO54" s="105"/>
      <c r="BP54" s="105"/>
      <c r="BQ54" s="102">
        <v>48</v>
      </c>
      <c r="BR54" s="103"/>
      <c r="BS54" s="984"/>
      <c r="BT54" s="985"/>
      <c r="BU54" s="985"/>
      <c r="BV54" s="985"/>
      <c r="BW54" s="985"/>
      <c r="BX54" s="985"/>
      <c r="BY54" s="985"/>
      <c r="BZ54" s="985"/>
      <c r="CA54" s="985"/>
      <c r="CB54" s="985"/>
      <c r="CC54" s="985"/>
      <c r="CD54" s="985"/>
      <c r="CE54" s="985"/>
      <c r="CF54" s="985"/>
      <c r="CG54" s="1006"/>
      <c r="CH54" s="981"/>
      <c r="CI54" s="982"/>
      <c r="CJ54" s="982"/>
      <c r="CK54" s="982"/>
      <c r="CL54" s="983"/>
      <c r="CM54" s="981"/>
      <c r="CN54" s="982"/>
      <c r="CO54" s="982"/>
      <c r="CP54" s="982"/>
      <c r="CQ54" s="983"/>
      <c r="CR54" s="981"/>
      <c r="CS54" s="982"/>
      <c r="CT54" s="982"/>
      <c r="CU54" s="982"/>
      <c r="CV54" s="983"/>
      <c r="CW54" s="981"/>
      <c r="CX54" s="982"/>
      <c r="CY54" s="982"/>
      <c r="CZ54" s="982"/>
      <c r="DA54" s="983"/>
      <c r="DB54" s="981"/>
      <c r="DC54" s="982"/>
      <c r="DD54" s="982"/>
      <c r="DE54" s="982"/>
      <c r="DF54" s="983"/>
      <c r="DG54" s="981"/>
      <c r="DH54" s="982"/>
      <c r="DI54" s="982"/>
      <c r="DJ54" s="982"/>
      <c r="DK54" s="983"/>
      <c r="DL54" s="981"/>
      <c r="DM54" s="982"/>
      <c r="DN54" s="982"/>
      <c r="DO54" s="982"/>
      <c r="DP54" s="983"/>
      <c r="DQ54" s="981"/>
      <c r="DR54" s="982"/>
      <c r="DS54" s="982"/>
      <c r="DT54" s="982"/>
      <c r="DU54" s="983"/>
      <c r="DV54" s="984"/>
      <c r="DW54" s="985"/>
      <c r="DX54" s="985"/>
      <c r="DY54" s="985"/>
      <c r="DZ54" s="986"/>
      <c r="EA54" s="93"/>
    </row>
    <row r="55" spans="1:131" ht="26.25" customHeight="1">
      <c r="A55" s="102">
        <v>28</v>
      </c>
      <c r="B55" s="1019"/>
      <c r="C55" s="1020"/>
      <c r="D55" s="1020"/>
      <c r="E55" s="1020"/>
      <c r="F55" s="1020"/>
      <c r="G55" s="1020"/>
      <c r="H55" s="1020"/>
      <c r="I55" s="1020"/>
      <c r="J55" s="1020"/>
      <c r="K55" s="1020"/>
      <c r="L55" s="1020"/>
      <c r="M55" s="1020"/>
      <c r="N55" s="1020"/>
      <c r="O55" s="1020"/>
      <c r="P55" s="1021"/>
      <c r="Q55" s="1022"/>
      <c r="R55" s="1023"/>
      <c r="S55" s="1023"/>
      <c r="T55" s="1023"/>
      <c r="U55" s="1023"/>
      <c r="V55" s="1023"/>
      <c r="W55" s="1023"/>
      <c r="X55" s="1023"/>
      <c r="Y55" s="1023"/>
      <c r="Z55" s="1023"/>
      <c r="AA55" s="1023"/>
      <c r="AB55" s="1023"/>
      <c r="AC55" s="1023"/>
      <c r="AD55" s="1023"/>
      <c r="AE55" s="1024"/>
      <c r="AF55" s="1025"/>
      <c r="AG55" s="1026"/>
      <c r="AH55" s="1026"/>
      <c r="AI55" s="1026"/>
      <c r="AJ55" s="1027"/>
      <c r="AK55" s="1028"/>
      <c r="AL55" s="1023"/>
      <c r="AM55" s="1023"/>
      <c r="AN55" s="1023"/>
      <c r="AO55" s="1023"/>
      <c r="AP55" s="1023"/>
      <c r="AQ55" s="1023"/>
      <c r="AR55" s="1023"/>
      <c r="AS55" s="1023"/>
      <c r="AT55" s="1023"/>
      <c r="AU55" s="1023"/>
      <c r="AV55" s="1023"/>
      <c r="AW55" s="1023"/>
      <c r="AX55" s="1023"/>
      <c r="AY55" s="1023"/>
      <c r="AZ55" s="1029"/>
      <c r="BA55" s="1029"/>
      <c r="BB55" s="1029"/>
      <c r="BC55" s="1029"/>
      <c r="BD55" s="1029"/>
      <c r="BE55" s="964"/>
      <c r="BF55" s="964"/>
      <c r="BG55" s="964"/>
      <c r="BH55" s="964"/>
      <c r="BI55" s="965"/>
      <c r="BJ55" s="96"/>
      <c r="BK55" s="96"/>
      <c r="BL55" s="96"/>
      <c r="BM55" s="96"/>
      <c r="BN55" s="96"/>
      <c r="BO55" s="105"/>
      <c r="BP55" s="105"/>
      <c r="BQ55" s="102">
        <v>49</v>
      </c>
      <c r="BR55" s="103"/>
      <c r="BS55" s="984"/>
      <c r="BT55" s="985"/>
      <c r="BU55" s="985"/>
      <c r="BV55" s="985"/>
      <c r="BW55" s="985"/>
      <c r="BX55" s="985"/>
      <c r="BY55" s="985"/>
      <c r="BZ55" s="985"/>
      <c r="CA55" s="985"/>
      <c r="CB55" s="985"/>
      <c r="CC55" s="985"/>
      <c r="CD55" s="985"/>
      <c r="CE55" s="985"/>
      <c r="CF55" s="985"/>
      <c r="CG55" s="1006"/>
      <c r="CH55" s="981"/>
      <c r="CI55" s="982"/>
      <c r="CJ55" s="982"/>
      <c r="CK55" s="982"/>
      <c r="CL55" s="983"/>
      <c r="CM55" s="981"/>
      <c r="CN55" s="982"/>
      <c r="CO55" s="982"/>
      <c r="CP55" s="982"/>
      <c r="CQ55" s="983"/>
      <c r="CR55" s="981"/>
      <c r="CS55" s="982"/>
      <c r="CT55" s="982"/>
      <c r="CU55" s="982"/>
      <c r="CV55" s="983"/>
      <c r="CW55" s="981"/>
      <c r="CX55" s="982"/>
      <c r="CY55" s="982"/>
      <c r="CZ55" s="982"/>
      <c r="DA55" s="983"/>
      <c r="DB55" s="981"/>
      <c r="DC55" s="982"/>
      <c r="DD55" s="982"/>
      <c r="DE55" s="982"/>
      <c r="DF55" s="983"/>
      <c r="DG55" s="981"/>
      <c r="DH55" s="982"/>
      <c r="DI55" s="982"/>
      <c r="DJ55" s="982"/>
      <c r="DK55" s="983"/>
      <c r="DL55" s="981"/>
      <c r="DM55" s="982"/>
      <c r="DN55" s="982"/>
      <c r="DO55" s="982"/>
      <c r="DP55" s="983"/>
      <c r="DQ55" s="981"/>
      <c r="DR55" s="982"/>
      <c r="DS55" s="982"/>
      <c r="DT55" s="982"/>
      <c r="DU55" s="983"/>
      <c r="DV55" s="984"/>
      <c r="DW55" s="985"/>
      <c r="DX55" s="985"/>
      <c r="DY55" s="985"/>
      <c r="DZ55" s="986"/>
      <c r="EA55" s="93"/>
    </row>
    <row r="56" spans="1:131" ht="26.25" customHeight="1">
      <c r="A56" s="102">
        <v>29</v>
      </c>
      <c r="B56" s="1019"/>
      <c r="C56" s="1020"/>
      <c r="D56" s="1020"/>
      <c r="E56" s="1020"/>
      <c r="F56" s="1020"/>
      <c r="G56" s="1020"/>
      <c r="H56" s="1020"/>
      <c r="I56" s="1020"/>
      <c r="J56" s="1020"/>
      <c r="K56" s="1020"/>
      <c r="L56" s="1020"/>
      <c r="M56" s="1020"/>
      <c r="N56" s="1020"/>
      <c r="O56" s="1020"/>
      <c r="P56" s="1021"/>
      <c r="Q56" s="1022"/>
      <c r="R56" s="1023"/>
      <c r="S56" s="1023"/>
      <c r="T56" s="1023"/>
      <c r="U56" s="1023"/>
      <c r="V56" s="1023"/>
      <c r="W56" s="1023"/>
      <c r="X56" s="1023"/>
      <c r="Y56" s="1023"/>
      <c r="Z56" s="1023"/>
      <c r="AA56" s="1023"/>
      <c r="AB56" s="1023"/>
      <c r="AC56" s="1023"/>
      <c r="AD56" s="1023"/>
      <c r="AE56" s="1024"/>
      <c r="AF56" s="1025"/>
      <c r="AG56" s="1026"/>
      <c r="AH56" s="1026"/>
      <c r="AI56" s="1026"/>
      <c r="AJ56" s="1027"/>
      <c r="AK56" s="1028"/>
      <c r="AL56" s="1023"/>
      <c r="AM56" s="1023"/>
      <c r="AN56" s="1023"/>
      <c r="AO56" s="1023"/>
      <c r="AP56" s="1023"/>
      <c r="AQ56" s="1023"/>
      <c r="AR56" s="1023"/>
      <c r="AS56" s="1023"/>
      <c r="AT56" s="1023"/>
      <c r="AU56" s="1023"/>
      <c r="AV56" s="1023"/>
      <c r="AW56" s="1023"/>
      <c r="AX56" s="1023"/>
      <c r="AY56" s="1023"/>
      <c r="AZ56" s="1029"/>
      <c r="BA56" s="1029"/>
      <c r="BB56" s="1029"/>
      <c r="BC56" s="1029"/>
      <c r="BD56" s="1029"/>
      <c r="BE56" s="964"/>
      <c r="BF56" s="964"/>
      <c r="BG56" s="964"/>
      <c r="BH56" s="964"/>
      <c r="BI56" s="965"/>
      <c r="BJ56" s="96"/>
      <c r="BK56" s="96"/>
      <c r="BL56" s="96"/>
      <c r="BM56" s="96"/>
      <c r="BN56" s="96"/>
      <c r="BO56" s="105"/>
      <c r="BP56" s="105"/>
      <c r="BQ56" s="102">
        <v>50</v>
      </c>
      <c r="BR56" s="103"/>
      <c r="BS56" s="984"/>
      <c r="BT56" s="985"/>
      <c r="BU56" s="985"/>
      <c r="BV56" s="985"/>
      <c r="BW56" s="985"/>
      <c r="BX56" s="985"/>
      <c r="BY56" s="985"/>
      <c r="BZ56" s="985"/>
      <c r="CA56" s="985"/>
      <c r="CB56" s="985"/>
      <c r="CC56" s="985"/>
      <c r="CD56" s="985"/>
      <c r="CE56" s="985"/>
      <c r="CF56" s="985"/>
      <c r="CG56" s="1006"/>
      <c r="CH56" s="981"/>
      <c r="CI56" s="982"/>
      <c r="CJ56" s="982"/>
      <c r="CK56" s="982"/>
      <c r="CL56" s="983"/>
      <c r="CM56" s="981"/>
      <c r="CN56" s="982"/>
      <c r="CO56" s="982"/>
      <c r="CP56" s="982"/>
      <c r="CQ56" s="983"/>
      <c r="CR56" s="981"/>
      <c r="CS56" s="982"/>
      <c r="CT56" s="982"/>
      <c r="CU56" s="982"/>
      <c r="CV56" s="983"/>
      <c r="CW56" s="981"/>
      <c r="CX56" s="982"/>
      <c r="CY56" s="982"/>
      <c r="CZ56" s="982"/>
      <c r="DA56" s="983"/>
      <c r="DB56" s="981"/>
      <c r="DC56" s="982"/>
      <c r="DD56" s="982"/>
      <c r="DE56" s="982"/>
      <c r="DF56" s="983"/>
      <c r="DG56" s="981"/>
      <c r="DH56" s="982"/>
      <c r="DI56" s="982"/>
      <c r="DJ56" s="982"/>
      <c r="DK56" s="983"/>
      <c r="DL56" s="981"/>
      <c r="DM56" s="982"/>
      <c r="DN56" s="982"/>
      <c r="DO56" s="982"/>
      <c r="DP56" s="983"/>
      <c r="DQ56" s="981"/>
      <c r="DR56" s="982"/>
      <c r="DS56" s="982"/>
      <c r="DT56" s="982"/>
      <c r="DU56" s="983"/>
      <c r="DV56" s="984"/>
      <c r="DW56" s="985"/>
      <c r="DX56" s="985"/>
      <c r="DY56" s="985"/>
      <c r="DZ56" s="986"/>
      <c r="EA56" s="93"/>
    </row>
    <row r="57" spans="1:131" ht="26.25" customHeight="1">
      <c r="A57" s="102">
        <v>30</v>
      </c>
      <c r="B57" s="1019"/>
      <c r="C57" s="1020"/>
      <c r="D57" s="1020"/>
      <c r="E57" s="1020"/>
      <c r="F57" s="1020"/>
      <c r="G57" s="1020"/>
      <c r="H57" s="1020"/>
      <c r="I57" s="1020"/>
      <c r="J57" s="1020"/>
      <c r="K57" s="1020"/>
      <c r="L57" s="1020"/>
      <c r="M57" s="1020"/>
      <c r="N57" s="1020"/>
      <c r="O57" s="1020"/>
      <c r="P57" s="1021"/>
      <c r="Q57" s="1022"/>
      <c r="R57" s="1023"/>
      <c r="S57" s="1023"/>
      <c r="T57" s="1023"/>
      <c r="U57" s="1023"/>
      <c r="V57" s="1023"/>
      <c r="W57" s="1023"/>
      <c r="X57" s="1023"/>
      <c r="Y57" s="1023"/>
      <c r="Z57" s="1023"/>
      <c r="AA57" s="1023"/>
      <c r="AB57" s="1023"/>
      <c r="AC57" s="1023"/>
      <c r="AD57" s="1023"/>
      <c r="AE57" s="1024"/>
      <c r="AF57" s="1025"/>
      <c r="AG57" s="1026"/>
      <c r="AH57" s="1026"/>
      <c r="AI57" s="1026"/>
      <c r="AJ57" s="1027"/>
      <c r="AK57" s="1028"/>
      <c r="AL57" s="1023"/>
      <c r="AM57" s="1023"/>
      <c r="AN57" s="1023"/>
      <c r="AO57" s="1023"/>
      <c r="AP57" s="1023"/>
      <c r="AQ57" s="1023"/>
      <c r="AR57" s="1023"/>
      <c r="AS57" s="1023"/>
      <c r="AT57" s="1023"/>
      <c r="AU57" s="1023"/>
      <c r="AV57" s="1023"/>
      <c r="AW57" s="1023"/>
      <c r="AX57" s="1023"/>
      <c r="AY57" s="1023"/>
      <c r="AZ57" s="1029"/>
      <c r="BA57" s="1029"/>
      <c r="BB57" s="1029"/>
      <c r="BC57" s="1029"/>
      <c r="BD57" s="1029"/>
      <c r="BE57" s="964"/>
      <c r="BF57" s="964"/>
      <c r="BG57" s="964"/>
      <c r="BH57" s="964"/>
      <c r="BI57" s="965"/>
      <c r="BJ57" s="96"/>
      <c r="BK57" s="96"/>
      <c r="BL57" s="96"/>
      <c r="BM57" s="96"/>
      <c r="BN57" s="96"/>
      <c r="BO57" s="105"/>
      <c r="BP57" s="105"/>
      <c r="BQ57" s="102">
        <v>51</v>
      </c>
      <c r="BR57" s="103"/>
      <c r="BS57" s="984"/>
      <c r="BT57" s="985"/>
      <c r="BU57" s="985"/>
      <c r="BV57" s="985"/>
      <c r="BW57" s="985"/>
      <c r="BX57" s="985"/>
      <c r="BY57" s="985"/>
      <c r="BZ57" s="985"/>
      <c r="CA57" s="985"/>
      <c r="CB57" s="985"/>
      <c r="CC57" s="985"/>
      <c r="CD57" s="985"/>
      <c r="CE57" s="985"/>
      <c r="CF57" s="985"/>
      <c r="CG57" s="1006"/>
      <c r="CH57" s="981"/>
      <c r="CI57" s="982"/>
      <c r="CJ57" s="982"/>
      <c r="CK57" s="982"/>
      <c r="CL57" s="983"/>
      <c r="CM57" s="981"/>
      <c r="CN57" s="982"/>
      <c r="CO57" s="982"/>
      <c r="CP57" s="982"/>
      <c r="CQ57" s="983"/>
      <c r="CR57" s="981"/>
      <c r="CS57" s="982"/>
      <c r="CT57" s="982"/>
      <c r="CU57" s="982"/>
      <c r="CV57" s="983"/>
      <c r="CW57" s="981"/>
      <c r="CX57" s="982"/>
      <c r="CY57" s="982"/>
      <c r="CZ57" s="982"/>
      <c r="DA57" s="983"/>
      <c r="DB57" s="981"/>
      <c r="DC57" s="982"/>
      <c r="DD57" s="982"/>
      <c r="DE57" s="982"/>
      <c r="DF57" s="983"/>
      <c r="DG57" s="981"/>
      <c r="DH57" s="982"/>
      <c r="DI57" s="982"/>
      <c r="DJ57" s="982"/>
      <c r="DK57" s="983"/>
      <c r="DL57" s="981"/>
      <c r="DM57" s="982"/>
      <c r="DN57" s="982"/>
      <c r="DO57" s="982"/>
      <c r="DP57" s="983"/>
      <c r="DQ57" s="981"/>
      <c r="DR57" s="982"/>
      <c r="DS57" s="982"/>
      <c r="DT57" s="982"/>
      <c r="DU57" s="983"/>
      <c r="DV57" s="984"/>
      <c r="DW57" s="985"/>
      <c r="DX57" s="985"/>
      <c r="DY57" s="985"/>
      <c r="DZ57" s="986"/>
      <c r="EA57" s="93"/>
    </row>
    <row r="58" spans="1:131" ht="26.25" customHeight="1">
      <c r="A58" s="102">
        <v>31</v>
      </c>
      <c r="B58" s="1019"/>
      <c r="C58" s="1020"/>
      <c r="D58" s="1020"/>
      <c r="E58" s="1020"/>
      <c r="F58" s="1020"/>
      <c r="G58" s="1020"/>
      <c r="H58" s="1020"/>
      <c r="I58" s="1020"/>
      <c r="J58" s="1020"/>
      <c r="K58" s="1020"/>
      <c r="L58" s="1020"/>
      <c r="M58" s="1020"/>
      <c r="N58" s="1020"/>
      <c r="O58" s="1020"/>
      <c r="P58" s="1021"/>
      <c r="Q58" s="1022"/>
      <c r="R58" s="1023"/>
      <c r="S58" s="1023"/>
      <c r="T58" s="1023"/>
      <c r="U58" s="1023"/>
      <c r="V58" s="1023"/>
      <c r="W58" s="1023"/>
      <c r="X58" s="1023"/>
      <c r="Y58" s="1023"/>
      <c r="Z58" s="1023"/>
      <c r="AA58" s="1023"/>
      <c r="AB58" s="1023"/>
      <c r="AC58" s="1023"/>
      <c r="AD58" s="1023"/>
      <c r="AE58" s="1024"/>
      <c r="AF58" s="1025"/>
      <c r="AG58" s="1026"/>
      <c r="AH58" s="1026"/>
      <c r="AI58" s="1026"/>
      <c r="AJ58" s="1027"/>
      <c r="AK58" s="1028"/>
      <c r="AL58" s="1023"/>
      <c r="AM58" s="1023"/>
      <c r="AN58" s="1023"/>
      <c r="AO58" s="1023"/>
      <c r="AP58" s="1023"/>
      <c r="AQ58" s="1023"/>
      <c r="AR58" s="1023"/>
      <c r="AS58" s="1023"/>
      <c r="AT58" s="1023"/>
      <c r="AU58" s="1023"/>
      <c r="AV58" s="1023"/>
      <c r="AW58" s="1023"/>
      <c r="AX58" s="1023"/>
      <c r="AY58" s="1023"/>
      <c r="AZ58" s="1029"/>
      <c r="BA58" s="1029"/>
      <c r="BB58" s="1029"/>
      <c r="BC58" s="1029"/>
      <c r="BD58" s="1029"/>
      <c r="BE58" s="964"/>
      <c r="BF58" s="964"/>
      <c r="BG58" s="964"/>
      <c r="BH58" s="964"/>
      <c r="BI58" s="965"/>
      <c r="BJ58" s="96"/>
      <c r="BK58" s="96"/>
      <c r="BL58" s="96"/>
      <c r="BM58" s="96"/>
      <c r="BN58" s="96"/>
      <c r="BO58" s="105"/>
      <c r="BP58" s="105"/>
      <c r="BQ58" s="102">
        <v>52</v>
      </c>
      <c r="BR58" s="103"/>
      <c r="BS58" s="984"/>
      <c r="BT58" s="985"/>
      <c r="BU58" s="985"/>
      <c r="BV58" s="985"/>
      <c r="BW58" s="985"/>
      <c r="BX58" s="985"/>
      <c r="BY58" s="985"/>
      <c r="BZ58" s="985"/>
      <c r="CA58" s="985"/>
      <c r="CB58" s="985"/>
      <c r="CC58" s="985"/>
      <c r="CD58" s="985"/>
      <c r="CE58" s="985"/>
      <c r="CF58" s="985"/>
      <c r="CG58" s="1006"/>
      <c r="CH58" s="981"/>
      <c r="CI58" s="982"/>
      <c r="CJ58" s="982"/>
      <c r="CK58" s="982"/>
      <c r="CL58" s="983"/>
      <c r="CM58" s="981"/>
      <c r="CN58" s="982"/>
      <c r="CO58" s="982"/>
      <c r="CP58" s="982"/>
      <c r="CQ58" s="983"/>
      <c r="CR58" s="981"/>
      <c r="CS58" s="982"/>
      <c r="CT58" s="982"/>
      <c r="CU58" s="982"/>
      <c r="CV58" s="983"/>
      <c r="CW58" s="981"/>
      <c r="CX58" s="982"/>
      <c r="CY58" s="982"/>
      <c r="CZ58" s="982"/>
      <c r="DA58" s="983"/>
      <c r="DB58" s="981"/>
      <c r="DC58" s="982"/>
      <c r="DD58" s="982"/>
      <c r="DE58" s="982"/>
      <c r="DF58" s="983"/>
      <c r="DG58" s="981"/>
      <c r="DH58" s="982"/>
      <c r="DI58" s="982"/>
      <c r="DJ58" s="982"/>
      <c r="DK58" s="983"/>
      <c r="DL58" s="981"/>
      <c r="DM58" s="982"/>
      <c r="DN58" s="982"/>
      <c r="DO58" s="982"/>
      <c r="DP58" s="983"/>
      <c r="DQ58" s="981"/>
      <c r="DR58" s="982"/>
      <c r="DS58" s="982"/>
      <c r="DT58" s="982"/>
      <c r="DU58" s="983"/>
      <c r="DV58" s="984"/>
      <c r="DW58" s="985"/>
      <c r="DX58" s="985"/>
      <c r="DY58" s="985"/>
      <c r="DZ58" s="986"/>
      <c r="EA58" s="93"/>
    </row>
    <row r="59" spans="1:131" ht="26.25" customHeight="1">
      <c r="A59" s="102">
        <v>32</v>
      </c>
      <c r="B59" s="1019"/>
      <c r="C59" s="1020"/>
      <c r="D59" s="1020"/>
      <c r="E59" s="1020"/>
      <c r="F59" s="1020"/>
      <c r="G59" s="1020"/>
      <c r="H59" s="1020"/>
      <c r="I59" s="1020"/>
      <c r="J59" s="1020"/>
      <c r="K59" s="1020"/>
      <c r="L59" s="1020"/>
      <c r="M59" s="1020"/>
      <c r="N59" s="1020"/>
      <c r="O59" s="1020"/>
      <c r="P59" s="1021"/>
      <c r="Q59" s="1022"/>
      <c r="R59" s="1023"/>
      <c r="S59" s="1023"/>
      <c r="T59" s="1023"/>
      <c r="U59" s="1023"/>
      <c r="V59" s="1023"/>
      <c r="W59" s="1023"/>
      <c r="X59" s="1023"/>
      <c r="Y59" s="1023"/>
      <c r="Z59" s="1023"/>
      <c r="AA59" s="1023"/>
      <c r="AB59" s="1023"/>
      <c r="AC59" s="1023"/>
      <c r="AD59" s="1023"/>
      <c r="AE59" s="1024"/>
      <c r="AF59" s="1025"/>
      <c r="AG59" s="1026"/>
      <c r="AH59" s="1026"/>
      <c r="AI59" s="1026"/>
      <c r="AJ59" s="1027"/>
      <c r="AK59" s="1028"/>
      <c r="AL59" s="1023"/>
      <c r="AM59" s="1023"/>
      <c r="AN59" s="1023"/>
      <c r="AO59" s="1023"/>
      <c r="AP59" s="1023"/>
      <c r="AQ59" s="1023"/>
      <c r="AR59" s="1023"/>
      <c r="AS59" s="1023"/>
      <c r="AT59" s="1023"/>
      <c r="AU59" s="1023"/>
      <c r="AV59" s="1023"/>
      <c r="AW59" s="1023"/>
      <c r="AX59" s="1023"/>
      <c r="AY59" s="1023"/>
      <c r="AZ59" s="1029"/>
      <c r="BA59" s="1029"/>
      <c r="BB59" s="1029"/>
      <c r="BC59" s="1029"/>
      <c r="BD59" s="1029"/>
      <c r="BE59" s="964"/>
      <c r="BF59" s="964"/>
      <c r="BG59" s="964"/>
      <c r="BH59" s="964"/>
      <c r="BI59" s="965"/>
      <c r="BJ59" s="96"/>
      <c r="BK59" s="96"/>
      <c r="BL59" s="96"/>
      <c r="BM59" s="96"/>
      <c r="BN59" s="96"/>
      <c r="BO59" s="105"/>
      <c r="BP59" s="105"/>
      <c r="BQ59" s="102">
        <v>53</v>
      </c>
      <c r="BR59" s="103"/>
      <c r="BS59" s="984"/>
      <c r="BT59" s="985"/>
      <c r="BU59" s="985"/>
      <c r="BV59" s="985"/>
      <c r="BW59" s="985"/>
      <c r="BX59" s="985"/>
      <c r="BY59" s="985"/>
      <c r="BZ59" s="985"/>
      <c r="CA59" s="985"/>
      <c r="CB59" s="985"/>
      <c r="CC59" s="985"/>
      <c r="CD59" s="985"/>
      <c r="CE59" s="985"/>
      <c r="CF59" s="985"/>
      <c r="CG59" s="1006"/>
      <c r="CH59" s="981"/>
      <c r="CI59" s="982"/>
      <c r="CJ59" s="982"/>
      <c r="CK59" s="982"/>
      <c r="CL59" s="983"/>
      <c r="CM59" s="981"/>
      <c r="CN59" s="982"/>
      <c r="CO59" s="982"/>
      <c r="CP59" s="982"/>
      <c r="CQ59" s="983"/>
      <c r="CR59" s="981"/>
      <c r="CS59" s="982"/>
      <c r="CT59" s="982"/>
      <c r="CU59" s="982"/>
      <c r="CV59" s="983"/>
      <c r="CW59" s="981"/>
      <c r="CX59" s="982"/>
      <c r="CY59" s="982"/>
      <c r="CZ59" s="982"/>
      <c r="DA59" s="983"/>
      <c r="DB59" s="981"/>
      <c r="DC59" s="982"/>
      <c r="DD59" s="982"/>
      <c r="DE59" s="982"/>
      <c r="DF59" s="983"/>
      <c r="DG59" s="981"/>
      <c r="DH59" s="982"/>
      <c r="DI59" s="982"/>
      <c r="DJ59" s="982"/>
      <c r="DK59" s="983"/>
      <c r="DL59" s="981"/>
      <c r="DM59" s="982"/>
      <c r="DN59" s="982"/>
      <c r="DO59" s="982"/>
      <c r="DP59" s="983"/>
      <c r="DQ59" s="981"/>
      <c r="DR59" s="982"/>
      <c r="DS59" s="982"/>
      <c r="DT59" s="982"/>
      <c r="DU59" s="983"/>
      <c r="DV59" s="984"/>
      <c r="DW59" s="985"/>
      <c r="DX59" s="985"/>
      <c r="DY59" s="985"/>
      <c r="DZ59" s="986"/>
      <c r="EA59" s="93"/>
    </row>
    <row r="60" spans="1:131" ht="26.25" customHeight="1">
      <c r="A60" s="102">
        <v>33</v>
      </c>
      <c r="B60" s="1019"/>
      <c r="C60" s="1020"/>
      <c r="D60" s="1020"/>
      <c r="E60" s="1020"/>
      <c r="F60" s="1020"/>
      <c r="G60" s="1020"/>
      <c r="H60" s="1020"/>
      <c r="I60" s="1020"/>
      <c r="J60" s="1020"/>
      <c r="K60" s="1020"/>
      <c r="L60" s="1020"/>
      <c r="M60" s="1020"/>
      <c r="N60" s="1020"/>
      <c r="O60" s="1020"/>
      <c r="P60" s="1021"/>
      <c r="Q60" s="1022"/>
      <c r="R60" s="1023"/>
      <c r="S60" s="1023"/>
      <c r="T60" s="1023"/>
      <c r="U60" s="1023"/>
      <c r="V60" s="1023"/>
      <c r="W60" s="1023"/>
      <c r="X60" s="1023"/>
      <c r="Y60" s="1023"/>
      <c r="Z60" s="1023"/>
      <c r="AA60" s="1023"/>
      <c r="AB60" s="1023"/>
      <c r="AC60" s="1023"/>
      <c r="AD60" s="1023"/>
      <c r="AE60" s="1024"/>
      <c r="AF60" s="1025"/>
      <c r="AG60" s="1026"/>
      <c r="AH60" s="1026"/>
      <c r="AI60" s="1026"/>
      <c r="AJ60" s="1027"/>
      <c r="AK60" s="1028"/>
      <c r="AL60" s="1023"/>
      <c r="AM60" s="1023"/>
      <c r="AN60" s="1023"/>
      <c r="AO60" s="1023"/>
      <c r="AP60" s="1023"/>
      <c r="AQ60" s="1023"/>
      <c r="AR60" s="1023"/>
      <c r="AS60" s="1023"/>
      <c r="AT60" s="1023"/>
      <c r="AU60" s="1023"/>
      <c r="AV60" s="1023"/>
      <c r="AW60" s="1023"/>
      <c r="AX60" s="1023"/>
      <c r="AY60" s="1023"/>
      <c r="AZ60" s="1029"/>
      <c r="BA60" s="1029"/>
      <c r="BB60" s="1029"/>
      <c r="BC60" s="1029"/>
      <c r="BD60" s="1029"/>
      <c r="BE60" s="964"/>
      <c r="BF60" s="964"/>
      <c r="BG60" s="964"/>
      <c r="BH60" s="964"/>
      <c r="BI60" s="965"/>
      <c r="BJ60" s="96"/>
      <c r="BK60" s="96"/>
      <c r="BL60" s="96"/>
      <c r="BM60" s="96"/>
      <c r="BN60" s="96"/>
      <c r="BO60" s="105"/>
      <c r="BP60" s="105"/>
      <c r="BQ60" s="102">
        <v>54</v>
      </c>
      <c r="BR60" s="103"/>
      <c r="BS60" s="984"/>
      <c r="BT60" s="985"/>
      <c r="BU60" s="985"/>
      <c r="BV60" s="985"/>
      <c r="BW60" s="985"/>
      <c r="BX60" s="985"/>
      <c r="BY60" s="985"/>
      <c r="BZ60" s="985"/>
      <c r="CA60" s="985"/>
      <c r="CB60" s="985"/>
      <c r="CC60" s="985"/>
      <c r="CD60" s="985"/>
      <c r="CE60" s="985"/>
      <c r="CF60" s="985"/>
      <c r="CG60" s="1006"/>
      <c r="CH60" s="981"/>
      <c r="CI60" s="982"/>
      <c r="CJ60" s="982"/>
      <c r="CK60" s="982"/>
      <c r="CL60" s="983"/>
      <c r="CM60" s="981"/>
      <c r="CN60" s="982"/>
      <c r="CO60" s="982"/>
      <c r="CP60" s="982"/>
      <c r="CQ60" s="983"/>
      <c r="CR60" s="981"/>
      <c r="CS60" s="982"/>
      <c r="CT60" s="982"/>
      <c r="CU60" s="982"/>
      <c r="CV60" s="983"/>
      <c r="CW60" s="981"/>
      <c r="CX60" s="982"/>
      <c r="CY60" s="982"/>
      <c r="CZ60" s="982"/>
      <c r="DA60" s="983"/>
      <c r="DB60" s="981"/>
      <c r="DC60" s="982"/>
      <c r="DD60" s="982"/>
      <c r="DE60" s="982"/>
      <c r="DF60" s="983"/>
      <c r="DG60" s="981"/>
      <c r="DH60" s="982"/>
      <c r="DI60" s="982"/>
      <c r="DJ60" s="982"/>
      <c r="DK60" s="983"/>
      <c r="DL60" s="981"/>
      <c r="DM60" s="982"/>
      <c r="DN60" s="982"/>
      <c r="DO60" s="982"/>
      <c r="DP60" s="983"/>
      <c r="DQ60" s="981"/>
      <c r="DR60" s="982"/>
      <c r="DS60" s="982"/>
      <c r="DT60" s="982"/>
      <c r="DU60" s="983"/>
      <c r="DV60" s="984"/>
      <c r="DW60" s="985"/>
      <c r="DX60" s="985"/>
      <c r="DY60" s="985"/>
      <c r="DZ60" s="986"/>
      <c r="EA60" s="93"/>
    </row>
    <row r="61" spans="1:131" ht="26.25" customHeight="1" thickBot="1">
      <c r="A61" s="102">
        <v>34</v>
      </c>
      <c r="B61" s="1019"/>
      <c r="C61" s="1020"/>
      <c r="D61" s="1020"/>
      <c r="E61" s="1020"/>
      <c r="F61" s="1020"/>
      <c r="G61" s="1020"/>
      <c r="H61" s="1020"/>
      <c r="I61" s="1020"/>
      <c r="J61" s="1020"/>
      <c r="K61" s="1020"/>
      <c r="L61" s="1020"/>
      <c r="M61" s="1020"/>
      <c r="N61" s="1020"/>
      <c r="O61" s="1020"/>
      <c r="P61" s="1021"/>
      <c r="Q61" s="1022"/>
      <c r="R61" s="1023"/>
      <c r="S61" s="1023"/>
      <c r="T61" s="1023"/>
      <c r="U61" s="1023"/>
      <c r="V61" s="1023"/>
      <c r="W61" s="1023"/>
      <c r="X61" s="1023"/>
      <c r="Y61" s="1023"/>
      <c r="Z61" s="1023"/>
      <c r="AA61" s="1023"/>
      <c r="AB61" s="1023"/>
      <c r="AC61" s="1023"/>
      <c r="AD61" s="1023"/>
      <c r="AE61" s="1024"/>
      <c r="AF61" s="1025"/>
      <c r="AG61" s="1026"/>
      <c r="AH61" s="1026"/>
      <c r="AI61" s="1026"/>
      <c r="AJ61" s="1027"/>
      <c r="AK61" s="1028"/>
      <c r="AL61" s="1023"/>
      <c r="AM61" s="1023"/>
      <c r="AN61" s="1023"/>
      <c r="AO61" s="1023"/>
      <c r="AP61" s="1023"/>
      <c r="AQ61" s="1023"/>
      <c r="AR61" s="1023"/>
      <c r="AS61" s="1023"/>
      <c r="AT61" s="1023"/>
      <c r="AU61" s="1023"/>
      <c r="AV61" s="1023"/>
      <c r="AW61" s="1023"/>
      <c r="AX61" s="1023"/>
      <c r="AY61" s="1023"/>
      <c r="AZ61" s="1029"/>
      <c r="BA61" s="1029"/>
      <c r="BB61" s="1029"/>
      <c r="BC61" s="1029"/>
      <c r="BD61" s="1029"/>
      <c r="BE61" s="964"/>
      <c r="BF61" s="964"/>
      <c r="BG61" s="964"/>
      <c r="BH61" s="964"/>
      <c r="BI61" s="965"/>
      <c r="BJ61" s="96"/>
      <c r="BK61" s="96"/>
      <c r="BL61" s="96"/>
      <c r="BM61" s="96"/>
      <c r="BN61" s="96"/>
      <c r="BO61" s="105"/>
      <c r="BP61" s="105"/>
      <c r="BQ61" s="102">
        <v>55</v>
      </c>
      <c r="BR61" s="103"/>
      <c r="BS61" s="984"/>
      <c r="BT61" s="985"/>
      <c r="BU61" s="985"/>
      <c r="BV61" s="985"/>
      <c r="BW61" s="985"/>
      <c r="BX61" s="985"/>
      <c r="BY61" s="985"/>
      <c r="BZ61" s="985"/>
      <c r="CA61" s="985"/>
      <c r="CB61" s="985"/>
      <c r="CC61" s="985"/>
      <c r="CD61" s="985"/>
      <c r="CE61" s="985"/>
      <c r="CF61" s="985"/>
      <c r="CG61" s="1006"/>
      <c r="CH61" s="981"/>
      <c r="CI61" s="982"/>
      <c r="CJ61" s="982"/>
      <c r="CK61" s="982"/>
      <c r="CL61" s="983"/>
      <c r="CM61" s="981"/>
      <c r="CN61" s="982"/>
      <c r="CO61" s="982"/>
      <c r="CP61" s="982"/>
      <c r="CQ61" s="983"/>
      <c r="CR61" s="981"/>
      <c r="CS61" s="982"/>
      <c r="CT61" s="982"/>
      <c r="CU61" s="982"/>
      <c r="CV61" s="983"/>
      <c r="CW61" s="981"/>
      <c r="CX61" s="982"/>
      <c r="CY61" s="982"/>
      <c r="CZ61" s="982"/>
      <c r="DA61" s="983"/>
      <c r="DB61" s="981"/>
      <c r="DC61" s="982"/>
      <c r="DD61" s="982"/>
      <c r="DE61" s="982"/>
      <c r="DF61" s="983"/>
      <c r="DG61" s="981"/>
      <c r="DH61" s="982"/>
      <c r="DI61" s="982"/>
      <c r="DJ61" s="982"/>
      <c r="DK61" s="983"/>
      <c r="DL61" s="981"/>
      <c r="DM61" s="982"/>
      <c r="DN61" s="982"/>
      <c r="DO61" s="982"/>
      <c r="DP61" s="983"/>
      <c r="DQ61" s="981"/>
      <c r="DR61" s="982"/>
      <c r="DS61" s="982"/>
      <c r="DT61" s="982"/>
      <c r="DU61" s="983"/>
      <c r="DV61" s="984"/>
      <c r="DW61" s="985"/>
      <c r="DX61" s="985"/>
      <c r="DY61" s="985"/>
      <c r="DZ61" s="986"/>
      <c r="EA61" s="93"/>
    </row>
    <row r="62" spans="1:131" ht="26.25" customHeight="1">
      <c r="A62" s="102">
        <v>35</v>
      </c>
      <c r="B62" s="1019"/>
      <c r="C62" s="1020"/>
      <c r="D62" s="1020"/>
      <c r="E62" s="1020"/>
      <c r="F62" s="1020"/>
      <c r="G62" s="1020"/>
      <c r="H62" s="1020"/>
      <c r="I62" s="1020"/>
      <c r="J62" s="1020"/>
      <c r="K62" s="1020"/>
      <c r="L62" s="1020"/>
      <c r="M62" s="1020"/>
      <c r="N62" s="1020"/>
      <c r="O62" s="1020"/>
      <c r="P62" s="1021"/>
      <c r="Q62" s="1022"/>
      <c r="R62" s="1023"/>
      <c r="S62" s="1023"/>
      <c r="T62" s="1023"/>
      <c r="U62" s="1023"/>
      <c r="V62" s="1023"/>
      <c r="W62" s="1023"/>
      <c r="X62" s="1023"/>
      <c r="Y62" s="1023"/>
      <c r="Z62" s="1023"/>
      <c r="AA62" s="1023"/>
      <c r="AB62" s="1023"/>
      <c r="AC62" s="1023"/>
      <c r="AD62" s="1023"/>
      <c r="AE62" s="1024"/>
      <c r="AF62" s="1025"/>
      <c r="AG62" s="1026"/>
      <c r="AH62" s="1026"/>
      <c r="AI62" s="1026"/>
      <c r="AJ62" s="1027"/>
      <c r="AK62" s="1028"/>
      <c r="AL62" s="1023"/>
      <c r="AM62" s="1023"/>
      <c r="AN62" s="1023"/>
      <c r="AO62" s="1023"/>
      <c r="AP62" s="1023"/>
      <c r="AQ62" s="1023"/>
      <c r="AR62" s="1023"/>
      <c r="AS62" s="1023"/>
      <c r="AT62" s="1023"/>
      <c r="AU62" s="1023"/>
      <c r="AV62" s="1023"/>
      <c r="AW62" s="1023"/>
      <c r="AX62" s="1023"/>
      <c r="AY62" s="1023"/>
      <c r="AZ62" s="1029"/>
      <c r="BA62" s="1029"/>
      <c r="BB62" s="1029"/>
      <c r="BC62" s="1029"/>
      <c r="BD62" s="1029"/>
      <c r="BE62" s="964"/>
      <c r="BF62" s="964"/>
      <c r="BG62" s="964"/>
      <c r="BH62" s="964"/>
      <c r="BI62" s="965"/>
      <c r="BJ62" s="1016" t="s">
        <v>343</v>
      </c>
      <c r="BK62" s="1017"/>
      <c r="BL62" s="1017"/>
      <c r="BM62" s="1017"/>
      <c r="BN62" s="1018"/>
      <c r="BO62" s="105"/>
      <c r="BP62" s="105"/>
      <c r="BQ62" s="102">
        <v>56</v>
      </c>
      <c r="BR62" s="103"/>
      <c r="BS62" s="984"/>
      <c r="BT62" s="985"/>
      <c r="BU62" s="985"/>
      <c r="BV62" s="985"/>
      <c r="BW62" s="985"/>
      <c r="BX62" s="985"/>
      <c r="BY62" s="985"/>
      <c r="BZ62" s="985"/>
      <c r="CA62" s="985"/>
      <c r="CB62" s="985"/>
      <c r="CC62" s="985"/>
      <c r="CD62" s="985"/>
      <c r="CE62" s="985"/>
      <c r="CF62" s="985"/>
      <c r="CG62" s="1006"/>
      <c r="CH62" s="981"/>
      <c r="CI62" s="982"/>
      <c r="CJ62" s="982"/>
      <c r="CK62" s="982"/>
      <c r="CL62" s="983"/>
      <c r="CM62" s="981"/>
      <c r="CN62" s="982"/>
      <c r="CO62" s="982"/>
      <c r="CP62" s="982"/>
      <c r="CQ62" s="983"/>
      <c r="CR62" s="981"/>
      <c r="CS62" s="982"/>
      <c r="CT62" s="982"/>
      <c r="CU62" s="982"/>
      <c r="CV62" s="983"/>
      <c r="CW62" s="981"/>
      <c r="CX62" s="982"/>
      <c r="CY62" s="982"/>
      <c r="CZ62" s="982"/>
      <c r="DA62" s="983"/>
      <c r="DB62" s="981"/>
      <c r="DC62" s="982"/>
      <c r="DD62" s="982"/>
      <c r="DE62" s="982"/>
      <c r="DF62" s="983"/>
      <c r="DG62" s="981"/>
      <c r="DH62" s="982"/>
      <c r="DI62" s="982"/>
      <c r="DJ62" s="982"/>
      <c r="DK62" s="983"/>
      <c r="DL62" s="981"/>
      <c r="DM62" s="982"/>
      <c r="DN62" s="982"/>
      <c r="DO62" s="982"/>
      <c r="DP62" s="983"/>
      <c r="DQ62" s="981"/>
      <c r="DR62" s="982"/>
      <c r="DS62" s="982"/>
      <c r="DT62" s="982"/>
      <c r="DU62" s="983"/>
      <c r="DV62" s="984"/>
      <c r="DW62" s="985"/>
      <c r="DX62" s="985"/>
      <c r="DY62" s="985"/>
      <c r="DZ62" s="986"/>
      <c r="EA62" s="93"/>
    </row>
    <row r="63" spans="1:131" ht="26.25" customHeight="1" thickBot="1">
      <c r="A63" s="104" t="s">
        <v>323</v>
      </c>
      <c r="B63" s="929" t="s">
        <v>344</v>
      </c>
      <c r="C63" s="930"/>
      <c r="D63" s="930"/>
      <c r="E63" s="930"/>
      <c r="F63" s="930"/>
      <c r="G63" s="930"/>
      <c r="H63" s="930"/>
      <c r="I63" s="930"/>
      <c r="J63" s="930"/>
      <c r="K63" s="930"/>
      <c r="L63" s="930"/>
      <c r="M63" s="930"/>
      <c r="N63" s="930"/>
      <c r="O63" s="930"/>
      <c r="P63" s="940"/>
      <c r="Q63" s="954"/>
      <c r="R63" s="955"/>
      <c r="S63" s="955"/>
      <c r="T63" s="955"/>
      <c r="U63" s="955"/>
      <c r="V63" s="955"/>
      <c r="W63" s="955"/>
      <c r="X63" s="955"/>
      <c r="Y63" s="955"/>
      <c r="Z63" s="955"/>
      <c r="AA63" s="955"/>
      <c r="AB63" s="955"/>
      <c r="AC63" s="955"/>
      <c r="AD63" s="955"/>
      <c r="AE63" s="1012"/>
      <c r="AF63" s="1013">
        <v>52</v>
      </c>
      <c r="AG63" s="951"/>
      <c r="AH63" s="951"/>
      <c r="AI63" s="951"/>
      <c r="AJ63" s="1014"/>
      <c r="AK63" s="1015"/>
      <c r="AL63" s="955"/>
      <c r="AM63" s="955"/>
      <c r="AN63" s="955"/>
      <c r="AO63" s="955"/>
      <c r="AP63" s="951">
        <f>SUM(AP30:AT33)</f>
        <v>1984</v>
      </c>
      <c r="AQ63" s="951"/>
      <c r="AR63" s="951"/>
      <c r="AS63" s="951"/>
      <c r="AT63" s="951"/>
      <c r="AU63" s="951">
        <f>SUM(AU30:AY33)</f>
        <v>1659</v>
      </c>
      <c r="AV63" s="951"/>
      <c r="AW63" s="951"/>
      <c r="AX63" s="951"/>
      <c r="AY63" s="951"/>
      <c r="AZ63" s="1009"/>
      <c r="BA63" s="1009"/>
      <c r="BB63" s="1009"/>
      <c r="BC63" s="1009"/>
      <c r="BD63" s="1009"/>
      <c r="BE63" s="952"/>
      <c r="BF63" s="952"/>
      <c r="BG63" s="952"/>
      <c r="BH63" s="952"/>
      <c r="BI63" s="953"/>
      <c r="BJ63" s="1010" t="s">
        <v>63</v>
      </c>
      <c r="BK63" s="945"/>
      <c r="BL63" s="945"/>
      <c r="BM63" s="945"/>
      <c r="BN63" s="1011"/>
      <c r="BO63" s="105"/>
      <c r="BP63" s="105"/>
      <c r="BQ63" s="102">
        <v>57</v>
      </c>
      <c r="BR63" s="103"/>
      <c r="BS63" s="984"/>
      <c r="BT63" s="985"/>
      <c r="BU63" s="985"/>
      <c r="BV63" s="985"/>
      <c r="BW63" s="985"/>
      <c r="BX63" s="985"/>
      <c r="BY63" s="985"/>
      <c r="BZ63" s="985"/>
      <c r="CA63" s="985"/>
      <c r="CB63" s="985"/>
      <c r="CC63" s="985"/>
      <c r="CD63" s="985"/>
      <c r="CE63" s="985"/>
      <c r="CF63" s="985"/>
      <c r="CG63" s="1006"/>
      <c r="CH63" s="981"/>
      <c r="CI63" s="982"/>
      <c r="CJ63" s="982"/>
      <c r="CK63" s="982"/>
      <c r="CL63" s="983"/>
      <c r="CM63" s="981"/>
      <c r="CN63" s="982"/>
      <c r="CO63" s="982"/>
      <c r="CP63" s="982"/>
      <c r="CQ63" s="983"/>
      <c r="CR63" s="981"/>
      <c r="CS63" s="982"/>
      <c r="CT63" s="982"/>
      <c r="CU63" s="982"/>
      <c r="CV63" s="983"/>
      <c r="CW63" s="981"/>
      <c r="CX63" s="982"/>
      <c r="CY63" s="982"/>
      <c r="CZ63" s="982"/>
      <c r="DA63" s="983"/>
      <c r="DB63" s="981"/>
      <c r="DC63" s="982"/>
      <c r="DD63" s="982"/>
      <c r="DE63" s="982"/>
      <c r="DF63" s="983"/>
      <c r="DG63" s="981"/>
      <c r="DH63" s="982"/>
      <c r="DI63" s="982"/>
      <c r="DJ63" s="982"/>
      <c r="DK63" s="983"/>
      <c r="DL63" s="981"/>
      <c r="DM63" s="982"/>
      <c r="DN63" s="982"/>
      <c r="DO63" s="982"/>
      <c r="DP63" s="983"/>
      <c r="DQ63" s="981"/>
      <c r="DR63" s="982"/>
      <c r="DS63" s="982"/>
      <c r="DT63" s="982"/>
      <c r="DU63" s="983"/>
      <c r="DV63" s="984"/>
      <c r="DW63" s="985"/>
      <c r="DX63" s="985"/>
      <c r="DY63" s="985"/>
      <c r="DZ63" s="986"/>
      <c r="EA63" s="93"/>
    </row>
    <row r="64" spans="1:131" ht="26.2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984"/>
      <c r="BT64" s="985"/>
      <c r="BU64" s="985"/>
      <c r="BV64" s="985"/>
      <c r="BW64" s="985"/>
      <c r="BX64" s="985"/>
      <c r="BY64" s="985"/>
      <c r="BZ64" s="985"/>
      <c r="CA64" s="985"/>
      <c r="CB64" s="985"/>
      <c r="CC64" s="985"/>
      <c r="CD64" s="985"/>
      <c r="CE64" s="985"/>
      <c r="CF64" s="985"/>
      <c r="CG64" s="1006"/>
      <c r="CH64" s="981"/>
      <c r="CI64" s="982"/>
      <c r="CJ64" s="982"/>
      <c r="CK64" s="982"/>
      <c r="CL64" s="983"/>
      <c r="CM64" s="981"/>
      <c r="CN64" s="982"/>
      <c r="CO64" s="982"/>
      <c r="CP64" s="982"/>
      <c r="CQ64" s="983"/>
      <c r="CR64" s="981"/>
      <c r="CS64" s="982"/>
      <c r="CT64" s="982"/>
      <c r="CU64" s="982"/>
      <c r="CV64" s="983"/>
      <c r="CW64" s="981"/>
      <c r="CX64" s="982"/>
      <c r="CY64" s="982"/>
      <c r="CZ64" s="982"/>
      <c r="DA64" s="983"/>
      <c r="DB64" s="981"/>
      <c r="DC64" s="982"/>
      <c r="DD64" s="982"/>
      <c r="DE64" s="982"/>
      <c r="DF64" s="983"/>
      <c r="DG64" s="981"/>
      <c r="DH64" s="982"/>
      <c r="DI64" s="982"/>
      <c r="DJ64" s="982"/>
      <c r="DK64" s="983"/>
      <c r="DL64" s="981"/>
      <c r="DM64" s="982"/>
      <c r="DN64" s="982"/>
      <c r="DO64" s="982"/>
      <c r="DP64" s="983"/>
      <c r="DQ64" s="981"/>
      <c r="DR64" s="982"/>
      <c r="DS64" s="982"/>
      <c r="DT64" s="982"/>
      <c r="DU64" s="983"/>
      <c r="DV64" s="984"/>
      <c r="DW64" s="985"/>
      <c r="DX64" s="985"/>
      <c r="DY64" s="985"/>
      <c r="DZ64" s="986"/>
      <c r="EA64" s="93"/>
    </row>
    <row r="65" spans="1:131" ht="26.25" customHeight="1" thickBot="1">
      <c r="A65" s="96" t="s">
        <v>345</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984"/>
      <c r="BT65" s="985"/>
      <c r="BU65" s="985"/>
      <c r="BV65" s="985"/>
      <c r="BW65" s="985"/>
      <c r="BX65" s="985"/>
      <c r="BY65" s="985"/>
      <c r="BZ65" s="985"/>
      <c r="CA65" s="985"/>
      <c r="CB65" s="985"/>
      <c r="CC65" s="985"/>
      <c r="CD65" s="985"/>
      <c r="CE65" s="985"/>
      <c r="CF65" s="985"/>
      <c r="CG65" s="1006"/>
      <c r="CH65" s="981"/>
      <c r="CI65" s="982"/>
      <c r="CJ65" s="982"/>
      <c r="CK65" s="982"/>
      <c r="CL65" s="983"/>
      <c r="CM65" s="981"/>
      <c r="CN65" s="982"/>
      <c r="CO65" s="982"/>
      <c r="CP65" s="982"/>
      <c r="CQ65" s="983"/>
      <c r="CR65" s="981"/>
      <c r="CS65" s="982"/>
      <c r="CT65" s="982"/>
      <c r="CU65" s="982"/>
      <c r="CV65" s="983"/>
      <c r="CW65" s="981"/>
      <c r="CX65" s="982"/>
      <c r="CY65" s="982"/>
      <c r="CZ65" s="982"/>
      <c r="DA65" s="983"/>
      <c r="DB65" s="981"/>
      <c r="DC65" s="982"/>
      <c r="DD65" s="982"/>
      <c r="DE65" s="982"/>
      <c r="DF65" s="983"/>
      <c r="DG65" s="981"/>
      <c r="DH65" s="982"/>
      <c r="DI65" s="982"/>
      <c r="DJ65" s="982"/>
      <c r="DK65" s="983"/>
      <c r="DL65" s="981"/>
      <c r="DM65" s="982"/>
      <c r="DN65" s="982"/>
      <c r="DO65" s="982"/>
      <c r="DP65" s="983"/>
      <c r="DQ65" s="981"/>
      <c r="DR65" s="982"/>
      <c r="DS65" s="982"/>
      <c r="DT65" s="982"/>
      <c r="DU65" s="983"/>
      <c r="DV65" s="984"/>
      <c r="DW65" s="985"/>
      <c r="DX65" s="985"/>
      <c r="DY65" s="985"/>
      <c r="DZ65" s="986"/>
      <c r="EA65" s="93"/>
    </row>
    <row r="66" spans="1:131" ht="26.25" customHeight="1">
      <c r="A66" s="987" t="s">
        <v>346</v>
      </c>
      <c r="B66" s="988"/>
      <c r="C66" s="988"/>
      <c r="D66" s="988"/>
      <c r="E66" s="988"/>
      <c r="F66" s="988"/>
      <c r="G66" s="988"/>
      <c r="H66" s="988"/>
      <c r="I66" s="988"/>
      <c r="J66" s="988"/>
      <c r="K66" s="988"/>
      <c r="L66" s="988"/>
      <c r="M66" s="988"/>
      <c r="N66" s="988"/>
      <c r="O66" s="988"/>
      <c r="P66" s="989"/>
      <c r="Q66" s="993" t="s">
        <v>327</v>
      </c>
      <c r="R66" s="994"/>
      <c r="S66" s="994"/>
      <c r="T66" s="994"/>
      <c r="U66" s="995"/>
      <c r="V66" s="993" t="s">
        <v>328</v>
      </c>
      <c r="W66" s="994"/>
      <c r="X66" s="994"/>
      <c r="Y66" s="994"/>
      <c r="Z66" s="995"/>
      <c r="AA66" s="993" t="s">
        <v>329</v>
      </c>
      <c r="AB66" s="994"/>
      <c r="AC66" s="994"/>
      <c r="AD66" s="994"/>
      <c r="AE66" s="995"/>
      <c r="AF66" s="999" t="s">
        <v>330</v>
      </c>
      <c r="AG66" s="1000"/>
      <c r="AH66" s="1000"/>
      <c r="AI66" s="1000"/>
      <c r="AJ66" s="1001"/>
      <c r="AK66" s="993" t="s">
        <v>331</v>
      </c>
      <c r="AL66" s="988"/>
      <c r="AM66" s="988"/>
      <c r="AN66" s="988"/>
      <c r="AO66" s="989"/>
      <c r="AP66" s="993" t="s">
        <v>332</v>
      </c>
      <c r="AQ66" s="994"/>
      <c r="AR66" s="994"/>
      <c r="AS66" s="994"/>
      <c r="AT66" s="995"/>
      <c r="AU66" s="993" t="s">
        <v>347</v>
      </c>
      <c r="AV66" s="994"/>
      <c r="AW66" s="994"/>
      <c r="AX66" s="994"/>
      <c r="AY66" s="995"/>
      <c r="AZ66" s="993" t="s">
        <v>308</v>
      </c>
      <c r="BA66" s="994"/>
      <c r="BB66" s="994"/>
      <c r="BC66" s="994"/>
      <c r="BD66" s="1007"/>
      <c r="BE66" s="105"/>
      <c r="BF66" s="105"/>
      <c r="BG66" s="105"/>
      <c r="BH66" s="105"/>
      <c r="BI66" s="105"/>
      <c r="BJ66" s="105"/>
      <c r="BK66" s="105"/>
      <c r="BL66" s="105"/>
      <c r="BM66" s="105"/>
      <c r="BN66" s="105"/>
      <c r="BO66" s="105"/>
      <c r="BP66" s="105"/>
      <c r="BQ66" s="102">
        <v>60</v>
      </c>
      <c r="BR66" s="107"/>
      <c r="BS66" s="937"/>
      <c r="BT66" s="938"/>
      <c r="BU66" s="938"/>
      <c r="BV66" s="938"/>
      <c r="BW66" s="938"/>
      <c r="BX66" s="938"/>
      <c r="BY66" s="938"/>
      <c r="BZ66" s="938"/>
      <c r="CA66" s="938"/>
      <c r="CB66" s="938"/>
      <c r="CC66" s="938"/>
      <c r="CD66" s="938"/>
      <c r="CE66" s="938"/>
      <c r="CF66" s="938"/>
      <c r="CG66" s="947"/>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37"/>
      <c r="DW66" s="938"/>
      <c r="DX66" s="938"/>
      <c r="DY66" s="938"/>
      <c r="DZ66" s="939"/>
      <c r="EA66" s="93"/>
    </row>
    <row r="67" spans="1:131" ht="26.25" customHeight="1" thickBot="1">
      <c r="A67" s="990"/>
      <c r="B67" s="991"/>
      <c r="C67" s="991"/>
      <c r="D67" s="991"/>
      <c r="E67" s="991"/>
      <c r="F67" s="991"/>
      <c r="G67" s="991"/>
      <c r="H67" s="991"/>
      <c r="I67" s="991"/>
      <c r="J67" s="991"/>
      <c r="K67" s="991"/>
      <c r="L67" s="991"/>
      <c r="M67" s="991"/>
      <c r="N67" s="991"/>
      <c r="O67" s="991"/>
      <c r="P67" s="992"/>
      <c r="Q67" s="996"/>
      <c r="R67" s="997"/>
      <c r="S67" s="997"/>
      <c r="T67" s="997"/>
      <c r="U67" s="998"/>
      <c r="V67" s="996"/>
      <c r="W67" s="997"/>
      <c r="X67" s="997"/>
      <c r="Y67" s="997"/>
      <c r="Z67" s="998"/>
      <c r="AA67" s="996"/>
      <c r="AB67" s="997"/>
      <c r="AC67" s="997"/>
      <c r="AD67" s="997"/>
      <c r="AE67" s="998"/>
      <c r="AF67" s="1002"/>
      <c r="AG67" s="1003"/>
      <c r="AH67" s="1003"/>
      <c r="AI67" s="1003"/>
      <c r="AJ67" s="1004"/>
      <c r="AK67" s="1005"/>
      <c r="AL67" s="991"/>
      <c r="AM67" s="991"/>
      <c r="AN67" s="991"/>
      <c r="AO67" s="992"/>
      <c r="AP67" s="996"/>
      <c r="AQ67" s="997"/>
      <c r="AR67" s="997"/>
      <c r="AS67" s="997"/>
      <c r="AT67" s="998"/>
      <c r="AU67" s="996"/>
      <c r="AV67" s="997"/>
      <c r="AW67" s="997"/>
      <c r="AX67" s="997"/>
      <c r="AY67" s="998"/>
      <c r="AZ67" s="996"/>
      <c r="BA67" s="997"/>
      <c r="BB67" s="997"/>
      <c r="BC67" s="997"/>
      <c r="BD67" s="1008"/>
      <c r="BE67" s="105"/>
      <c r="BF67" s="105"/>
      <c r="BG67" s="105"/>
      <c r="BH67" s="105"/>
      <c r="BI67" s="105"/>
      <c r="BJ67" s="105"/>
      <c r="BK67" s="105"/>
      <c r="BL67" s="105"/>
      <c r="BM67" s="105"/>
      <c r="BN67" s="105"/>
      <c r="BO67" s="105"/>
      <c r="BP67" s="105"/>
      <c r="BQ67" s="102">
        <v>61</v>
      </c>
      <c r="BR67" s="107"/>
      <c r="BS67" s="937"/>
      <c r="BT67" s="938"/>
      <c r="BU67" s="938"/>
      <c r="BV67" s="938"/>
      <c r="BW67" s="938"/>
      <c r="BX67" s="938"/>
      <c r="BY67" s="938"/>
      <c r="BZ67" s="938"/>
      <c r="CA67" s="938"/>
      <c r="CB67" s="938"/>
      <c r="CC67" s="938"/>
      <c r="CD67" s="938"/>
      <c r="CE67" s="938"/>
      <c r="CF67" s="938"/>
      <c r="CG67" s="947"/>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37"/>
      <c r="DW67" s="938"/>
      <c r="DX67" s="938"/>
      <c r="DY67" s="938"/>
      <c r="DZ67" s="939"/>
      <c r="EA67" s="93"/>
    </row>
    <row r="68" spans="1:131" ht="26.25" customHeight="1" thickTop="1">
      <c r="A68" s="100">
        <v>1</v>
      </c>
      <c r="B68" s="977" t="s">
        <v>348</v>
      </c>
      <c r="C68" s="978"/>
      <c r="D68" s="978"/>
      <c r="E68" s="978"/>
      <c r="F68" s="978"/>
      <c r="G68" s="978"/>
      <c r="H68" s="978"/>
      <c r="I68" s="978"/>
      <c r="J68" s="978"/>
      <c r="K68" s="978"/>
      <c r="L68" s="978"/>
      <c r="M68" s="978"/>
      <c r="N68" s="978"/>
      <c r="O68" s="978"/>
      <c r="P68" s="979"/>
      <c r="Q68" s="980">
        <v>92</v>
      </c>
      <c r="R68" s="974"/>
      <c r="S68" s="974"/>
      <c r="T68" s="974"/>
      <c r="U68" s="974"/>
      <c r="V68" s="974">
        <v>90</v>
      </c>
      <c r="W68" s="974"/>
      <c r="X68" s="974"/>
      <c r="Y68" s="974"/>
      <c r="Z68" s="974"/>
      <c r="AA68" s="974">
        <v>1</v>
      </c>
      <c r="AB68" s="974"/>
      <c r="AC68" s="974"/>
      <c r="AD68" s="974"/>
      <c r="AE68" s="974"/>
      <c r="AF68" s="974">
        <v>1</v>
      </c>
      <c r="AG68" s="974"/>
      <c r="AH68" s="974"/>
      <c r="AI68" s="974"/>
      <c r="AJ68" s="974"/>
      <c r="AK68" s="974" t="s">
        <v>321</v>
      </c>
      <c r="AL68" s="974"/>
      <c r="AM68" s="974"/>
      <c r="AN68" s="974"/>
      <c r="AO68" s="974"/>
      <c r="AP68" s="974" t="s">
        <v>321</v>
      </c>
      <c r="AQ68" s="974"/>
      <c r="AR68" s="974"/>
      <c r="AS68" s="974"/>
      <c r="AT68" s="974"/>
      <c r="AU68" s="974" t="s">
        <v>321</v>
      </c>
      <c r="AV68" s="974"/>
      <c r="AW68" s="974"/>
      <c r="AX68" s="974"/>
      <c r="AY68" s="974"/>
      <c r="AZ68" s="975"/>
      <c r="BA68" s="975"/>
      <c r="BB68" s="975"/>
      <c r="BC68" s="975"/>
      <c r="BD68" s="976"/>
      <c r="BE68" s="105"/>
      <c r="BF68" s="105"/>
      <c r="BG68" s="105"/>
      <c r="BH68" s="105"/>
      <c r="BI68" s="105"/>
      <c r="BJ68" s="105"/>
      <c r="BK68" s="105"/>
      <c r="BL68" s="105"/>
      <c r="BM68" s="105"/>
      <c r="BN68" s="105"/>
      <c r="BO68" s="105"/>
      <c r="BP68" s="105"/>
      <c r="BQ68" s="102">
        <v>62</v>
      </c>
      <c r="BR68" s="107"/>
      <c r="BS68" s="937"/>
      <c r="BT68" s="938"/>
      <c r="BU68" s="938"/>
      <c r="BV68" s="938"/>
      <c r="BW68" s="938"/>
      <c r="BX68" s="938"/>
      <c r="BY68" s="938"/>
      <c r="BZ68" s="938"/>
      <c r="CA68" s="938"/>
      <c r="CB68" s="938"/>
      <c r="CC68" s="938"/>
      <c r="CD68" s="938"/>
      <c r="CE68" s="938"/>
      <c r="CF68" s="938"/>
      <c r="CG68" s="947"/>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37"/>
      <c r="DW68" s="938"/>
      <c r="DX68" s="938"/>
      <c r="DY68" s="938"/>
      <c r="DZ68" s="939"/>
      <c r="EA68" s="93"/>
    </row>
    <row r="69" spans="1:131" ht="26.25" customHeight="1">
      <c r="A69" s="102">
        <v>2</v>
      </c>
      <c r="B69" s="966" t="s">
        <v>349</v>
      </c>
      <c r="C69" s="967"/>
      <c r="D69" s="967"/>
      <c r="E69" s="967"/>
      <c r="F69" s="967"/>
      <c r="G69" s="967"/>
      <c r="H69" s="967"/>
      <c r="I69" s="967"/>
      <c r="J69" s="967"/>
      <c r="K69" s="967"/>
      <c r="L69" s="967"/>
      <c r="M69" s="967"/>
      <c r="N69" s="967"/>
      <c r="O69" s="967"/>
      <c r="P69" s="968"/>
      <c r="Q69" s="969">
        <v>191</v>
      </c>
      <c r="R69" s="963"/>
      <c r="S69" s="963"/>
      <c r="T69" s="963"/>
      <c r="U69" s="963"/>
      <c r="V69" s="963">
        <v>179</v>
      </c>
      <c r="W69" s="963"/>
      <c r="X69" s="963"/>
      <c r="Y69" s="963"/>
      <c r="Z69" s="963"/>
      <c r="AA69" s="963">
        <v>12</v>
      </c>
      <c r="AB69" s="963"/>
      <c r="AC69" s="963"/>
      <c r="AD69" s="963"/>
      <c r="AE69" s="963"/>
      <c r="AF69" s="963">
        <v>12</v>
      </c>
      <c r="AG69" s="963"/>
      <c r="AH69" s="963"/>
      <c r="AI69" s="963"/>
      <c r="AJ69" s="963"/>
      <c r="AK69" s="963" t="s">
        <v>321</v>
      </c>
      <c r="AL69" s="963"/>
      <c r="AM69" s="963"/>
      <c r="AN69" s="963"/>
      <c r="AO69" s="963"/>
      <c r="AP69" s="970" t="s">
        <v>321</v>
      </c>
      <c r="AQ69" s="971"/>
      <c r="AR69" s="971"/>
      <c r="AS69" s="971"/>
      <c r="AT69" s="972"/>
      <c r="AU69" s="963" t="s">
        <v>321</v>
      </c>
      <c r="AV69" s="963"/>
      <c r="AW69" s="963"/>
      <c r="AX69" s="963"/>
      <c r="AY69" s="963"/>
      <c r="AZ69" s="964"/>
      <c r="BA69" s="964"/>
      <c r="BB69" s="964"/>
      <c r="BC69" s="964"/>
      <c r="BD69" s="965"/>
      <c r="BE69" s="105"/>
      <c r="BF69" s="105"/>
      <c r="BG69" s="105"/>
      <c r="BH69" s="105"/>
      <c r="BI69" s="105"/>
      <c r="BJ69" s="105"/>
      <c r="BK69" s="105"/>
      <c r="BL69" s="105"/>
      <c r="BM69" s="105"/>
      <c r="BN69" s="105"/>
      <c r="BO69" s="105"/>
      <c r="BP69" s="105"/>
      <c r="BQ69" s="102">
        <v>63</v>
      </c>
      <c r="BR69" s="107"/>
      <c r="BS69" s="937"/>
      <c r="BT69" s="938"/>
      <c r="BU69" s="938"/>
      <c r="BV69" s="938"/>
      <c r="BW69" s="938"/>
      <c r="BX69" s="938"/>
      <c r="BY69" s="938"/>
      <c r="BZ69" s="938"/>
      <c r="CA69" s="938"/>
      <c r="CB69" s="938"/>
      <c r="CC69" s="938"/>
      <c r="CD69" s="938"/>
      <c r="CE69" s="938"/>
      <c r="CF69" s="938"/>
      <c r="CG69" s="947"/>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37"/>
      <c r="DW69" s="938"/>
      <c r="DX69" s="938"/>
      <c r="DY69" s="938"/>
      <c r="DZ69" s="939"/>
      <c r="EA69" s="93"/>
    </row>
    <row r="70" spans="1:131" ht="26.25" customHeight="1">
      <c r="A70" s="102">
        <v>3</v>
      </c>
      <c r="B70" s="966" t="s">
        <v>350</v>
      </c>
      <c r="C70" s="967"/>
      <c r="D70" s="967"/>
      <c r="E70" s="967"/>
      <c r="F70" s="967"/>
      <c r="G70" s="967"/>
      <c r="H70" s="967"/>
      <c r="I70" s="967"/>
      <c r="J70" s="967"/>
      <c r="K70" s="967"/>
      <c r="L70" s="967"/>
      <c r="M70" s="967"/>
      <c r="N70" s="967"/>
      <c r="O70" s="967"/>
      <c r="P70" s="968"/>
      <c r="Q70" s="969">
        <v>475</v>
      </c>
      <c r="R70" s="963"/>
      <c r="S70" s="963"/>
      <c r="T70" s="963"/>
      <c r="U70" s="963"/>
      <c r="V70" s="963">
        <v>448</v>
      </c>
      <c r="W70" s="963"/>
      <c r="X70" s="963"/>
      <c r="Y70" s="963"/>
      <c r="Z70" s="963"/>
      <c r="AA70" s="963">
        <v>27</v>
      </c>
      <c r="AB70" s="963"/>
      <c r="AC70" s="963"/>
      <c r="AD70" s="963"/>
      <c r="AE70" s="963"/>
      <c r="AF70" s="963">
        <v>27</v>
      </c>
      <c r="AG70" s="963"/>
      <c r="AH70" s="963"/>
      <c r="AI70" s="963"/>
      <c r="AJ70" s="963"/>
      <c r="AK70" s="963" t="s">
        <v>321</v>
      </c>
      <c r="AL70" s="963"/>
      <c r="AM70" s="963"/>
      <c r="AN70" s="963"/>
      <c r="AO70" s="963"/>
      <c r="AP70" s="970" t="s">
        <v>321</v>
      </c>
      <c r="AQ70" s="971"/>
      <c r="AR70" s="971"/>
      <c r="AS70" s="971"/>
      <c r="AT70" s="972"/>
      <c r="AU70" s="963" t="s">
        <v>321</v>
      </c>
      <c r="AV70" s="963"/>
      <c r="AW70" s="963"/>
      <c r="AX70" s="963"/>
      <c r="AY70" s="963"/>
      <c r="AZ70" s="964"/>
      <c r="BA70" s="964"/>
      <c r="BB70" s="964"/>
      <c r="BC70" s="964"/>
      <c r="BD70" s="965"/>
      <c r="BE70" s="105"/>
      <c r="BF70" s="105"/>
      <c r="BG70" s="105"/>
      <c r="BH70" s="105"/>
      <c r="BI70" s="105"/>
      <c r="BJ70" s="105"/>
      <c r="BK70" s="105"/>
      <c r="BL70" s="105"/>
      <c r="BM70" s="105"/>
      <c r="BN70" s="105"/>
      <c r="BO70" s="105"/>
      <c r="BP70" s="105"/>
      <c r="BQ70" s="102">
        <v>64</v>
      </c>
      <c r="BR70" s="107"/>
      <c r="BS70" s="937"/>
      <c r="BT70" s="938"/>
      <c r="BU70" s="938"/>
      <c r="BV70" s="938"/>
      <c r="BW70" s="938"/>
      <c r="BX70" s="938"/>
      <c r="BY70" s="938"/>
      <c r="BZ70" s="938"/>
      <c r="CA70" s="938"/>
      <c r="CB70" s="938"/>
      <c r="CC70" s="938"/>
      <c r="CD70" s="938"/>
      <c r="CE70" s="938"/>
      <c r="CF70" s="938"/>
      <c r="CG70" s="947"/>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37"/>
      <c r="DW70" s="938"/>
      <c r="DX70" s="938"/>
      <c r="DY70" s="938"/>
      <c r="DZ70" s="939"/>
      <c r="EA70" s="93"/>
    </row>
    <row r="71" spans="1:131" ht="26.25" customHeight="1">
      <c r="A71" s="102">
        <v>4</v>
      </c>
      <c r="B71" s="966" t="s">
        <v>351</v>
      </c>
      <c r="C71" s="967"/>
      <c r="D71" s="967"/>
      <c r="E71" s="967"/>
      <c r="F71" s="967"/>
      <c r="G71" s="967"/>
      <c r="H71" s="967"/>
      <c r="I71" s="967"/>
      <c r="J71" s="967"/>
      <c r="K71" s="967"/>
      <c r="L71" s="967"/>
      <c r="M71" s="967"/>
      <c r="N71" s="967"/>
      <c r="O71" s="967"/>
      <c r="P71" s="968"/>
      <c r="Q71" s="969">
        <v>7</v>
      </c>
      <c r="R71" s="963"/>
      <c r="S71" s="963"/>
      <c r="T71" s="963"/>
      <c r="U71" s="963"/>
      <c r="V71" s="963">
        <v>5</v>
      </c>
      <c r="W71" s="963"/>
      <c r="X71" s="963"/>
      <c r="Y71" s="963"/>
      <c r="Z71" s="963"/>
      <c r="AA71" s="963">
        <v>2</v>
      </c>
      <c r="AB71" s="963"/>
      <c r="AC71" s="963"/>
      <c r="AD71" s="963"/>
      <c r="AE71" s="963"/>
      <c r="AF71" s="963">
        <v>2</v>
      </c>
      <c r="AG71" s="963"/>
      <c r="AH71" s="963"/>
      <c r="AI71" s="963"/>
      <c r="AJ71" s="963"/>
      <c r="AK71" s="963" t="s">
        <v>321</v>
      </c>
      <c r="AL71" s="963"/>
      <c r="AM71" s="963"/>
      <c r="AN71" s="963"/>
      <c r="AO71" s="963"/>
      <c r="AP71" s="970" t="s">
        <v>321</v>
      </c>
      <c r="AQ71" s="971"/>
      <c r="AR71" s="971"/>
      <c r="AS71" s="971"/>
      <c r="AT71" s="972"/>
      <c r="AU71" s="963" t="s">
        <v>321</v>
      </c>
      <c r="AV71" s="963"/>
      <c r="AW71" s="963"/>
      <c r="AX71" s="963"/>
      <c r="AY71" s="963"/>
      <c r="AZ71" s="964"/>
      <c r="BA71" s="964"/>
      <c r="BB71" s="964"/>
      <c r="BC71" s="964"/>
      <c r="BD71" s="965"/>
      <c r="BE71" s="105"/>
      <c r="BF71" s="105"/>
      <c r="BG71" s="105"/>
      <c r="BH71" s="105"/>
      <c r="BI71" s="105"/>
      <c r="BJ71" s="105"/>
      <c r="BK71" s="105"/>
      <c r="BL71" s="105"/>
      <c r="BM71" s="105"/>
      <c r="BN71" s="105"/>
      <c r="BO71" s="105"/>
      <c r="BP71" s="105"/>
      <c r="BQ71" s="102">
        <v>65</v>
      </c>
      <c r="BR71" s="107"/>
      <c r="BS71" s="937"/>
      <c r="BT71" s="938"/>
      <c r="BU71" s="938"/>
      <c r="BV71" s="938"/>
      <c r="BW71" s="938"/>
      <c r="BX71" s="938"/>
      <c r="BY71" s="938"/>
      <c r="BZ71" s="938"/>
      <c r="CA71" s="938"/>
      <c r="CB71" s="938"/>
      <c r="CC71" s="938"/>
      <c r="CD71" s="938"/>
      <c r="CE71" s="938"/>
      <c r="CF71" s="938"/>
      <c r="CG71" s="947"/>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37"/>
      <c r="DW71" s="938"/>
      <c r="DX71" s="938"/>
      <c r="DY71" s="938"/>
      <c r="DZ71" s="939"/>
      <c r="EA71" s="93"/>
    </row>
    <row r="72" spans="1:131" ht="26.25" customHeight="1">
      <c r="A72" s="102">
        <v>5</v>
      </c>
      <c r="B72" s="966" t="s">
        <v>352</v>
      </c>
      <c r="C72" s="967"/>
      <c r="D72" s="967"/>
      <c r="E72" s="967"/>
      <c r="F72" s="967"/>
      <c r="G72" s="967"/>
      <c r="H72" s="967"/>
      <c r="I72" s="967"/>
      <c r="J72" s="967"/>
      <c r="K72" s="967"/>
      <c r="L72" s="967"/>
      <c r="M72" s="967"/>
      <c r="N72" s="967"/>
      <c r="O72" s="967"/>
      <c r="P72" s="968"/>
      <c r="Q72" s="969">
        <v>60</v>
      </c>
      <c r="R72" s="963"/>
      <c r="S72" s="963"/>
      <c r="T72" s="963"/>
      <c r="U72" s="963"/>
      <c r="V72" s="963">
        <v>35</v>
      </c>
      <c r="W72" s="963"/>
      <c r="X72" s="963"/>
      <c r="Y72" s="963"/>
      <c r="Z72" s="963"/>
      <c r="AA72" s="963">
        <v>24</v>
      </c>
      <c r="AB72" s="963"/>
      <c r="AC72" s="963"/>
      <c r="AD72" s="963"/>
      <c r="AE72" s="963"/>
      <c r="AF72" s="963">
        <v>24</v>
      </c>
      <c r="AG72" s="963"/>
      <c r="AH72" s="963"/>
      <c r="AI72" s="963"/>
      <c r="AJ72" s="963"/>
      <c r="AK72" s="963" t="s">
        <v>321</v>
      </c>
      <c r="AL72" s="963"/>
      <c r="AM72" s="963"/>
      <c r="AN72" s="963"/>
      <c r="AO72" s="963"/>
      <c r="AP72" s="970" t="s">
        <v>321</v>
      </c>
      <c r="AQ72" s="971"/>
      <c r="AR72" s="971"/>
      <c r="AS72" s="971"/>
      <c r="AT72" s="972"/>
      <c r="AU72" s="963" t="s">
        <v>321</v>
      </c>
      <c r="AV72" s="963"/>
      <c r="AW72" s="963"/>
      <c r="AX72" s="963"/>
      <c r="AY72" s="963"/>
      <c r="AZ72" s="964"/>
      <c r="BA72" s="964"/>
      <c r="BB72" s="964"/>
      <c r="BC72" s="964"/>
      <c r="BD72" s="965"/>
      <c r="BE72" s="105"/>
      <c r="BF72" s="105"/>
      <c r="BG72" s="105"/>
      <c r="BH72" s="105"/>
      <c r="BI72" s="105"/>
      <c r="BJ72" s="105"/>
      <c r="BK72" s="105"/>
      <c r="BL72" s="105"/>
      <c r="BM72" s="105"/>
      <c r="BN72" s="105"/>
      <c r="BO72" s="105"/>
      <c r="BP72" s="105"/>
      <c r="BQ72" s="102">
        <v>66</v>
      </c>
      <c r="BR72" s="107"/>
      <c r="BS72" s="937"/>
      <c r="BT72" s="938"/>
      <c r="BU72" s="938"/>
      <c r="BV72" s="938"/>
      <c r="BW72" s="938"/>
      <c r="BX72" s="938"/>
      <c r="BY72" s="938"/>
      <c r="BZ72" s="938"/>
      <c r="CA72" s="938"/>
      <c r="CB72" s="938"/>
      <c r="CC72" s="938"/>
      <c r="CD72" s="938"/>
      <c r="CE72" s="938"/>
      <c r="CF72" s="938"/>
      <c r="CG72" s="947"/>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37"/>
      <c r="DW72" s="938"/>
      <c r="DX72" s="938"/>
      <c r="DY72" s="938"/>
      <c r="DZ72" s="939"/>
      <c r="EA72" s="93"/>
    </row>
    <row r="73" spans="1:131" ht="26.25" customHeight="1">
      <c r="A73" s="102">
        <v>6</v>
      </c>
      <c r="B73" s="966" t="s">
        <v>353</v>
      </c>
      <c r="C73" s="967"/>
      <c r="D73" s="967"/>
      <c r="E73" s="967"/>
      <c r="F73" s="967"/>
      <c r="G73" s="967"/>
      <c r="H73" s="967"/>
      <c r="I73" s="967"/>
      <c r="J73" s="967"/>
      <c r="K73" s="967"/>
      <c r="L73" s="967"/>
      <c r="M73" s="967"/>
      <c r="N73" s="967"/>
      <c r="O73" s="967"/>
      <c r="P73" s="968"/>
      <c r="Q73" s="969">
        <v>863</v>
      </c>
      <c r="R73" s="963"/>
      <c r="S73" s="963"/>
      <c r="T73" s="963"/>
      <c r="U73" s="963"/>
      <c r="V73" s="963">
        <v>828</v>
      </c>
      <c r="W73" s="963"/>
      <c r="X73" s="963"/>
      <c r="Y73" s="963"/>
      <c r="Z73" s="963"/>
      <c r="AA73" s="963">
        <v>34</v>
      </c>
      <c r="AB73" s="963"/>
      <c r="AC73" s="963"/>
      <c r="AD73" s="963"/>
      <c r="AE73" s="963"/>
      <c r="AF73" s="963">
        <v>34</v>
      </c>
      <c r="AG73" s="963"/>
      <c r="AH73" s="963"/>
      <c r="AI73" s="963"/>
      <c r="AJ73" s="963"/>
      <c r="AK73" s="963" t="s">
        <v>321</v>
      </c>
      <c r="AL73" s="963"/>
      <c r="AM73" s="963"/>
      <c r="AN73" s="963"/>
      <c r="AO73" s="963"/>
      <c r="AP73" s="970">
        <v>55</v>
      </c>
      <c r="AQ73" s="971"/>
      <c r="AR73" s="971"/>
      <c r="AS73" s="971"/>
      <c r="AT73" s="972"/>
      <c r="AU73" s="963">
        <v>11</v>
      </c>
      <c r="AV73" s="963"/>
      <c r="AW73" s="963"/>
      <c r="AX73" s="963"/>
      <c r="AY73" s="963"/>
      <c r="AZ73" s="964"/>
      <c r="BA73" s="964"/>
      <c r="BB73" s="964"/>
      <c r="BC73" s="964"/>
      <c r="BD73" s="965"/>
      <c r="BE73" s="105"/>
      <c r="BF73" s="105"/>
      <c r="BG73" s="105"/>
      <c r="BH73" s="105"/>
      <c r="BI73" s="105"/>
      <c r="BJ73" s="105"/>
      <c r="BK73" s="105"/>
      <c r="BL73" s="105"/>
      <c r="BM73" s="105"/>
      <c r="BN73" s="105"/>
      <c r="BO73" s="105"/>
      <c r="BP73" s="105"/>
      <c r="BQ73" s="102">
        <v>67</v>
      </c>
      <c r="BR73" s="107"/>
      <c r="BS73" s="937"/>
      <c r="BT73" s="938"/>
      <c r="BU73" s="938"/>
      <c r="BV73" s="938"/>
      <c r="BW73" s="938"/>
      <c r="BX73" s="938"/>
      <c r="BY73" s="938"/>
      <c r="BZ73" s="938"/>
      <c r="CA73" s="938"/>
      <c r="CB73" s="938"/>
      <c r="CC73" s="938"/>
      <c r="CD73" s="938"/>
      <c r="CE73" s="938"/>
      <c r="CF73" s="938"/>
      <c r="CG73" s="947"/>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37"/>
      <c r="DW73" s="938"/>
      <c r="DX73" s="938"/>
      <c r="DY73" s="938"/>
      <c r="DZ73" s="939"/>
      <c r="EA73" s="93"/>
    </row>
    <row r="74" spans="1:131" ht="26.25" customHeight="1">
      <c r="A74" s="102">
        <v>7</v>
      </c>
      <c r="B74" s="966" t="s">
        <v>354</v>
      </c>
      <c r="C74" s="967"/>
      <c r="D74" s="967"/>
      <c r="E74" s="967"/>
      <c r="F74" s="967"/>
      <c r="G74" s="967"/>
      <c r="H74" s="967"/>
      <c r="I74" s="967"/>
      <c r="J74" s="967"/>
      <c r="K74" s="967"/>
      <c r="L74" s="967"/>
      <c r="M74" s="967"/>
      <c r="N74" s="967"/>
      <c r="O74" s="967"/>
      <c r="P74" s="968"/>
      <c r="Q74" s="969">
        <v>3223</v>
      </c>
      <c r="R74" s="963"/>
      <c r="S74" s="963"/>
      <c r="T74" s="963"/>
      <c r="U74" s="963"/>
      <c r="V74" s="963">
        <v>3057</v>
      </c>
      <c r="W74" s="963"/>
      <c r="X74" s="963"/>
      <c r="Y74" s="963"/>
      <c r="Z74" s="963"/>
      <c r="AA74" s="963">
        <v>166</v>
      </c>
      <c r="AB74" s="963"/>
      <c r="AC74" s="963"/>
      <c r="AD74" s="963"/>
      <c r="AE74" s="963"/>
      <c r="AF74" s="963">
        <v>166</v>
      </c>
      <c r="AG74" s="963"/>
      <c r="AH74" s="963"/>
      <c r="AI74" s="963"/>
      <c r="AJ74" s="963"/>
      <c r="AK74" s="963" t="s">
        <v>321</v>
      </c>
      <c r="AL74" s="963"/>
      <c r="AM74" s="963"/>
      <c r="AN74" s="963"/>
      <c r="AO74" s="963"/>
      <c r="AP74" s="970">
        <v>76</v>
      </c>
      <c r="AQ74" s="971"/>
      <c r="AR74" s="971"/>
      <c r="AS74" s="971"/>
      <c r="AT74" s="972"/>
      <c r="AU74" s="963">
        <v>17</v>
      </c>
      <c r="AV74" s="963"/>
      <c r="AW74" s="963"/>
      <c r="AX74" s="963"/>
      <c r="AY74" s="963"/>
      <c r="AZ74" s="964"/>
      <c r="BA74" s="964"/>
      <c r="BB74" s="964"/>
      <c r="BC74" s="964"/>
      <c r="BD74" s="965"/>
      <c r="BE74" s="105"/>
      <c r="BF74" s="105"/>
      <c r="BG74" s="105"/>
      <c r="BH74" s="105"/>
      <c r="BI74" s="105"/>
      <c r="BJ74" s="105"/>
      <c r="BK74" s="105"/>
      <c r="BL74" s="105"/>
      <c r="BM74" s="105"/>
      <c r="BN74" s="105"/>
      <c r="BO74" s="105"/>
      <c r="BP74" s="105"/>
      <c r="BQ74" s="102">
        <v>68</v>
      </c>
      <c r="BR74" s="107"/>
      <c r="BS74" s="937"/>
      <c r="BT74" s="938"/>
      <c r="BU74" s="938"/>
      <c r="BV74" s="938"/>
      <c r="BW74" s="938"/>
      <c r="BX74" s="938"/>
      <c r="BY74" s="938"/>
      <c r="BZ74" s="938"/>
      <c r="CA74" s="938"/>
      <c r="CB74" s="938"/>
      <c r="CC74" s="938"/>
      <c r="CD74" s="938"/>
      <c r="CE74" s="938"/>
      <c r="CF74" s="938"/>
      <c r="CG74" s="947"/>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37"/>
      <c r="DW74" s="938"/>
      <c r="DX74" s="938"/>
      <c r="DY74" s="938"/>
      <c r="DZ74" s="939"/>
      <c r="EA74" s="93"/>
    </row>
    <row r="75" spans="1:131" ht="26.25" customHeight="1">
      <c r="A75" s="102">
        <v>8</v>
      </c>
      <c r="B75" s="966" t="s">
        <v>355</v>
      </c>
      <c r="C75" s="967"/>
      <c r="D75" s="967"/>
      <c r="E75" s="967"/>
      <c r="F75" s="967"/>
      <c r="G75" s="967"/>
      <c r="H75" s="967"/>
      <c r="I75" s="967"/>
      <c r="J75" s="967"/>
      <c r="K75" s="967"/>
      <c r="L75" s="967"/>
      <c r="M75" s="967"/>
      <c r="N75" s="967"/>
      <c r="O75" s="967"/>
      <c r="P75" s="968"/>
      <c r="Q75" s="973">
        <v>204</v>
      </c>
      <c r="R75" s="971"/>
      <c r="S75" s="971"/>
      <c r="T75" s="971"/>
      <c r="U75" s="972"/>
      <c r="V75" s="970">
        <v>196</v>
      </c>
      <c r="W75" s="971"/>
      <c r="X75" s="971"/>
      <c r="Y75" s="971"/>
      <c r="Z75" s="972"/>
      <c r="AA75" s="970">
        <v>9</v>
      </c>
      <c r="AB75" s="971"/>
      <c r="AC75" s="971"/>
      <c r="AD75" s="971"/>
      <c r="AE75" s="972"/>
      <c r="AF75" s="970">
        <v>9</v>
      </c>
      <c r="AG75" s="971"/>
      <c r="AH75" s="971"/>
      <c r="AI75" s="971"/>
      <c r="AJ75" s="972"/>
      <c r="AK75" s="963" t="s">
        <v>321</v>
      </c>
      <c r="AL75" s="963"/>
      <c r="AM75" s="963"/>
      <c r="AN75" s="963"/>
      <c r="AO75" s="963"/>
      <c r="AP75" s="970" t="s">
        <v>321</v>
      </c>
      <c r="AQ75" s="971"/>
      <c r="AR75" s="971"/>
      <c r="AS75" s="971"/>
      <c r="AT75" s="972"/>
      <c r="AU75" s="970" t="s">
        <v>321</v>
      </c>
      <c r="AV75" s="971"/>
      <c r="AW75" s="971"/>
      <c r="AX75" s="971"/>
      <c r="AY75" s="972"/>
      <c r="AZ75" s="964"/>
      <c r="BA75" s="964"/>
      <c r="BB75" s="964"/>
      <c r="BC75" s="964"/>
      <c r="BD75" s="965"/>
      <c r="BE75" s="105"/>
      <c r="BF75" s="105"/>
      <c r="BG75" s="105"/>
      <c r="BH75" s="105"/>
      <c r="BI75" s="105"/>
      <c r="BJ75" s="105"/>
      <c r="BK75" s="105"/>
      <c r="BL75" s="105"/>
      <c r="BM75" s="105"/>
      <c r="BN75" s="105"/>
      <c r="BO75" s="105"/>
      <c r="BP75" s="105"/>
      <c r="BQ75" s="102">
        <v>69</v>
      </c>
      <c r="BR75" s="107"/>
      <c r="BS75" s="937"/>
      <c r="BT75" s="938"/>
      <c r="BU75" s="938"/>
      <c r="BV75" s="938"/>
      <c r="BW75" s="938"/>
      <c r="BX75" s="938"/>
      <c r="BY75" s="938"/>
      <c r="BZ75" s="938"/>
      <c r="CA75" s="938"/>
      <c r="CB75" s="938"/>
      <c r="CC75" s="938"/>
      <c r="CD75" s="938"/>
      <c r="CE75" s="938"/>
      <c r="CF75" s="938"/>
      <c r="CG75" s="947"/>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37"/>
      <c r="DW75" s="938"/>
      <c r="DX75" s="938"/>
      <c r="DY75" s="938"/>
      <c r="DZ75" s="939"/>
      <c r="EA75" s="93"/>
    </row>
    <row r="76" spans="1:131" ht="26.25" customHeight="1">
      <c r="A76" s="102">
        <v>9</v>
      </c>
      <c r="B76" s="966" t="s">
        <v>356</v>
      </c>
      <c r="C76" s="967"/>
      <c r="D76" s="967"/>
      <c r="E76" s="967"/>
      <c r="F76" s="967"/>
      <c r="G76" s="967"/>
      <c r="H76" s="967"/>
      <c r="I76" s="967"/>
      <c r="J76" s="967"/>
      <c r="K76" s="967"/>
      <c r="L76" s="967"/>
      <c r="M76" s="967"/>
      <c r="N76" s="967"/>
      <c r="O76" s="967"/>
      <c r="P76" s="968"/>
      <c r="Q76" s="973">
        <v>65</v>
      </c>
      <c r="R76" s="971"/>
      <c r="S76" s="971"/>
      <c r="T76" s="971"/>
      <c r="U76" s="972"/>
      <c r="V76" s="970">
        <v>65</v>
      </c>
      <c r="W76" s="971"/>
      <c r="X76" s="971"/>
      <c r="Y76" s="971"/>
      <c r="Z76" s="972"/>
      <c r="AA76" s="970" t="s">
        <v>321</v>
      </c>
      <c r="AB76" s="971"/>
      <c r="AC76" s="971"/>
      <c r="AD76" s="971"/>
      <c r="AE76" s="972"/>
      <c r="AF76" s="970" t="s">
        <v>321</v>
      </c>
      <c r="AG76" s="971"/>
      <c r="AH76" s="971"/>
      <c r="AI76" s="971"/>
      <c r="AJ76" s="972"/>
      <c r="AK76" s="970" t="s">
        <v>321</v>
      </c>
      <c r="AL76" s="971"/>
      <c r="AM76" s="971"/>
      <c r="AN76" s="971"/>
      <c r="AO76" s="972"/>
      <c r="AP76" s="970" t="s">
        <v>321</v>
      </c>
      <c r="AQ76" s="971"/>
      <c r="AR76" s="971"/>
      <c r="AS76" s="971"/>
      <c r="AT76" s="972"/>
      <c r="AU76" s="970" t="s">
        <v>321</v>
      </c>
      <c r="AV76" s="971"/>
      <c r="AW76" s="971"/>
      <c r="AX76" s="971"/>
      <c r="AY76" s="972"/>
      <c r="AZ76" s="964"/>
      <c r="BA76" s="964"/>
      <c r="BB76" s="964"/>
      <c r="BC76" s="964"/>
      <c r="BD76" s="965"/>
      <c r="BE76" s="105"/>
      <c r="BF76" s="105"/>
      <c r="BG76" s="105"/>
      <c r="BH76" s="105"/>
      <c r="BI76" s="105"/>
      <c r="BJ76" s="105"/>
      <c r="BK76" s="105"/>
      <c r="BL76" s="105"/>
      <c r="BM76" s="105"/>
      <c r="BN76" s="105"/>
      <c r="BO76" s="105"/>
      <c r="BP76" s="105"/>
      <c r="BQ76" s="102">
        <v>70</v>
      </c>
      <c r="BR76" s="107"/>
      <c r="BS76" s="937"/>
      <c r="BT76" s="938"/>
      <c r="BU76" s="938"/>
      <c r="BV76" s="938"/>
      <c r="BW76" s="938"/>
      <c r="BX76" s="938"/>
      <c r="BY76" s="938"/>
      <c r="BZ76" s="938"/>
      <c r="CA76" s="938"/>
      <c r="CB76" s="938"/>
      <c r="CC76" s="938"/>
      <c r="CD76" s="938"/>
      <c r="CE76" s="938"/>
      <c r="CF76" s="938"/>
      <c r="CG76" s="947"/>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37"/>
      <c r="DW76" s="938"/>
      <c r="DX76" s="938"/>
      <c r="DY76" s="938"/>
      <c r="DZ76" s="939"/>
      <c r="EA76" s="93"/>
    </row>
    <row r="77" spans="1:131" ht="26.25" customHeight="1">
      <c r="A77" s="102">
        <v>10</v>
      </c>
      <c r="B77" s="966" t="s">
        <v>357</v>
      </c>
      <c r="C77" s="967"/>
      <c r="D77" s="967"/>
      <c r="E77" s="967"/>
      <c r="F77" s="967"/>
      <c r="G77" s="967"/>
      <c r="H77" s="967"/>
      <c r="I77" s="967"/>
      <c r="J77" s="967"/>
      <c r="K77" s="967"/>
      <c r="L77" s="967"/>
      <c r="M77" s="967"/>
      <c r="N77" s="967"/>
      <c r="O77" s="967"/>
      <c r="P77" s="968"/>
      <c r="Q77" s="973">
        <v>1433</v>
      </c>
      <c r="R77" s="971"/>
      <c r="S77" s="971"/>
      <c r="T77" s="971"/>
      <c r="U77" s="972"/>
      <c r="V77" s="970">
        <v>1391</v>
      </c>
      <c r="W77" s="971"/>
      <c r="X77" s="971"/>
      <c r="Y77" s="971"/>
      <c r="Z77" s="972"/>
      <c r="AA77" s="970">
        <v>42</v>
      </c>
      <c r="AB77" s="971"/>
      <c r="AC77" s="971"/>
      <c r="AD77" s="971"/>
      <c r="AE77" s="972"/>
      <c r="AF77" s="970">
        <v>42</v>
      </c>
      <c r="AG77" s="971"/>
      <c r="AH77" s="971"/>
      <c r="AI77" s="971"/>
      <c r="AJ77" s="972"/>
      <c r="AK77" s="970" t="s">
        <v>321</v>
      </c>
      <c r="AL77" s="971"/>
      <c r="AM77" s="971"/>
      <c r="AN77" s="971"/>
      <c r="AO77" s="972"/>
      <c r="AP77" s="970" t="s">
        <v>321</v>
      </c>
      <c r="AQ77" s="971"/>
      <c r="AR77" s="971"/>
      <c r="AS77" s="971"/>
      <c r="AT77" s="972"/>
      <c r="AU77" s="970" t="s">
        <v>321</v>
      </c>
      <c r="AV77" s="971"/>
      <c r="AW77" s="971"/>
      <c r="AX77" s="971"/>
      <c r="AY77" s="972"/>
      <c r="AZ77" s="964"/>
      <c r="BA77" s="964"/>
      <c r="BB77" s="964"/>
      <c r="BC77" s="964"/>
      <c r="BD77" s="965"/>
      <c r="BE77" s="105"/>
      <c r="BF77" s="105"/>
      <c r="BG77" s="105"/>
      <c r="BH77" s="105"/>
      <c r="BI77" s="105"/>
      <c r="BJ77" s="105"/>
      <c r="BK77" s="105"/>
      <c r="BL77" s="105"/>
      <c r="BM77" s="105"/>
      <c r="BN77" s="105"/>
      <c r="BO77" s="105"/>
      <c r="BP77" s="105"/>
      <c r="BQ77" s="102">
        <v>71</v>
      </c>
      <c r="BR77" s="107"/>
      <c r="BS77" s="937"/>
      <c r="BT77" s="938"/>
      <c r="BU77" s="938"/>
      <c r="BV77" s="938"/>
      <c r="BW77" s="938"/>
      <c r="BX77" s="938"/>
      <c r="BY77" s="938"/>
      <c r="BZ77" s="938"/>
      <c r="CA77" s="938"/>
      <c r="CB77" s="938"/>
      <c r="CC77" s="938"/>
      <c r="CD77" s="938"/>
      <c r="CE77" s="938"/>
      <c r="CF77" s="938"/>
      <c r="CG77" s="947"/>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37"/>
      <c r="DW77" s="938"/>
      <c r="DX77" s="938"/>
      <c r="DY77" s="938"/>
      <c r="DZ77" s="939"/>
      <c r="EA77" s="93"/>
    </row>
    <row r="78" spans="1:131" ht="26.25" customHeight="1">
      <c r="A78" s="102">
        <v>11</v>
      </c>
      <c r="B78" s="966" t="s">
        <v>358</v>
      </c>
      <c r="C78" s="967"/>
      <c r="D78" s="967"/>
      <c r="E78" s="967"/>
      <c r="F78" s="967"/>
      <c r="G78" s="967"/>
      <c r="H78" s="967"/>
      <c r="I78" s="967"/>
      <c r="J78" s="967"/>
      <c r="K78" s="967"/>
      <c r="L78" s="967"/>
      <c r="M78" s="967"/>
      <c r="N78" s="967"/>
      <c r="O78" s="967"/>
      <c r="P78" s="968"/>
      <c r="Q78" s="969">
        <v>70128</v>
      </c>
      <c r="R78" s="963"/>
      <c r="S78" s="963"/>
      <c r="T78" s="963"/>
      <c r="U78" s="963"/>
      <c r="V78" s="963">
        <v>68744</v>
      </c>
      <c r="W78" s="963"/>
      <c r="X78" s="963"/>
      <c r="Y78" s="963"/>
      <c r="Z78" s="963"/>
      <c r="AA78" s="963">
        <v>1385</v>
      </c>
      <c r="AB78" s="963"/>
      <c r="AC78" s="963"/>
      <c r="AD78" s="963"/>
      <c r="AE78" s="963"/>
      <c r="AF78" s="963">
        <v>1385</v>
      </c>
      <c r="AG78" s="963"/>
      <c r="AH78" s="963"/>
      <c r="AI78" s="963"/>
      <c r="AJ78" s="963"/>
      <c r="AK78" s="963">
        <v>644</v>
      </c>
      <c r="AL78" s="963"/>
      <c r="AM78" s="963"/>
      <c r="AN78" s="963"/>
      <c r="AO78" s="963"/>
      <c r="AP78" s="970" t="s">
        <v>321</v>
      </c>
      <c r="AQ78" s="971"/>
      <c r="AR78" s="971"/>
      <c r="AS78" s="971"/>
      <c r="AT78" s="972"/>
      <c r="AU78" s="970" t="s">
        <v>321</v>
      </c>
      <c r="AV78" s="971"/>
      <c r="AW78" s="971"/>
      <c r="AX78" s="971"/>
      <c r="AY78" s="972"/>
      <c r="AZ78" s="964"/>
      <c r="BA78" s="964"/>
      <c r="BB78" s="964"/>
      <c r="BC78" s="964"/>
      <c r="BD78" s="965"/>
      <c r="BE78" s="105"/>
      <c r="BF78" s="105"/>
      <c r="BG78" s="105"/>
      <c r="BH78" s="105"/>
      <c r="BI78" s="105"/>
      <c r="BJ78" s="93"/>
      <c r="BK78" s="93"/>
      <c r="BL78" s="93"/>
      <c r="BM78" s="93"/>
      <c r="BN78" s="93"/>
      <c r="BO78" s="105"/>
      <c r="BP78" s="105"/>
      <c r="BQ78" s="102">
        <v>72</v>
      </c>
      <c r="BR78" s="107"/>
      <c r="BS78" s="937"/>
      <c r="BT78" s="938"/>
      <c r="BU78" s="938"/>
      <c r="BV78" s="938"/>
      <c r="BW78" s="938"/>
      <c r="BX78" s="938"/>
      <c r="BY78" s="938"/>
      <c r="BZ78" s="938"/>
      <c r="CA78" s="938"/>
      <c r="CB78" s="938"/>
      <c r="CC78" s="938"/>
      <c r="CD78" s="938"/>
      <c r="CE78" s="938"/>
      <c r="CF78" s="938"/>
      <c r="CG78" s="947"/>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37"/>
      <c r="DW78" s="938"/>
      <c r="DX78" s="938"/>
      <c r="DY78" s="938"/>
      <c r="DZ78" s="939"/>
      <c r="EA78" s="93"/>
    </row>
    <row r="79" spans="1:131" ht="26.25" customHeight="1">
      <c r="A79" s="102">
        <v>12</v>
      </c>
      <c r="B79" s="966" t="s">
        <v>359</v>
      </c>
      <c r="C79" s="967"/>
      <c r="D79" s="967"/>
      <c r="E79" s="967"/>
      <c r="F79" s="967"/>
      <c r="G79" s="967"/>
      <c r="H79" s="967"/>
      <c r="I79" s="967"/>
      <c r="J79" s="967"/>
      <c r="K79" s="967"/>
      <c r="L79" s="967"/>
      <c r="M79" s="967"/>
      <c r="N79" s="967"/>
      <c r="O79" s="967"/>
      <c r="P79" s="968"/>
      <c r="Q79" s="969">
        <v>173</v>
      </c>
      <c r="R79" s="963"/>
      <c r="S79" s="963"/>
      <c r="T79" s="963"/>
      <c r="U79" s="963"/>
      <c r="V79" s="963">
        <v>151</v>
      </c>
      <c r="W79" s="963"/>
      <c r="X79" s="963"/>
      <c r="Y79" s="963"/>
      <c r="Z79" s="963"/>
      <c r="AA79" s="963">
        <v>22</v>
      </c>
      <c r="AB79" s="963"/>
      <c r="AC79" s="963"/>
      <c r="AD79" s="963"/>
      <c r="AE79" s="963"/>
      <c r="AF79" s="963">
        <v>22</v>
      </c>
      <c r="AG79" s="963"/>
      <c r="AH79" s="963"/>
      <c r="AI79" s="963"/>
      <c r="AJ79" s="963"/>
      <c r="AK79" s="963">
        <v>42</v>
      </c>
      <c r="AL79" s="963"/>
      <c r="AM79" s="963"/>
      <c r="AN79" s="963"/>
      <c r="AO79" s="963"/>
      <c r="AP79" s="970" t="s">
        <v>321</v>
      </c>
      <c r="AQ79" s="971"/>
      <c r="AR79" s="971"/>
      <c r="AS79" s="971"/>
      <c r="AT79" s="972"/>
      <c r="AU79" s="970" t="s">
        <v>321</v>
      </c>
      <c r="AV79" s="971"/>
      <c r="AW79" s="971"/>
      <c r="AX79" s="971"/>
      <c r="AY79" s="972"/>
      <c r="AZ79" s="964"/>
      <c r="BA79" s="964"/>
      <c r="BB79" s="964"/>
      <c r="BC79" s="964"/>
      <c r="BD79" s="965"/>
      <c r="BE79" s="105"/>
      <c r="BF79" s="105"/>
      <c r="BG79" s="105"/>
      <c r="BH79" s="105"/>
      <c r="BI79" s="105"/>
      <c r="BJ79" s="93"/>
      <c r="BK79" s="93"/>
      <c r="BL79" s="93"/>
      <c r="BM79" s="93"/>
      <c r="BN79" s="93"/>
      <c r="BO79" s="105"/>
      <c r="BP79" s="105"/>
      <c r="BQ79" s="102">
        <v>73</v>
      </c>
      <c r="BR79" s="107"/>
      <c r="BS79" s="937"/>
      <c r="BT79" s="938"/>
      <c r="BU79" s="938"/>
      <c r="BV79" s="938"/>
      <c r="BW79" s="938"/>
      <c r="BX79" s="938"/>
      <c r="BY79" s="938"/>
      <c r="BZ79" s="938"/>
      <c r="CA79" s="938"/>
      <c r="CB79" s="938"/>
      <c r="CC79" s="938"/>
      <c r="CD79" s="938"/>
      <c r="CE79" s="938"/>
      <c r="CF79" s="938"/>
      <c r="CG79" s="947"/>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37"/>
      <c r="DW79" s="938"/>
      <c r="DX79" s="938"/>
      <c r="DY79" s="938"/>
      <c r="DZ79" s="939"/>
      <c r="EA79" s="93"/>
    </row>
    <row r="80" spans="1:131" ht="26.25" customHeight="1">
      <c r="A80" s="102">
        <v>13</v>
      </c>
      <c r="B80" s="966" t="s">
        <v>360</v>
      </c>
      <c r="C80" s="967"/>
      <c r="D80" s="967"/>
      <c r="E80" s="967"/>
      <c r="F80" s="967"/>
      <c r="G80" s="967"/>
      <c r="H80" s="967"/>
      <c r="I80" s="967"/>
      <c r="J80" s="967"/>
      <c r="K80" s="967"/>
      <c r="L80" s="967"/>
      <c r="M80" s="967"/>
      <c r="N80" s="967"/>
      <c r="O80" s="967"/>
      <c r="P80" s="968"/>
      <c r="Q80" s="969">
        <v>783718</v>
      </c>
      <c r="R80" s="963"/>
      <c r="S80" s="963"/>
      <c r="T80" s="963"/>
      <c r="U80" s="963"/>
      <c r="V80" s="963">
        <v>768737</v>
      </c>
      <c r="W80" s="963"/>
      <c r="X80" s="963"/>
      <c r="Y80" s="963"/>
      <c r="Z80" s="963"/>
      <c r="AA80" s="963">
        <v>14981</v>
      </c>
      <c r="AB80" s="963"/>
      <c r="AC80" s="963"/>
      <c r="AD80" s="963"/>
      <c r="AE80" s="963"/>
      <c r="AF80" s="963">
        <v>14981</v>
      </c>
      <c r="AG80" s="963"/>
      <c r="AH80" s="963"/>
      <c r="AI80" s="963"/>
      <c r="AJ80" s="963"/>
      <c r="AK80" s="963">
        <v>4096</v>
      </c>
      <c r="AL80" s="963"/>
      <c r="AM80" s="963"/>
      <c r="AN80" s="963"/>
      <c r="AO80" s="963"/>
      <c r="AP80" s="970" t="s">
        <v>321</v>
      </c>
      <c r="AQ80" s="971"/>
      <c r="AR80" s="971"/>
      <c r="AS80" s="971"/>
      <c r="AT80" s="972"/>
      <c r="AU80" s="970" t="s">
        <v>321</v>
      </c>
      <c r="AV80" s="971"/>
      <c r="AW80" s="971"/>
      <c r="AX80" s="971"/>
      <c r="AY80" s="972"/>
      <c r="AZ80" s="964"/>
      <c r="BA80" s="964"/>
      <c r="BB80" s="964"/>
      <c r="BC80" s="964"/>
      <c r="BD80" s="965"/>
      <c r="BE80" s="105"/>
      <c r="BF80" s="105"/>
      <c r="BG80" s="105"/>
      <c r="BH80" s="105"/>
      <c r="BI80" s="105"/>
      <c r="BJ80" s="105"/>
      <c r="BK80" s="105"/>
      <c r="BL80" s="105"/>
      <c r="BM80" s="105"/>
      <c r="BN80" s="105"/>
      <c r="BO80" s="105"/>
      <c r="BP80" s="105"/>
      <c r="BQ80" s="102">
        <v>74</v>
      </c>
      <c r="BR80" s="107"/>
      <c r="BS80" s="937"/>
      <c r="BT80" s="938"/>
      <c r="BU80" s="938"/>
      <c r="BV80" s="938"/>
      <c r="BW80" s="938"/>
      <c r="BX80" s="938"/>
      <c r="BY80" s="938"/>
      <c r="BZ80" s="938"/>
      <c r="CA80" s="938"/>
      <c r="CB80" s="938"/>
      <c r="CC80" s="938"/>
      <c r="CD80" s="938"/>
      <c r="CE80" s="938"/>
      <c r="CF80" s="938"/>
      <c r="CG80" s="947"/>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37"/>
      <c r="DW80" s="938"/>
      <c r="DX80" s="938"/>
      <c r="DY80" s="938"/>
      <c r="DZ80" s="939"/>
      <c r="EA80" s="93"/>
    </row>
    <row r="81" spans="1:131" ht="26.25" customHeight="1">
      <c r="A81" s="102">
        <v>14</v>
      </c>
      <c r="B81" s="966"/>
      <c r="C81" s="967"/>
      <c r="D81" s="967"/>
      <c r="E81" s="967"/>
      <c r="F81" s="967"/>
      <c r="G81" s="967"/>
      <c r="H81" s="967"/>
      <c r="I81" s="967"/>
      <c r="J81" s="967"/>
      <c r="K81" s="967"/>
      <c r="L81" s="967"/>
      <c r="M81" s="967"/>
      <c r="N81" s="967"/>
      <c r="O81" s="967"/>
      <c r="P81" s="968"/>
      <c r="Q81" s="969"/>
      <c r="R81" s="963"/>
      <c r="S81" s="963"/>
      <c r="T81" s="963"/>
      <c r="U81" s="963"/>
      <c r="V81" s="963"/>
      <c r="W81" s="963"/>
      <c r="X81" s="963"/>
      <c r="Y81" s="963"/>
      <c r="Z81" s="963"/>
      <c r="AA81" s="963"/>
      <c r="AB81" s="963"/>
      <c r="AC81" s="963"/>
      <c r="AD81" s="963"/>
      <c r="AE81" s="963"/>
      <c r="AF81" s="963"/>
      <c r="AG81" s="963"/>
      <c r="AH81" s="963"/>
      <c r="AI81" s="963"/>
      <c r="AJ81" s="963"/>
      <c r="AK81" s="963"/>
      <c r="AL81" s="963"/>
      <c r="AM81" s="963"/>
      <c r="AN81" s="963"/>
      <c r="AO81" s="963"/>
      <c r="AP81" s="963"/>
      <c r="AQ81" s="963"/>
      <c r="AR81" s="963"/>
      <c r="AS81" s="963"/>
      <c r="AT81" s="963"/>
      <c r="AU81" s="963"/>
      <c r="AV81" s="963"/>
      <c r="AW81" s="963"/>
      <c r="AX81" s="963"/>
      <c r="AY81" s="963"/>
      <c r="AZ81" s="964"/>
      <c r="BA81" s="964"/>
      <c r="BB81" s="964"/>
      <c r="BC81" s="964"/>
      <c r="BD81" s="965"/>
      <c r="BE81" s="105"/>
      <c r="BF81" s="105"/>
      <c r="BG81" s="105"/>
      <c r="BH81" s="105"/>
      <c r="BI81" s="105"/>
      <c r="BJ81" s="105"/>
      <c r="BK81" s="105"/>
      <c r="BL81" s="105"/>
      <c r="BM81" s="105"/>
      <c r="BN81" s="105"/>
      <c r="BO81" s="105"/>
      <c r="BP81" s="105"/>
      <c r="BQ81" s="102">
        <v>75</v>
      </c>
      <c r="BR81" s="107"/>
      <c r="BS81" s="937"/>
      <c r="BT81" s="938"/>
      <c r="BU81" s="938"/>
      <c r="BV81" s="938"/>
      <c r="BW81" s="938"/>
      <c r="BX81" s="938"/>
      <c r="BY81" s="938"/>
      <c r="BZ81" s="938"/>
      <c r="CA81" s="938"/>
      <c r="CB81" s="938"/>
      <c r="CC81" s="938"/>
      <c r="CD81" s="938"/>
      <c r="CE81" s="938"/>
      <c r="CF81" s="938"/>
      <c r="CG81" s="947"/>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37"/>
      <c r="DW81" s="938"/>
      <c r="DX81" s="938"/>
      <c r="DY81" s="938"/>
      <c r="DZ81" s="939"/>
      <c r="EA81" s="93"/>
    </row>
    <row r="82" spans="1:131" ht="26.25" customHeight="1">
      <c r="A82" s="102">
        <v>15</v>
      </c>
      <c r="B82" s="966"/>
      <c r="C82" s="967"/>
      <c r="D82" s="967"/>
      <c r="E82" s="967"/>
      <c r="F82" s="967"/>
      <c r="G82" s="967"/>
      <c r="H82" s="967"/>
      <c r="I82" s="967"/>
      <c r="J82" s="967"/>
      <c r="K82" s="967"/>
      <c r="L82" s="967"/>
      <c r="M82" s="967"/>
      <c r="N82" s="967"/>
      <c r="O82" s="967"/>
      <c r="P82" s="968"/>
      <c r="Q82" s="969"/>
      <c r="R82" s="963"/>
      <c r="S82" s="963"/>
      <c r="T82" s="963"/>
      <c r="U82" s="963"/>
      <c r="V82" s="963"/>
      <c r="W82" s="963"/>
      <c r="X82" s="963"/>
      <c r="Y82" s="963"/>
      <c r="Z82" s="963"/>
      <c r="AA82" s="963"/>
      <c r="AB82" s="963"/>
      <c r="AC82" s="963"/>
      <c r="AD82" s="963"/>
      <c r="AE82" s="963"/>
      <c r="AF82" s="963"/>
      <c r="AG82" s="963"/>
      <c r="AH82" s="963"/>
      <c r="AI82" s="963"/>
      <c r="AJ82" s="963"/>
      <c r="AK82" s="963"/>
      <c r="AL82" s="963"/>
      <c r="AM82" s="963"/>
      <c r="AN82" s="963"/>
      <c r="AO82" s="963"/>
      <c r="AP82" s="963"/>
      <c r="AQ82" s="963"/>
      <c r="AR82" s="963"/>
      <c r="AS82" s="963"/>
      <c r="AT82" s="963"/>
      <c r="AU82" s="963"/>
      <c r="AV82" s="963"/>
      <c r="AW82" s="963"/>
      <c r="AX82" s="963"/>
      <c r="AY82" s="963"/>
      <c r="AZ82" s="964"/>
      <c r="BA82" s="964"/>
      <c r="BB82" s="964"/>
      <c r="BC82" s="964"/>
      <c r="BD82" s="965"/>
      <c r="BE82" s="105"/>
      <c r="BF82" s="105"/>
      <c r="BG82" s="105"/>
      <c r="BH82" s="105"/>
      <c r="BI82" s="105"/>
      <c r="BJ82" s="105"/>
      <c r="BK82" s="105"/>
      <c r="BL82" s="105"/>
      <c r="BM82" s="105"/>
      <c r="BN82" s="105"/>
      <c r="BO82" s="105"/>
      <c r="BP82" s="105"/>
      <c r="BQ82" s="102">
        <v>76</v>
      </c>
      <c r="BR82" s="107"/>
      <c r="BS82" s="937"/>
      <c r="BT82" s="938"/>
      <c r="BU82" s="938"/>
      <c r="BV82" s="938"/>
      <c r="BW82" s="938"/>
      <c r="BX82" s="938"/>
      <c r="BY82" s="938"/>
      <c r="BZ82" s="938"/>
      <c r="CA82" s="938"/>
      <c r="CB82" s="938"/>
      <c r="CC82" s="938"/>
      <c r="CD82" s="938"/>
      <c r="CE82" s="938"/>
      <c r="CF82" s="938"/>
      <c r="CG82" s="947"/>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37"/>
      <c r="DW82" s="938"/>
      <c r="DX82" s="938"/>
      <c r="DY82" s="938"/>
      <c r="DZ82" s="939"/>
      <c r="EA82" s="93"/>
    </row>
    <row r="83" spans="1:131" ht="26.25" customHeight="1">
      <c r="A83" s="102">
        <v>16</v>
      </c>
      <c r="B83" s="966"/>
      <c r="C83" s="967"/>
      <c r="D83" s="967"/>
      <c r="E83" s="967"/>
      <c r="F83" s="967"/>
      <c r="G83" s="967"/>
      <c r="H83" s="967"/>
      <c r="I83" s="967"/>
      <c r="J83" s="967"/>
      <c r="K83" s="967"/>
      <c r="L83" s="967"/>
      <c r="M83" s="967"/>
      <c r="N83" s="967"/>
      <c r="O83" s="967"/>
      <c r="P83" s="968"/>
      <c r="Q83" s="969"/>
      <c r="R83" s="963"/>
      <c r="S83" s="963"/>
      <c r="T83" s="963"/>
      <c r="U83" s="963"/>
      <c r="V83" s="963"/>
      <c r="W83" s="963"/>
      <c r="X83" s="963"/>
      <c r="Y83" s="963"/>
      <c r="Z83" s="963"/>
      <c r="AA83" s="963"/>
      <c r="AB83" s="963"/>
      <c r="AC83" s="963"/>
      <c r="AD83" s="963"/>
      <c r="AE83" s="963"/>
      <c r="AF83" s="963"/>
      <c r="AG83" s="963"/>
      <c r="AH83" s="963"/>
      <c r="AI83" s="963"/>
      <c r="AJ83" s="963"/>
      <c r="AK83" s="963"/>
      <c r="AL83" s="963"/>
      <c r="AM83" s="963"/>
      <c r="AN83" s="963"/>
      <c r="AO83" s="963"/>
      <c r="AP83" s="963"/>
      <c r="AQ83" s="963"/>
      <c r="AR83" s="963"/>
      <c r="AS83" s="963"/>
      <c r="AT83" s="963"/>
      <c r="AU83" s="963"/>
      <c r="AV83" s="963"/>
      <c r="AW83" s="963"/>
      <c r="AX83" s="963"/>
      <c r="AY83" s="963"/>
      <c r="AZ83" s="964"/>
      <c r="BA83" s="964"/>
      <c r="BB83" s="964"/>
      <c r="BC83" s="964"/>
      <c r="BD83" s="965"/>
      <c r="BE83" s="105"/>
      <c r="BF83" s="105"/>
      <c r="BG83" s="105"/>
      <c r="BH83" s="105"/>
      <c r="BI83" s="105"/>
      <c r="BJ83" s="105"/>
      <c r="BK83" s="105"/>
      <c r="BL83" s="105"/>
      <c r="BM83" s="105"/>
      <c r="BN83" s="105"/>
      <c r="BO83" s="105"/>
      <c r="BP83" s="105"/>
      <c r="BQ83" s="102">
        <v>77</v>
      </c>
      <c r="BR83" s="107"/>
      <c r="BS83" s="937"/>
      <c r="BT83" s="938"/>
      <c r="BU83" s="938"/>
      <c r="BV83" s="938"/>
      <c r="BW83" s="938"/>
      <c r="BX83" s="938"/>
      <c r="BY83" s="938"/>
      <c r="BZ83" s="938"/>
      <c r="CA83" s="938"/>
      <c r="CB83" s="938"/>
      <c r="CC83" s="938"/>
      <c r="CD83" s="938"/>
      <c r="CE83" s="938"/>
      <c r="CF83" s="938"/>
      <c r="CG83" s="947"/>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37"/>
      <c r="DW83" s="938"/>
      <c r="DX83" s="938"/>
      <c r="DY83" s="938"/>
      <c r="DZ83" s="939"/>
      <c r="EA83" s="93"/>
    </row>
    <row r="84" spans="1:131" ht="26.25" customHeight="1">
      <c r="A84" s="102">
        <v>17</v>
      </c>
      <c r="B84" s="966"/>
      <c r="C84" s="967"/>
      <c r="D84" s="967"/>
      <c r="E84" s="967"/>
      <c r="F84" s="967"/>
      <c r="G84" s="967"/>
      <c r="H84" s="967"/>
      <c r="I84" s="967"/>
      <c r="J84" s="967"/>
      <c r="K84" s="967"/>
      <c r="L84" s="967"/>
      <c r="M84" s="967"/>
      <c r="N84" s="967"/>
      <c r="O84" s="967"/>
      <c r="P84" s="968"/>
      <c r="Q84" s="969"/>
      <c r="R84" s="963"/>
      <c r="S84" s="963"/>
      <c r="T84" s="963"/>
      <c r="U84" s="963"/>
      <c r="V84" s="963"/>
      <c r="W84" s="963"/>
      <c r="X84" s="963"/>
      <c r="Y84" s="963"/>
      <c r="Z84" s="963"/>
      <c r="AA84" s="963"/>
      <c r="AB84" s="963"/>
      <c r="AC84" s="963"/>
      <c r="AD84" s="963"/>
      <c r="AE84" s="963"/>
      <c r="AF84" s="963"/>
      <c r="AG84" s="963"/>
      <c r="AH84" s="963"/>
      <c r="AI84" s="963"/>
      <c r="AJ84" s="963"/>
      <c r="AK84" s="963"/>
      <c r="AL84" s="963"/>
      <c r="AM84" s="963"/>
      <c r="AN84" s="963"/>
      <c r="AO84" s="963"/>
      <c r="AP84" s="963"/>
      <c r="AQ84" s="963"/>
      <c r="AR84" s="963"/>
      <c r="AS84" s="963"/>
      <c r="AT84" s="963"/>
      <c r="AU84" s="963"/>
      <c r="AV84" s="963"/>
      <c r="AW84" s="963"/>
      <c r="AX84" s="963"/>
      <c r="AY84" s="963"/>
      <c r="AZ84" s="964"/>
      <c r="BA84" s="964"/>
      <c r="BB84" s="964"/>
      <c r="BC84" s="964"/>
      <c r="BD84" s="965"/>
      <c r="BE84" s="105"/>
      <c r="BF84" s="105"/>
      <c r="BG84" s="105"/>
      <c r="BH84" s="105"/>
      <c r="BI84" s="105"/>
      <c r="BJ84" s="105"/>
      <c r="BK84" s="105"/>
      <c r="BL84" s="105"/>
      <c r="BM84" s="105"/>
      <c r="BN84" s="105"/>
      <c r="BO84" s="105"/>
      <c r="BP84" s="105"/>
      <c r="BQ84" s="102">
        <v>78</v>
      </c>
      <c r="BR84" s="107"/>
      <c r="BS84" s="937"/>
      <c r="BT84" s="938"/>
      <c r="BU84" s="938"/>
      <c r="BV84" s="938"/>
      <c r="BW84" s="938"/>
      <c r="BX84" s="938"/>
      <c r="BY84" s="938"/>
      <c r="BZ84" s="938"/>
      <c r="CA84" s="938"/>
      <c r="CB84" s="938"/>
      <c r="CC84" s="938"/>
      <c r="CD84" s="938"/>
      <c r="CE84" s="938"/>
      <c r="CF84" s="938"/>
      <c r="CG84" s="947"/>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37"/>
      <c r="DW84" s="938"/>
      <c r="DX84" s="938"/>
      <c r="DY84" s="938"/>
      <c r="DZ84" s="939"/>
      <c r="EA84" s="93"/>
    </row>
    <row r="85" spans="1:131" ht="26.25" customHeight="1">
      <c r="A85" s="102">
        <v>18</v>
      </c>
      <c r="B85" s="966"/>
      <c r="C85" s="967"/>
      <c r="D85" s="967"/>
      <c r="E85" s="967"/>
      <c r="F85" s="967"/>
      <c r="G85" s="967"/>
      <c r="H85" s="967"/>
      <c r="I85" s="967"/>
      <c r="J85" s="967"/>
      <c r="K85" s="967"/>
      <c r="L85" s="967"/>
      <c r="M85" s="967"/>
      <c r="N85" s="967"/>
      <c r="O85" s="967"/>
      <c r="P85" s="968"/>
      <c r="Q85" s="969"/>
      <c r="R85" s="963"/>
      <c r="S85" s="963"/>
      <c r="T85" s="963"/>
      <c r="U85" s="963"/>
      <c r="V85" s="963"/>
      <c r="W85" s="963"/>
      <c r="X85" s="963"/>
      <c r="Y85" s="963"/>
      <c r="Z85" s="963"/>
      <c r="AA85" s="963"/>
      <c r="AB85" s="963"/>
      <c r="AC85" s="963"/>
      <c r="AD85" s="963"/>
      <c r="AE85" s="963"/>
      <c r="AF85" s="963"/>
      <c r="AG85" s="963"/>
      <c r="AH85" s="963"/>
      <c r="AI85" s="963"/>
      <c r="AJ85" s="963"/>
      <c r="AK85" s="963"/>
      <c r="AL85" s="963"/>
      <c r="AM85" s="963"/>
      <c r="AN85" s="963"/>
      <c r="AO85" s="963"/>
      <c r="AP85" s="963"/>
      <c r="AQ85" s="963"/>
      <c r="AR85" s="963"/>
      <c r="AS85" s="963"/>
      <c r="AT85" s="963"/>
      <c r="AU85" s="963"/>
      <c r="AV85" s="963"/>
      <c r="AW85" s="963"/>
      <c r="AX85" s="963"/>
      <c r="AY85" s="963"/>
      <c r="AZ85" s="964"/>
      <c r="BA85" s="964"/>
      <c r="BB85" s="964"/>
      <c r="BC85" s="964"/>
      <c r="BD85" s="965"/>
      <c r="BE85" s="105"/>
      <c r="BF85" s="105"/>
      <c r="BG85" s="105"/>
      <c r="BH85" s="105"/>
      <c r="BI85" s="105"/>
      <c r="BJ85" s="105"/>
      <c r="BK85" s="105"/>
      <c r="BL85" s="105"/>
      <c r="BM85" s="105"/>
      <c r="BN85" s="105"/>
      <c r="BO85" s="105"/>
      <c r="BP85" s="105"/>
      <c r="BQ85" s="102">
        <v>79</v>
      </c>
      <c r="BR85" s="107"/>
      <c r="BS85" s="937"/>
      <c r="BT85" s="938"/>
      <c r="BU85" s="938"/>
      <c r="BV85" s="938"/>
      <c r="BW85" s="938"/>
      <c r="BX85" s="938"/>
      <c r="BY85" s="938"/>
      <c r="BZ85" s="938"/>
      <c r="CA85" s="938"/>
      <c r="CB85" s="938"/>
      <c r="CC85" s="938"/>
      <c r="CD85" s="938"/>
      <c r="CE85" s="938"/>
      <c r="CF85" s="938"/>
      <c r="CG85" s="947"/>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37"/>
      <c r="DW85" s="938"/>
      <c r="DX85" s="938"/>
      <c r="DY85" s="938"/>
      <c r="DZ85" s="939"/>
      <c r="EA85" s="93"/>
    </row>
    <row r="86" spans="1:131" ht="26.25" customHeight="1">
      <c r="A86" s="102">
        <v>19</v>
      </c>
      <c r="B86" s="966"/>
      <c r="C86" s="967"/>
      <c r="D86" s="967"/>
      <c r="E86" s="967"/>
      <c r="F86" s="967"/>
      <c r="G86" s="967"/>
      <c r="H86" s="967"/>
      <c r="I86" s="967"/>
      <c r="J86" s="967"/>
      <c r="K86" s="967"/>
      <c r="L86" s="967"/>
      <c r="M86" s="967"/>
      <c r="N86" s="967"/>
      <c r="O86" s="967"/>
      <c r="P86" s="968"/>
      <c r="Q86" s="969"/>
      <c r="R86" s="963"/>
      <c r="S86" s="963"/>
      <c r="T86" s="963"/>
      <c r="U86" s="963"/>
      <c r="V86" s="963"/>
      <c r="W86" s="963"/>
      <c r="X86" s="963"/>
      <c r="Y86" s="963"/>
      <c r="Z86" s="963"/>
      <c r="AA86" s="963"/>
      <c r="AB86" s="963"/>
      <c r="AC86" s="963"/>
      <c r="AD86" s="963"/>
      <c r="AE86" s="963"/>
      <c r="AF86" s="963"/>
      <c r="AG86" s="963"/>
      <c r="AH86" s="963"/>
      <c r="AI86" s="963"/>
      <c r="AJ86" s="963"/>
      <c r="AK86" s="963"/>
      <c r="AL86" s="963"/>
      <c r="AM86" s="963"/>
      <c r="AN86" s="963"/>
      <c r="AO86" s="963"/>
      <c r="AP86" s="963"/>
      <c r="AQ86" s="963"/>
      <c r="AR86" s="963"/>
      <c r="AS86" s="963"/>
      <c r="AT86" s="963"/>
      <c r="AU86" s="963"/>
      <c r="AV86" s="963"/>
      <c r="AW86" s="963"/>
      <c r="AX86" s="963"/>
      <c r="AY86" s="963"/>
      <c r="AZ86" s="964"/>
      <c r="BA86" s="964"/>
      <c r="BB86" s="964"/>
      <c r="BC86" s="964"/>
      <c r="BD86" s="965"/>
      <c r="BE86" s="105"/>
      <c r="BF86" s="105"/>
      <c r="BG86" s="105"/>
      <c r="BH86" s="105"/>
      <c r="BI86" s="105"/>
      <c r="BJ86" s="105"/>
      <c r="BK86" s="105"/>
      <c r="BL86" s="105"/>
      <c r="BM86" s="105"/>
      <c r="BN86" s="105"/>
      <c r="BO86" s="105"/>
      <c r="BP86" s="105"/>
      <c r="BQ86" s="102">
        <v>80</v>
      </c>
      <c r="BR86" s="107"/>
      <c r="BS86" s="937"/>
      <c r="BT86" s="938"/>
      <c r="BU86" s="938"/>
      <c r="BV86" s="938"/>
      <c r="BW86" s="938"/>
      <c r="BX86" s="938"/>
      <c r="BY86" s="938"/>
      <c r="BZ86" s="938"/>
      <c r="CA86" s="938"/>
      <c r="CB86" s="938"/>
      <c r="CC86" s="938"/>
      <c r="CD86" s="938"/>
      <c r="CE86" s="938"/>
      <c r="CF86" s="938"/>
      <c r="CG86" s="947"/>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37"/>
      <c r="DW86" s="938"/>
      <c r="DX86" s="938"/>
      <c r="DY86" s="938"/>
      <c r="DZ86" s="939"/>
      <c r="EA86" s="93"/>
    </row>
    <row r="87" spans="1:131" ht="26.25" customHeight="1">
      <c r="A87" s="108">
        <v>20</v>
      </c>
      <c r="B87" s="956"/>
      <c r="C87" s="957"/>
      <c r="D87" s="957"/>
      <c r="E87" s="957"/>
      <c r="F87" s="957"/>
      <c r="G87" s="957"/>
      <c r="H87" s="957"/>
      <c r="I87" s="957"/>
      <c r="J87" s="957"/>
      <c r="K87" s="957"/>
      <c r="L87" s="957"/>
      <c r="M87" s="957"/>
      <c r="N87" s="957"/>
      <c r="O87" s="957"/>
      <c r="P87" s="958"/>
      <c r="Q87" s="959"/>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1"/>
      <c r="BA87" s="961"/>
      <c r="BB87" s="961"/>
      <c r="BC87" s="961"/>
      <c r="BD87" s="962"/>
      <c r="BE87" s="105"/>
      <c r="BF87" s="105"/>
      <c r="BG87" s="105"/>
      <c r="BH87" s="105"/>
      <c r="BI87" s="105"/>
      <c r="BJ87" s="105"/>
      <c r="BK87" s="105"/>
      <c r="BL87" s="105"/>
      <c r="BM87" s="105"/>
      <c r="BN87" s="105"/>
      <c r="BO87" s="105"/>
      <c r="BP87" s="105"/>
      <c r="BQ87" s="102">
        <v>81</v>
      </c>
      <c r="BR87" s="107"/>
      <c r="BS87" s="937"/>
      <c r="BT87" s="938"/>
      <c r="BU87" s="938"/>
      <c r="BV87" s="938"/>
      <c r="BW87" s="938"/>
      <c r="BX87" s="938"/>
      <c r="BY87" s="938"/>
      <c r="BZ87" s="938"/>
      <c r="CA87" s="938"/>
      <c r="CB87" s="938"/>
      <c r="CC87" s="938"/>
      <c r="CD87" s="938"/>
      <c r="CE87" s="938"/>
      <c r="CF87" s="938"/>
      <c r="CG87" s="947"/>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37"/>
      <c r="DW87" s="938"/>
      <c r="DX87" s="938"/>
      <c r="DY87" s="938"/>
      <c r="DZ87" s="939"/>
      <c r="EA87" s="93"/>
    </row>
    <row r="88" spans="1:131" ht="26.25" customHeight="1" thickBot="1">
      <c r="A88" s="104" t="s">
        <v>323</v>
      </c>
      <c r="B88" s="929" t="s">
        <v>361</v>
      </c>
      <c r="C88" s="930"/>
      <c r="D88" s="930"/>
      <c r="E88" s="930"/>
      <c r="F88" s="930"/>
      <c r="G88" s="930"/>
      <c r="H88" s="930"/>
      <c r="I88" s="930"/>
      <c r="J88" s="930"/>
      <c r="K88" s="930"/>
      <c r="L88" s="930"/>
      <c r="M88" s="930"/>
      <c r="N88" s="930"/>
      <c r="O88" s="930"/>
      <c r="P88" s="940"/>
      <c r="Q88" s="954"/>
      <c r="R88" s="955"/>
      <c r="S88" s="955"/>
      <c r="T88" s="955"/>
      <c r="U88" s="955"/>
      <c r="V88" s="955"/>
      <c r="W88" s="955"/>
      <c r="X88" s="955"/>
      <c r="Y88" s="955"/>
      <c r="Z88" s="955"/>
      <c r="AA88" s="955"/>
      <c r="AB88" s="955"/>
      <c r="AC88" s="955"/>
      <c r="AD88" s="955"/>
      <c r="AE88" s="955"/>
      <c r="AF88" s="951">
        <v>16705</v>
      </c>
      <c r="AG88" s="951"/>
      <c r="AH88" s="951"/>
      <c r="AI88" s="951"/>
      <c r="AJ88" s="951"/>
      <c r="AK88" s="955"/>
      <c r="AL88" s="955"/>
      <c r="AM88" s="955"/>
      <c r="AN88" s="955"/>
      <c r="AO88" s="955"/>
      <c r="AP88" s="951">
        <v>131</v>
      </c>
      <c r="AQ88" s="951"/>
      <c r="AR88" s="951"/>
      <c r="AS88" s="951"/>
      <c r="AT88" s="951"/>
      <c r="AU88" s="951">
        <v>28</v>
      </c>
      <c r="AV88" s="951"/>
      <c r="AW88" s="951"/>
      <c r="AX88" s="951"/>
      <c r="AY88" s="951"/>
      <c r="AZ88" s="952"/>
      <c r="BA88" s="952"/>
      <c r="BB88" s="952"/>
      <c r="BC88" s="952"/>
      <c r="BD88" s="953"/>
      <c r="BE88" s="105"/>
      <c r="BF88" s="105"/>
      <c r="BG88" s="105"/>
      <c r="BH88" s="105"/>
      <c r="BI88" s="105"/>
      <c r="BJ88" s="105"/>
      <c r="BK88" s="105"/>
      <c r="BL88" s="105"/>
      <c r="BM88" s="105"/>
      <c r="BN88" s="105"/>
      <c r="BO88" s="105"/>
      <c r="BP88" s="105"/>
      <c r="BQ88" s="102">
        <v>82</v>
      </c>
      <c r="BR88" s="107"/>
      <c r="BS88" s="937"/>
      <c r="BT88" s="938"/>
      <c r="BU88" s="938"/>
      <c r="BV88" s="938"/>
      <c r="BW88" s="938"/>
      <c r="BX88" s="938"/>
      <c r="BY88" s="938"/>
      <c r="BZ88" s="938"/>
      <c r="CA88" s="938"/>
      <c r="CB88" s="938"/>
      <c r="CC88" s="938"/>
      <c r="CD88" s="938"/>
      <c r="CE88" s="938"/>
      <c r="CF88" s="938"/>
      <c r="CG88" s="947"/>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37"/>
      <c r="DW88" s="938"/>
      <c r="DX88" s="938"/>
      <c r="DY88" s="938"/>
      <c r="DZ88" s="939"/>
      <c r="EA88" s="93"/>
    </row>
    <row r="89" spans="1:131" ht="26.25" hidden="1" customHeight="1">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937"/>
      <c r="BT89" s="938"/>
      <c r="BU89" s="938"/>
      <c r="BV89" s="938"/>
      <c r="BW89" s="938"/>
      <c r="BX89" s="938"/>
      <c r="BY89" s="938"/>
      <c r="BZ89" s="938"/>
      <c r="CA89" s="938"/>
      <c r="CB89" s="938"/>
      <c r="CC89" s="938"/>
      <c r="CD89" s="938"/>
      <c r="CE89" s="938"/>
      <c r="CF89" s="938"/>
      <c r="CG89" s="947"/>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37"/>
      <c r="DW89" s="938"/>
      <c r="DX89" s="938"/>
      <c r="DY89" s="938"/>
      <c r="DZ89" s="939"/>
      <c r="EA89" s="93"/>
    </row>
    <row r="90" spans="1:131" ht="26.25" hidden="1" customHeight="1">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937"/>
      <c r="BT90" s="938"/>
      <c r="BU90" s="938"/>
      <c r="BV90" s="938"/>
      <c r="BW90" s="938"/>
      <c r="BX90" s="938"/>
      <c r="BY90" s="938"/>
      <c r="BZ90" s="938"/>
      <c r="CA90" s="938"/>
      <c r="CB90" s="938"/>
      <c r="CC90" s="938"/>
      <c r="CD90" s="938"/>
      <c r="CE90" s="938"/>
      <c r="CF90" s="938"/>
      <c r="CG90" s="947"/>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37"/>
      <c r="DW90" s="938"/>
      <c r="DX90" s="938"/>
      <c r="DY90" s="938"/>
      <c r="DZ90" s="939"/>
      <c r="EA90" s="93"/>
    </row>
    <row r="91" spans="1:131" ht="26.25" hidden="1" customHeight="1">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937"/>
      <c r="BT91" s="938"/>
      <c r="BU91" s="938"/>
      <c r="BV91" s="938"/>
      <c r="BW91" s="938"/>
      <c r="BX91" s="938"/>
      <c r="BY91" s="938"/>
      <c r="BZ91" s="938"/>
      <c r="CA91" s="938"/>
      <c r="CB91" s="938"/>
      <c r="CC91" s="938"/>
      <c r="CD91" s="938"/>
      <c r="CE91" s="938"/>
      <c r="CF91" s="938"/>
      <c r="CG91" s="947"/>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37"/>
      <c r="DW91" s="938"/>
      <c r="DX91" s="938"/>
      <c r="DY91" s="938"/>
      <c r="DZ91" s="939"/>
      <c r="EA91" s="93"/>
    </row>
    <row r="92" spans="1:131" ht="26.25" hidden="1" customHeight="1">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937"/>
      <c r="BT92" s="938"/>
      <c r="BU92" s="938"/>
      <c r="BV92" s="938"/>
      <c r="BW92" s="938"/>
      <c r="BX92" s="938"/>
      <c r="BY92" s="938"/>
      <c r="BZ92" s="938"/>
      <c r="CA92" s="938"/>
      <c r="CB92" s="938"/>
      <c r="CC92" s="938"/>
      <c r="CD92" s="938"/>
      <c r="CE92" s="938"/>
      <c r="CF92" s="938"/>
      <c r="CG92" s="947"/>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37"/>
      <c r="DW92" s="938"/>
      <c r="DX92" s="938"/>
      <c r="DY92" s="938"/>
      <c r="DZ92" s="939"/>
      <c r="EA92" s="93"/>
    </row>
    <row r="93" spans="1:131" ht="26.25" hidden="1" customHeight="1">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937"/>
      <c r="BT93" s="938"/>
      <c r="BU93" s="938"/>
      <c r="BV93" s="938"/>
      <c r="BW93" s="938"/>
      <c r="BX93" s="938"/>
      <c r="BY93" s="938"/>
      <c r="BZ93" s="938"/>
      <c r="CA93" s="938"/>
      <c r="CB93" s="938"/>
      <c r="CC93" s="938"/>
      <c r="CD93" s="938"/>
      <c r="CE93" s="938"/>
      <c r="CF93" s="938"/>
      <c r="CG93" s="947"/>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37"/>
      <c r="DW93" s="938"/>
      <c r="DX93" s="938"/>
      <c r="DY93" s="938"/>
      <c r="DZ93" s="939"/>
      <c r="EA93" s="93"/>
    </row>
    <row r="94" spans="1:131" ht="26.25" hidden="1" customHeight="1">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937"/>
      <c r="BT94" s="938"/>
      <c r="BU94" s="938"/>
      <c r="BV94" s="938"/>
      <c r="BW94" s="938"/>
      <c r="BX94" s="938"/>
      <c r="BY94" s="938"/>
      <c r="BZ94" s="938"/>
      <c r="CA94" s="938"/>
      <c r="CB94" s="938"/>
      <c r="CC94" s="938"/>
      <c r="CD94" s="938"/>
      <c r="CE94" s="938"/>
      <c r="CF94" s="938"/>
      <c r="CG94" s="947"/>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37"/>
      <c r="DW94" s="938"/>
      <c r="DX94" s="938"/>
      <c r="DY94" s="938"/>
      <c r="DZ94" s="939"/>
      <c r="EA94" s="93"/>
    </row>
    <row r="95" spans="1:131" ht="26.25" hidden="1" customHeight="1">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937"/>
      <c r="BT95" s="938"/>
      <c r="BU95" s="938"/>
      <c r="BV95" s="938"/>
      <c r="BW95" s="938"/>
      <c r="BX95" s="938"/>
      <c r="BY95" s="938"/>
      <c r="BZ95" s="938"/>
      <c r="CA95" s="938"/>
      <c r="CB95" s="938"/>
      <c r="CC95" s="938"/>
      <c r="CD95" s="938"/>
      <c r="CE95" s="938"/>
      <c r="CF95" s="938"/>
      <c r="CG95" s="947"/>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37"/>
      <c r="DW95" s="938"/>
      <c r="DX95" s="938"/>
      <c r="DY95" s="938"/>
      <c r="DZ95" s="939"/>
      <c r="EA95" s="93"/>
    </row>
    <row r="96" spans="1:131" ht="26.25" hidden="1" customHeight="1">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937"/>
      <c r="BT96" s="938"/>
      <c r="BU96" s="938"/>
      <c r="BV96" s="938"/>
      <c r="BW96" s="938"/>
      <c r="BX96" s="938"/>
      <c r="BY96" s="938"/>
      <c r="BZ96" s="938"/>
      <c r="CA96" s="938"/>
      <c r="CB96" s="938"/>
      <c r="CC96" s="938"/>
      <c r="CD96" s="938"/>
      <c r="CE96" s="938"/>
      <c r="CF96" s="938"/>
      <c r="CG96" s="947"/>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37"/>
      <c r="DW96" s="938"/>
      <c r="DX96" s="938"/>
      <c r="DY96" s="938"/>
      <c r="DZ96" s="939"/>
      <c r="EA96" s="93"/>
    </row>
    <row r="97" spans="1:131" ht="26.25" hidden="1" customHeight="1">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937"/>
      <c r="BT97" s="938"/>
      <c r="BU97" s="938"/>
      <c r="BV97" s="938"/>
      <c r="BW97" s="938"/>
      <c r="BX97" s="938"/>
      <c r="BY97" s="938"/>
      <c r="BZ97" s="938"/>
      <c r="CA97" s="938"/>
      <c r="CB97" s="938"/>
      <c r="CC97" s="938"/>
      <c r="CD97" s="938"/>
      <c r="CE97" s="938"/>
      <c r="CF97" s="938"/>
      <c r="CG97" s="947"/>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37"/>
      <c r="DW97" s="938"/>
      <c r="DX97" s="938"/>
      <c r="DY97" s="938"/>
      <c r="DZ97" s="939"/>
      <c r="EA97" s="93"/>
    </row>
    <row r="98" spans="1:131" ht="26.25" hidden="1" customHeight="1">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937"/>
      <c r="BT98" s="938"/>
      <c r="BU98" s="938"/>
      <c r="BV98" s="938"/>
      <c r="BW98" s="938"/>
      <c r="BX98" s="938"/>
      <c r="BY98" s="938"/>
      <c r="BZ98" s="938"/>
      <c r="CA98" s="938"/>
      <c r="CB98" s="938"/>
      <c r="CC98" s="938"/>
      <c r="CD98" s="938"/>
      <c r="CE98" s="938"/>
      <c r="CF98" s="938"/>
      <c r="CG98" s="947"/>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37"/>
      <c r="DW98" s="938"/>
      <c r="DX98" s="938"/>
      <c r="DY98" s="938"/>
      <c r="DZ98" s="939"/>
      <c r="EA98" s="93"/>
    </row>
    <row r="99" spans="1:131" ht="26.25" hidden="1" customHeight="1">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937"/>
      <c r="BT99" s="938"/>
      <c r="BU99" s="938"/>
      <c r="BV99" s="938"/>
      <c r="BW99" s="938"/>
      <c r="BX99" s="938"/>
      <c r="BY99" s="938"/>
      <c r="BZ99" s="938"/>
      <c r="CA99" s="938"/>
      <c r="CB99" s="938"/>
      <c r="CC99" s="938"/>
      <c r="CD99" s="938"/>
      <c r="CE99" s="938"/>
      <c r="CF99" s="938"/>
      <c r="CG99" s="947"/>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37"/>
      <c r="DW99" s="938"/>
      <c r="DX99" s="938"/>
      <c r="DY99" s="938"/>
      <c r="DZ99" s="939"/>
      <c r="EA99" s="93"/>
    </row>
    <row r="100" spans="1:131" ht="26.25" hidden="1" customHeight="1">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937"/>
      <c r="BT100" s="938"/>
      <c r="BU100" s="938"/>
      <c r="BV100" s="938"/>
      <c r="BW100" s="938"/>
      <c r="BX100" s="938"/>
      <c r="BY100" s="938"/>
      <c r="BZ100" s="938"/>
      <c r="CA100" s="938"/>
      <c r="CB100" s="938"/>
      <c r="CC100" s="938"/>
      <c r="CD100" s="938"/>
      <c r="CE100" s="938"/>
      <c r="CF100" s="938"/>
      <c r="CG100" s="947"/>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37"/>
      <c r="DW100" s="938"/>
      <c r="DX100" s="938"/>
      <c r="DY100" s="938"/>
      <c r="DZ100" s="939"/>
      <c r="EA100" s="93"/>
    </row>
    <row r="101" spans="1:131" ht="26.25" hidden="1" customHeight="1">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937"/>
      <c r="BT101" s="938"/>
      <c r="BU101" s="938"/>
      <c r="BV101" s="938"/>
      <c r="BW101" s="938"/>
      <c r="BX101" s="938"/>
      <c r="BY101" s="938"/>
      <c r="BZ101" s="938"/>
      <c r="CA101" s="938"/>
      <c r="CB101" s="938"/>
      <c r="CC101" s="938"/>
      <c r="CD101" s="938"/>
      <c r="CE101" s="938"/>
      <c r="CF101" s="938"/>
      <c r="CG101" s="947"/>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37"/>
      <c r="DW101" s="938"/>
      <c r="DX101" s="938"/>
      <c r="DY101" s="938"/>
      <c r="DZ101" s="939"/>
      <c r="EA101" s="93"/>
    </row>
    <row r="102" spans="1:131" ht="26.25" customHeight="1" thickBot="1">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323</v>
      </c>
      <c r="BR102" s="929" t="s">
        <v>362</v>
      </c>
      <c r="BS102" s="930"/>
      <c r="BT102" s="930"/>
      <c r="BU102" s="930"/>
      <c r="BV102" s="930"/>
      <c r="BW102" s="930"/>
      <c r="BX102" s="930"/>
      <c r="BY102" s="930"/>
      <c r="BZ102" s="930"/>
      <c r="CA102" s="930"/>
      <c r="CB102" s="930"/>
      <c r="CC102" s="930"/>
      <c r="CD102" s="930"/>
      <c r="CE102" s="930"/>
      <c r="CF102" s="930"/>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9"/>
      <c r="DW102" s="930"/>
      <c r="DX102" s="930"/>
      <c r="DY102" s="930"/>
      <c r="DZ102" s="931"/>
      <c r="EA102" s="93"/>
    </row>
    <row r="103" spans="1:131" ht="26.25" customHeight="1">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932" t="s">
        <v>363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93"/>
    </row>
    <row r="104" spans="1:131" ht="26.25" customHeight="1">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933" t="s">
        <v>364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93"/>
    </row>
    <row r="105" spans="1:131" ht="11.2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c r="A107" s="113" t="s">
        <v>365</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366</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c r="A108" s="934" t="s">
        <v>367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368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93" customFormat="1" ht="26.25" customHeight="1">
      <c r="A109" s="890" t="s">
        <v>369</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370</v>
      </c>
      <c r="AB109" s="891"/>
      <c r="AC109" s="891"/>
      <c r="AD109" s="891"/>
      <c r="AE109" s="892"/>
      <c r="AF109" s="893" t="s">
        <v>238</v>
      </c>
      <c r="AG109" s="891"/>
      <c r="AH109" s="891"/>
      <c r="AI109" s="891"/>
      <c r="AJ109" s="892"/>
      <c r="AK109" s="893" t="s">
        <v>237</v>
      </c>
      <c r="AL109" s="891"/>
      <c r="AM109" s="891"/>
      <c r="AN109" s="891"/>
      <c r="AO109" s="892"/>
      <c r="AP109" s="893" t="s">
        <v>371</v>
      </c>
      <c r="AQ109" s="891"/>
      <c r="AR109" s="891"/>
      <c r="AS109" s="891"/>
      <c r="AT109" s="921"/>
      <c r="AU109" s="890" t="s">
        <v>369</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370</v>
      </c>
      <c r="BR109" s="891"/>
      <c r="BS109" s="891"/>
      <c r="BT109" s="891"/>
      <c r="BU109" s="892"/>
      <c r="BV109" s="893" t="s">
        <v>238</v>
      </c>
      <c r="BW109" s="891"/>
      <c r="BX109" s="891"/>
      <c r="BY109" s="891"/>
      <c r="BZ109" s="892"/>
      <c r="CA109" s="893" t="s">
        <v>237</v>
      </c>
      <c r="CB109" s="891"/>
      <c r="CC109" s="891"/>
      <c r="CD109" s="891"/>
      <c r="CE109" s="892"/>
      <c r="CF109" s="928" t="s">
        <v>371</v>
      </c>
      <c r="CG109" s="928"/>
      <c r="CH109" s="928"/>
      <c r="CI109" s="928"/>
      <c r="CJ109" s="928"/>
      <c r="CK109" s="893" t="s">
        <v>372</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370</v>
      </c>
      <c r="DH109" s="891"/>
      <c r="DI109" s="891"/>
      <c r="DJ109" s="891"/>
      <c r="DK109" s="892"/>
      <c r="DL109" s="893" t="s">
        <v>238</v>
      </c>
      <c r="DM109" s="891"/>
      <c r="DN109" s="891"/>
      <c r="DO109" s="891"/>
      <c r="DP109" s="892"/>
      <c r="DQ109" s="893" t="s">
        <v>237</v>
      </c>
      <c r="DR109" s="891"/>
      <c r="DS109" s="891"/>
      <c r="DT109" s="891"/>
      <c r="DU109" s="892"/>
      <c r="DV109" s="893" t="s">
        <v>371</v>
      </c>
      <c r="DW109" s="891"/>
      <c r="DX109" s="891"/>
      <c r="DY109" s="891"/>
      <c r="DZ109" s="921"/>
    </row>
    <row r="110" spans="1:131" s="93" customFormat="1" ht="26.25" customHeight="1">
      <c r="A110" s="802" t="s">
        <v>373</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883">
        <v>506716</v>
      </c>
      <c r="AB110" s="884"/>
      <c r="AC110" s="884"/>
      <c r="AD110" s="884"/>
      <c r="AE110" s="885"/>
      <c r="AF110" s="886">
        <v>512577</v>
      </c>
      <c r="AG110" s="884"/>
      <c r="AH110" s="884"/>
      <c r="AI110" s="884"/>
      <c r="AJ110" s="885"/>
      <c r="AK110" s="886">
        <v>504363</v>
      </c>
      <c r="AL110" s="884"/>
      <c r="AM110" s="884"/>
      <c r="AN110" s="884"/>
      <c r="AO110" s="885"/>
      <c r="AP110" s="887">
        <v>22.4</v>
      </c>
      <c r="AQ110" s="888"/>
      <c r="AR110" s="888"/>
      <c r="AS110" s="888"/>
      <c r="AT110" s="889"/>
      <c r="AU110" s="922" t="s">
        <v>374</v>
      </c>
      <c r="AV110" s="923"/>
      <c r="AW110" s="923"/>
      <c r="AX110" s="923"/>
      <c r="AY110" s="923"/>
      <c r="AZ110" s="855" t="s">
        <v>375</v>
      </c>
      <c r="BA110" s="803"/>
      <c r="BB110" s="803"/>
      <c r="BC110" s="803"/>
      <c r="BD110" s="803"/>
      <c r="BE110" s="803"/>
      <c r="BF110" s="803"/>
      <c r="BG110" s="803"/>
      <c r="BH110" s="803"/>
      <c r="BI110" s="803"/>
      <c r="BJ110" s="803"/>
      <c r="BK110" s="803"/>
      <c r="BL110" s="803"/>
      <c r="BM110" s="803"/>
      <c r="BN110" s="803"/>
      <c r="BO110" s="803"/>
      <c r="BP110" s="804"/>
      <c r="BQ110" s="856">
        <v>4945595</v>
      </c>
      <c r="BR110" s="837"/>
      <c r="BS110" s="837"/>
      <c r="BT110" s="837"/>
      <c r="BU110" s="837"/>
      <c r="BV110" s="837">
        <v>4947442</v>
      </c>
      <c r="BW110" s="837"/>
      <c r="BX110" s="837"/>
      <c r="BY110" s="837"/>
      <c r="BZ110" s="837"/>
      <c r="CA110" s="837">
        <v>5947769</v>
      </c>
      <c r="CB110" s="837"/>
      <c r="CC110" s="837"/>
      <c r="CD110" s="837"/>
      <c r="CE110" s="837"/>
      <c r="CF110" s="861">
        <v>263.7</v>
      </c>
      <c r="CG110" s="862"/>
      <c r="CH110" s="862"/>
      <c r="CI110" s="862"/>
      <c r="CJ110" s="862"/>
      <c r="CK110" s="918" t="s">
        <v>376</v>
      </c>
      <c r="CL110" s="814"/>
      <c r="CM110" s="855" t="s">
        <v>377</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56" t="s">
        <v>63</v>
      </c>
      <c r="DH110" s="837"/>
      <c r="DI110" s="837"/>
      <c r="DJ110" s="837"/>
      <c r="DK110" s="837"/>
      <c r="DL110" s="837" t="s">
        <v>63</v>
      </c>
      <c r="DM110" s="837"/>
      <c r="DN110" s="837"/>
      <c r="DO110" s="837"/>
      <c r="DP110" s="837"/>
      <c r="DQ110" s="837" t="s">
        <v>63</v>
      </c>
      <c r="DR110" s="837"/>
      <c r="DS110" s="837"/>
      <c r="DT110" s="837"/>
      <c r="DU110" s="837"/>
      <c r="DV110" s="838" t="s">
        <v>63</v>
      </c>
      <c r="DW110" s="838"/>
      <c r="DX110" s="838"/>
      <c r="DY110" s="838"/>
      <c r="DZ110" s="839"/>
    </row>
    <row r="111" spans="1:131" s="93" customFormat="1" ht="26.25" customHeight="1">
      <c r="A111" s="769" t="s">
        <v>378</v>
      </c>
      <c r="B111" s="770"/>
      <c r="C111" s="770"/>
      <c r="D111" s="770"/>
      <c r="E111" s="770"/>
      <c r="F111" s="770"/>
      <c r="G111" s="770"/>
      <c r="H111" s="770"/>
      <c r="I111" s="770"/>
      <c r="J111" s="770"/>
      <c r="K111" s="770"/>
      <c r="L111" s="770"/>
      <c r="M111" s="770"/>
      <c r="N111" s="770"/>
      <c r="O111" s="770"/>
      <c r="P111" s="770"/>
      <c r="Q111" s="770"/>
      <c r="R111" s="770"/>
      <c r="S111" s="770"/>
      <c r="T111" s="770"/>
      <c r="U111" s="770"/>
      <c r="V111" s="770"/>
      <c r="W111" s="770"/>
      <c r="X111" s="770"/>
      <c r="Y111" s="770"/>
      <c r="Z111" s="917"/>
      <c r="AA111" s="910" t="s">
        <v>63</v>
      </c>
      <c r="AB111" s="911"/>
      <c r="AC111" s="911"/>
      <c r="AD111" s="911"/>
      <c r="AE111" s="912"/>
      <c r="AF111" s="913" t="s">
        <v>63</v>
      </c>
      <c r="AG111" s="911"/>
      <c r="AH111" s="911"/>
      <c r="AI111" s="911"/>
      <c r="AJ111" s="912"/>
      <c r="AK111" s="913" t="s">
        <v>63</v>
      </c>
      <c r="AL111" s="911"/>
      <c r="AM111" s="911"/>
      <c r="AN111" s="911"/>
      <c r="AO111" s="912"/>
      <c r="AP111" s="914" t="s">
        <v>63</v>
      </c>
      <c r="AQ111" s="915"/>
      <c r="AR111" s="915"/>
      <c r="AS111" s="915"/>
      <c r="AT111" s="916"/>
      <c r="AU111" s="924"/>
      <c r="AV111" s="925"/>
      <c r="AW111" s="925"/>
      <c r="AX111" s="925"/>
      <c r="AY111" s="925"/>
      <c r="AZ111" s="810" t="s">
        <v>379</v>
      </c>
      <c r="BA111" s="747"/>
      <c r="BB111" s="747"/>
      <c r="BC111" s="747"/>
      <c r="BD111" s="747"/>
      <c r="BE111" s="747"/>
      <c r="BF111" s="747"/>
      <c r="BG111" s="747"/>
      <c r="BH111" s="747"/>
      <c r="BI111" s="747"/>
      <c r="BJ111" s="747"/>
      <c r="BK111" s="747"/>
      <c r="BL111" s="747"/>
      <c r="BM111" s="747"/>
      <c r="BN111" s="747"/>
      <c r="BO111" s="747"/>
      <c r="BP111" s="748"/>
      <c r="BQ111" s="811">
        <v>250051</v>
      </c>
      <c r="BR111" s="812"/>
      <c r="BS111" s="812"/>
      <c r="BT111" s="812"/>
      <c r="BU111" s="812"/>
      <c r="BV111" s="812">
        <v>1372757</v>
      </c>
      <c r="BW111" s="812"/>
      <c r="BX111" s="812"/>
      <c r="BY111" s="812"/>
      <c r="BZ111" s="812"/>
      <c r="CA111" s="812">
        <v>187058</v>
      </c>
      <c r="CB111" s="812"/>
      <c r="CC111" s="812"/>
      <c r="CD111" s="812"/>
      <c r="CE111" s="812"/>
      <c r="CF111" s="870">
        <v>8.3000000000000007</v>
      </c>
      <c r="CG111" s="871"/>
      <c r="CH111" s="871"/>
      <c r="CI111" s="871"/>
      <c r="CJ111" s="871"/>
      <c r="CK111" s="919"/>
      <c r="CL111" s="816"/>
      <c r="CM111" s="810" t="s">
        <v>380</v>
      </c>
      <c r="CN111" s="747"/>
      <c r="CO111" s="747"/>
      <c r="CP111" s="747"/>
      <c r="CQ111" s="747"/>
      <c r="CR111" s="747"/>
      <c r="CS111" s="747"/>
      <c r="CT111" s="747"/>
      <c r="CU111" s="747"/>
      <c r="CV111" s="747"/>
      <c r="CW111" s="747"/>
      <c r="CX111" s="747"/>
      <c r="CY111" s="747"/>
      <c r="CZ111" s="747"/>
      <c r="DA111" s="747"/>
      <c r="DB111" s="747"/>
      <c r="DC111" s="747"/>
      <c r="DD111" s="747"/>
      <c r="DE111" s="747"/>
      <c r="DF111" s="748"/>
      <c r="DG111" s="811" t="s">
        <v>63</v>
      </c>
      <c r="DH111" s="812"/>
      <c r="DI111" s="812"/>
      <c r="DJ111" s="812"/>
      <c r="DK111" s="812"/>
      <c r="DL111" s="812" t="s">
        <v>63</v>
      </c>
      <c r="DM111" s="812"/>
      <c r="DN111" s="812"/>
      <c r="DO111" s="812"/>
      <c r="DP111" s="812"/>
      <c r="DQ111" s="812" t="s">
        <v>63</v>
      </c>
      <c r="DR111" s="812"/>
      <c r="DS111" s="812"/>
      <c r="DT111" s="812"/>
      <c r="DU111" s="812"/>
      <c r="DV111" s="789" t="s">
        <v>63</v>
      </c>
      <c r="DW111" s="789"/>
      <c r="DX111" s="789"/>
      <c r="DY111" s="789"/>
      <c r="DZ111" s="790"/>
    </row>
    <row r="112" spans="1:131" s="93" customFormat="1" ht="26.25" customHeight="1">
      <c r="A112" s="904" t="s">
        <v>381</v>
      </c>
      <c r="B112" s="905"/>
      <c r="C112" s="747" t="s">
        <v>382</v>
      </c>
      <c r="D112" s="747"/>
      <c r="E112" s="747"/>
      <c r="F112" s="747"/>
      <c r="G112" s="747"/>
      <c r="H112" s="747"/>
      <c r="I112" s="747"/>
      <c r="J112" s="747"/>
      <c r="K112" s="747"/>
      <c r="L112" s="747"/>
      <c r="M112" s="747"/>
      <c r="N112" s="747"/>
      <c r="O112" s="747"/>
      <c r="P112" s="747"/>
      <c r="Q112" s="747"/>
      <c r="R112" s="747"/>
      <c r="S112" s="747"/>
      <c r="T112" s="747"/>
      <c r="U112" s="747"/>
      <c r="V112" s="747"/>
      <c r="W112" s="747"/>
      <c r="X112" s="747"/>
      <c r="Y112" s="747"/>
      <c r="Z112" s="748"/>
      <c r="AA112" s="774" t="s">
        <v>63</v>
      </c>
      <c r="AB112" s="775"/>
      <c r="AC112" s="775"/>
      <c r="AD112" s="775"/>
      <c r="AE112" s="776"/>
      <c r="AF112" s="777" t="s">
        <v>63</v>
      </c>
      <c r="AG112" s="775"/>
      <c r="AH112" s="775"/>
      <c r="AI112" s="775"/>
      <c r="AJ112" s="776"/>
      <c r="AK112" s="777" t="s">
        <v>63</v>
      </c>
      <c r="AL112" s="775"/>
      <c r="AM112" s="775"/>
      <c r="AN112" s="775"/>
      <c r="AO112" s="776"/>
      <c r="AP112" s="819" t="s">
        <v>63</v>
      </c>
      <c r="AQ112" s="820"/>
      <c r="AR112" s="820"/>
      <c r="AS112" s="820"/>
      <c r="AT112" s="821"/>
      <c r="AU112" s="924"/>
      <c r="AV112" s="925"/>
      <c r="AW112" s="925"/>
      <c r="AX112" s="925"/>
      <c r="AY112" s="925"/>
      <c r="AZ112" s="810" t="s">
        <v>383</v>
      </c>
      <c r="BA112" s="747"/>
      <c r="BB112" s="747"/>
      <c r="BC112" s="747"/>
      <c r="BD112" s="747"/>
      <c r="BE112" s="747"/>
      <c r="BF112" s="747"/>
      <c r="BG112" s="747"/>
      <c r="BH112" s="747"/>
      <c r="BI112" s="747"/>
      <c r="BJ112" s="747"/>
      <c r="BK112" s="747"/>
      <c r="BL112" s="747"/>
      <c r="BM112" s="747"/>
      <c r="BN112" s="747"/>
      <c r="BO112" s="747"/>
      <c r="BP112" s="748"/>
      <c r="BQ112" s="811">
        <v>1447160</v>
      </c>
      <c r="BR112" s="812"/>
      <c r="BS112" s="812"/>
      <c r="BT112" s="812"/>
      <c r="BU112" s="812"/>
      <c r="BV112" s="812">
        <v>1566461</v>
      </c>
      <c r="BW112" s="812"/>
      <c r="BX112" s="812"/>
      <c r="BY112" s="812"/>
      <c r="BZ112" s="812"/>
      <c r="CA112" s="812">
        <v>1658676</v>
      </c>
      <c r="CB112" s="812"/>
      <c r="CC112" s="812"/>
      <c r="CD112" s="812"/>
      <c r="CE112" s="812"/>
      <c r="CF112" s="870">
        <v>73.5</v>
      </c>
      <c r="CG112" s="871"/>
      <c r="CH112" s="871"/>
      <c r="CI112" s="871"/>
      <c r="CJ112" s="871"/>
      <c r="CK112" s="919"/>
      <c r="CL112" s="816"/>
      <c r="CM112" s="810" t="s">
        <v>384</v>
      </c>
      <c r="CN112" s="747"/>
      <c r="CO112" s="747"/>
      <c r="CP112" s="747"/>
      <c r="CQ112" s="747"/>
      <c r="CR112" s="747"/>
      <c r="CS112" s="747"/>
      <c r="CT112" s="747"/>
      <c r="CU112" s="747"/>
      <c r="CV112" s="747"/>
      <c r="CW112" s="747"/>
      <c r="CX112" s="747"/>
      <c r="CY112" s="747"/>
      <c r="CZ112" s="747"/>
      <c r="DA112" s="747"/>
      <c r="DB112" s="747"/>
      <c r="DC112" s="747"/>
      <c r="DD112" s="747"/>
      <c r="DE112" s="747"/>
      <c r="DF112" s="748"/>
      <c r="DG112" s="811" t="s">
        <v>63</v>
      </c>
      <c r="DH112" s="812"/>
      <c r="DI112" s="812"/>
      <c r="DJ112" s="812"/>
      <c r="DK112" s="812"/>
      <c r="DL112" s="812" t="s">
        <v>63</v>
      </c>
      <c r="DM112" s="812"/>
      <c r="DN112" s="812"/>
      <c r="DO112" s="812"/>
      <c r="DP112" s="812"/>
      <c r="DQ112" s="812" t="s">
        <v>63</v>
      </c>
      <c r="DR112" s="812"/>
      <c r="DS112" s="812"/>
      <c r="DT112" s="812"/>
      <c r="DU112" s="812"/>
      <c r="DV112" s="789" t="s">
        <v>63</v>
      </c>
      <c r="DW112" s="789"/>
      <c r="DX112" s="789"/>
      <c r="DY112" s="789"/>
      <c r="DZ112" s="790"/>
    </row>
    <row r="113" spans="1:130" s="93" customFormat="1" ht="26.25" customHeight="1">
      <c r="A113" s="906"/>
      <c r="B113" s="907"/>
      <c r="C113" s="747" t="s">
        <v>385</v>
      </c>
      <c r="D113" s="747"/>
      <c r="E113" s="747"/>
      <c r="F113" s="747"/>
      <c r="G113" s="747"/>
      <c r="H113" s="747"/>
      <c r="I113" s="747"/>
      <c r="J113" s="747"/>
      <c r="K113" s="747"/>
      <c r="L113" s="747"/>
      <c r="M113" s="747"/>
      <c r="N113" s="747"/>
      <c r="O113" s="747"/>
      <c r="P113" s="747"/>
      <c r="Q113" s="747"/>
      <c r="R113" s="747"/>
      <c r="S113" s="747"/>
      <c r="T113" s="747"/>
      <c r="U113" s="747"/>
      <c r="V113" s="747"/>
      <c r="W113" s="747"/>
      <c r="X113" s="747"/>
      <c r="Y113" s="747"/>
      <c r="Z113" s="748"/>
      <c r="AA113" s="910">
        <v>70428</v>
      </c>
      <c r="AB113" s="911"/>
      <c r="AC113" s="911"/>
      <c r="AD113" s="911"/>
      <c r="AE113" s="912"/>
      <c r="AF113" s="913">
        <v>71944</v>
      </c>
      <c r="AG113" s="911"/>
      <c r="AH113" s="911"/>
      <c r="AI113" s="911"/>
      <c r="AJ113" s="912"/>
      <c r="AK113" s="913">
        <v>76866</v>
      </c>
      <c r="AL113" s="911"/>
      <c r="AM113" s="911"/>
      <c r="AN113" s="911"/>
      <c r="AO113" s="912"/>
      <c r="AP113" s="914">
        <v>3.4</v>
      </c>
      <c r="AQ113" s="915"/>
      <c r="AR113" s="915"/>
      <c r="AS113" s="915"/>
      <c r="AT113" s="916"/>
      <c r="AU113" s="924"/>
      <c r="AV113" s="925"/>
      <c r="AW113" s="925"/>
      <c r="AX113" s="925"/>
      <c r="AY113" s="925"/>
      <c r="AZ113" s="810" t="s">
        <v>386</v>
      </c>
      <c r="BA113" s="747"/>
      <c r="BB113" s="747"/>
      <c r="BC113" s="747"/>
      <c r="BD113" s="747"/>
      <c r="BE113" s="747"/>
      <c r="BF113" s="747"/>
      <c r="BG113" s="747"/>
      <c r="BH113" s="747"/>
      <c r="BI113" s="747"/>
      <c r="BJ113" s="747"/>
      <c r="BK113" s="747"/>
      <c r="BL113" s="747"/>
      <c r="BM113" s="747"/>
      <c r="BN113" s="747"/>
      <c r="BO113" s="747"/>
      <c r="BP113" s="748"/>
      <c r="BQ113" s="811">
        <v>98727</v>
      </c>
      <c r="BR113" s="812"/>
      <c r="BS113" s="812"/>
      <c r="BT113" s="812"/>
      <c r="BU113" s="812"/>
      <c r="BV113" s="812">
        <v>59568</v>
      </c>
      <c r="BW113" s="812"/>
      <c r="BX113" s="812"/>
      <c r="BY113" s="812"/>
      <c r="BZ113" s="812"/>
      <c r="CA113" s="812">
        <v>27739</v>
      </c>
      <c r="CB113" s="812"/>
      <c r="CC113" s="812"/>
      <c r="CD113" s="812"/>
      <c r="CE113" s="812"/>
      <c r="CF113" s="870">
        <v>1.2</v>
      </c>
      <c r="CG113" s="871"/>
      <c r="CH113" s="871"/>
      <c r="CI113" s="871"/>
      <c r="CJ113" s="871"/>
      <c r="CK113" s="919"/>
      <c r="CL113" s="816"/>
      <c r="CM113" s="810" t="s">
        <v>387</v>
      </c>
      <c r="CN113" s="747"/>
      <c r="CO113" s="747"/>
      <c r="CP113" s="747"/>
      <c r="CQ113" s="747"/>
      <c r="CR113" s="747"/>
      <c r="CS113" s="747"/>
      <c r="CT113" s="747"/>
      <c r="CU113" s="747"/>
      <c r="CV113" s="747"/>
      <c r="CW113" s="747"/>
      <c r="CX113" s="747"/>
      <c r="CY113" s="747"/>
      <c r="CZ113" s="747"/>
      <c r="DA113" s="747"/>
      <c r="DB113" s="747"/>
      <c r="DC113" s="747"/>
      <c r="DD113" s="747"/>
      <c r="DE113" s="747"/>
      <c r="DF113" s="748"/>
      <c r="DG113" s="774" t="s">
        <v>63</v>
      </c>
      <c r="DH113" s="775"/>
      <c r="DI113" s="775"/>
      <c r="DJ113" s="775"/>
      <c r="DK113" s="776"/>
      <c r="DL113" s="777" t="s">
        <v>63</v>
      </c>
      <c r="DM113" s="775"/>
      <c r="DN113" s="775"/>
      <c r="DO113" s="775"/>
      <c r="DP113" s="776"/>
      <c r="DQ113" s="777" t="s">
        <v>63</v>
      </c>
      <c r="DR113" s="775"/>
      <c r="DS113" s="775"/>
      <c r="DT113" s="775"/>
      <c r="DU113" s="776"/>
      <c r="DV113" s="819" t="s">
        <v>63</v>
      </c>
      <c r="DW113" s="820"/>
      <c r="DX113" s="820"/>
      <c r="DY113" s="820"/>
      <c r="DZ113" s="821"/>
    </row>
    <row r="114" spans="1:130" s="93" customFormat="1" ht="26.25" customHeight="1">
      <c r="A114" s="906"/>
      <c r="B114" s="907"/>
      <c r="C114" s="747" t="s">
        <v>388</v>
      </c>
      <c r="D114" s="747"/>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8"/>
      <c r="AA114" s="774">
        <v>68323</v>
      </c>
      <c r="AB114" s="775"/>
      <c r="AC114" s="775"/>
      <c r="AD114" s="775"/>
      <c r="AE114" s="776"/>
      <c r="AF114" s="777">
        <v>41161</v>
      </c>
      <c r="AG114" s="775"/>
      <c r="AH114" s="775"/>
      <c r="AI114" s="775"/>
      <c r="AJ114" s="776"/>
      <c r="AK114" s="777">
        <v>33245</v>
      </c>
      <c r="AL114" s="775"/>
      <c r="AM114" s="775"/>
      <c r="AN114" s="775"/>
      <c r="AO114" s="776"/>
      <c r="AP114" s="819">
        <v>1.5</v>
      </c>
      <c r="AQ114" s="820"/>
      <c r="AR114" s="820"/>
      <c r="AS114" s="820"/>
      <c r="AT114" s="821"/>
      <c r="AU114" s="924"/>
      <c r="AV114" s="925"/>
      <c r="AW114" s="925"/>
      <c r="AX114" s="925"/>
      <c r="AY114" s="925"/>
      <c r="AZ114" s="810" t="s">
        <v>389</v>
      </c>
      <c r="BA114" s="747"/>
      <c r="BB114" s="747"/>
      <c r="BC114" s="747"/>
      <c r="BD114" s="747"/>
      <c r="BE114" s="747"/>
      <c r="BF114" s="747"/>
      <c r="BG114" s="747"/>
      <c r="BH114" s="747"/>
      <c r="BI114" s="747"/>
      <c r="BJ114" s="747"/>
      <c r="BK114" s="747"/>
      <c r="BL114" s="747"/>
      <c r="BM114" s="747"/>
      <c r="BN114" s="747"/>
      <c r="BO114" s="747"/>
      <c r="BP114" s="748"/>
      <c r="BQ114" s="811">
        <v>673137</v>
      </c>
      <c r="BR114" s="812"/>
      <c r="BS114" s="812"/>
      <c r="BT114" s="812"/>
      <c r="BU114" s="812"/>
      <c r="BV114" s="812">
        <v>617853</v>
      </c>
      <c r="BW114" s="812"/>
      <c r="BX114" s="812"/>
      <c r="BY114" s="812"/>
      <c r="BZ114" s="812"/>
      <c r="CA114" s="812">
        <v>574774</v>
      </c>
      <c r="CB114" s="812"/>
      <c r="CC114" s="812"/>
      <c r="CD114" s="812"/>
      <c r="CE114" s="812"/>
      <c r="CF114" s="870">
        <v>25.5</v>
      </c>
      <c r="CG114" s="871"/>
      <c r="CH114" s="871"/>
      <c r="CI114" s="871"/>
      <c r="CJ114" s="871"/>
      <c r="CK114" s="919"/>
      <c r="CL114" s="816"/>
      <c r="CM114" s="810" t="s">
        <v>390</v>
      </c>
      <c r="CN114" s="747"/>
      <c r="CO114" s="747"/>
      <c r="CP114" s="747"/>
      <c r="CQ114" s="747"/>
      <c r="CR114" s="747"/>
      <c r="CS114" s="747"/>
      <c r="CT114" s="747"/>
      <c r="CU114" s="747"/>
      <c r="CV114" s="747"/>
      <c r="CW114" s="747"/>
      <c r="CX114" s="747"/>
      <c r="CY114" s="747"/>
      <c r="CZ114" s="747"/>
      <c r="DA114" s="747"/>
      <c r="DB114" s="747"/>
      <c r="DC114" s="747"/>
      <c r="DD114" s="747"/>
      <c r="DE114" s="747"/>
      <c r="DF114" s="748"/>
      <c r="DG114" s="774" t="s">
        <v>63</v>
      </c>
      <c r="DH114" s="775"/>
      <c r="DI114" s="775"/>
      <c r="DJ114" s="775"/>
      <c r="DK114" s="776"/>
      <c r="DL114" s="777" t="s">
        <v>63</v>
      </c>
      <c r="DM114" s="775"/>
      <c r="DN114" s="775"/>
      <c r="DO114" s="775"/>
      <c r="DP114" s="776"/>
      <c r="DQ114" s="777" t="s">
        <v>63</v>
      </c>
      <c r="DR114" s="775"/>
      <c r="DS114" s="775"/>
      <c r="DT114" s="775"/>
      <c r="DU114" s="776"/>
      <c r="DV114" s="819" t="s">
        <v>63</v>
      </c>
      <c r="DW114" s="820"/>
      <c r="DX114" s="820"/>
      <c r="DY114" s="820"/>
      <c r="DZ114" s="821"/>
    </row>
    <row r="115" spans="1:130" s="93" customFormat="1" ht="26.25" customHeight="1">
      <c r="A115" s="906"/>
      <c r="B115" s="907"/>
      <c r="C115" s="747" t="s">
        <v>391</v>
      </c>
      <c r="D115" s="747"/>
      <c r="E115" s="747"/>
      <c r="F115" s="747"/>
      <c r="G115" s="747"/>
      <c r="H115" s="747"/>
      <c r="I115" s="747"/>
      <c r="J115" s="747"/>
      <c r="K115" s="747"/>
      <c r="L115" s="747"/>
      <c r="M115" s="747"/>
      <c r="N115" s="747"/>
      <c r="O115" s="747"/>
      <c r="P115" s="747"/>
      <c r="Q115" s="747"/>
      <c r="R115" s="747"/>
      <c r="S115" s="747"/>
      <c r="T115" s="747"/>
      <c r="U115" s="747"/>
      <c r="V115" s="747"/>
      <c r="W115" s="747"/>
      <c r="X115" s="747"/>
      <c r="Y115" s="747"/>
      <c r="Z115" s="748"/>
      <c r="AA115" s="910" t="s">
        <v>63</v>
      </c>
      <c r="AB115" s="911"/>
      <c r="AC115" s="911"/>
      <c r="AD115" s="911"/>
      <c r="AE115" s="912"/>
      <c r="AF115" s="913" t="s">
        <v>63</v>
      </c>
      <c r="AG115" s="911"/>
      <c r="AH115" s="911"/>
      <c r="AI115" s="911"/>
      <c r="AJ115" s="912"/>
      <c r="AK115" s="913" t="s">
        <v>63</v>
      </c>
      <c r="AL115" s="911"/>
      <c r="AM115" s="911"/>
      <c r="AN115" s="911"/>
      <c r="AO115" s="912"/>
      <c r="AP115" s="914" t="s">
        <v>63</v>
      </c>
      <c r="AQ115" s="915"/>
      <c r="AR115" s="915"/>
      <c r="AS115" s="915"/>
      <c r="AT115" s="916"/>
      <c r="AU115" s="924"/>
      <c r="AV115" s="925"/>
      <c r="AW115" s="925"/>
      <c r="AX115" s="925"/>
      <c r="AY115" s="925"/>
      <c r="AZ115" s="810" t="s">
        <v>392</v>
      </c>
      <c r="BA115" s="747"/>
      <c r="BB115" s="747"/>
      <c r="BC115" s="747"/>
      <c r="BD115" s="747"/>
      <c r="BE115" s="747"/>
      <c r="BF115" s="747"/>
      <c r="BG115" s="747"/>
      <c r="BH115" s="747"/>
      <c r="BI115" s="747"/>
      <c r="BJ115" s="747"/>
      <c r="BK115" s="747"/>
      <c r="BL115" s="747"/>
      <c r="BM115" s="747"/>
      <c r="BN115" s="747"/>
      <c r="BO115" s="747"/>
      <c r="BP115" s="748"/>
      <c r="BQ115" s="811" t="s">
        <v>63</v>
      </c>
      <c r="BR115" s="812"/>
      <c r="BS115" s="812"/>
      <c r="BT115" s="812"/>
      <c r="BU115" s="812"/>
      <c r="BV115" s="812" t="s">
        <v>63</v>
      </c>
      <c r="BW115" s="812"/>
      <c r="BX115" s="812"/>
      <c r="BY115" s="812"/>
      <c r="BZ115" s="812"/>
      <c r="CA115" s="812" t="s">
        <v>63</v>
      </c>
      <c r="CB115" s="812"/>
      <c r="CC115" s="812"/>
      <c r="CD115" s="812"/>
      <c r="CE115" s="812"/>
      <c r="CF115" s="870" t="s">
        <v>63</v>
      </c>
      <c r="CG115" s="871"/>
      <c r="CH115" s="871"/>
      <c r="CI115" s="871"/>
      <c r="CJ115" s="871"/>
      <c r="CK115" s="919"/>
      <c r="CL115" s="816"/>
      <c r="CM115" s="810" t="s">
        <v>393</v>
      </c>
      <c r="CN115" s="747"/>
      <c r="CO115" s="747"/>
      <c r="CP115" s="747"/>
      <c r="CQ115" s="747"/>
      <c r="CR115" s="747"/>
      <c r="CS115" s="747"/>
      <c r="CT115" s="747"/>
      <c r="CU115" s="747"/>
      <c r="CV115" s="747"/>
      <c r="CW115" s="747"/>
      <c r="CX115" s="747"/>
      <c r="CY115" s="747"/>
      <c r="CZ115" s="747"/>
      <c r="DA115" s="747"/>
      <c r="DB115" s="747"/>
      <c r="DC115" s="747"/>
      <c r="DD115" s="747"/>
      <c r="DE115" s="747"/>
      <c r="DF115" s="748"/>
      <c r="DG115" s="774">
        <v>250051</v>
      </c>
      <c r="DH115" s="775"/>
      <c r="DI115" s="775"/>
      <c r="DJ115" s="775"/>
      <c r="DK115" s="776"/>
      <c r="DL115" s="777">
        <v>187058</v>
      </c>
      <c r="DM115" s="775"/>
      <c r="DN115" s="775"/>
      <c r="DO115" s="775"/>
      <c r="DP115" s="776"/>
      <c r="DQ115" s="777">
        <v>187058</v>
      </c>
      <c r="DR115" s="775"/>
      <c r="DS115" s="775"/>
      <c r="DT115" s="775"/>
      <c r="DU115" s="776"/>
      <c r="DV115" s="819">
        <v>8.3000000000000007</v>
      </c>
      <c r="DW115" s="820"/>
      <c r="DX115" s="820"/>
      <c r="DY115" s="820"/>
      <c r="DZ115" s="821"/>
    </row>
    <row r="116" spans="1:130" s="93" customFormat="1" ht="26.25" customHeight="1">
      <c r="A116" s="908"/>
      <c r="B116" s="909"/>
      <c r="C116" s="834" t="s">
        <v>394</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774">
        <v>68</v>
      </c>
      <c r="AB116" s="775"/>
      <c r="AC116" s="775"/>
      <c r="AD116" s="775"/>
      <c r="AE116" s="776"/>
      <c r="AF116" s="777">
        <v>8</v>
      </c>
      <c r="AG116" s="775"/>
      <c r="AH116" s="775"/>
      <c r="AI116" s="775"/>
      <c r="AJ116" s="776"/>
      <c r="AK116" s="777">
        <v>71</v>
      </c>
      <c r="AL116" s="775"/>
      <c r="AM116" s="775"/>
      <c r="AN116" s="775"/>
      <c r="AO116" s="776"/>
      <c r="AP116" s="819">
        <v>0</v>
      </c>
      <c r="AQ116" s="820"/>
      <c r="AR116" s="820"/>
      <c r="AS116" s="820"/>
      <c r="AT116" s="821"/>
      <c r="AU116" s="924"/>
      <c r="AV116" s="925"/>
      <c r="AW116" s="925"/>
      <c r="AX116" s="925"/>
      <c r="AY116" s="925"/>
      <c r="AZ116" s="858" t="s">
        <v>395</v>
      </c>
      <c r="BA116" s="859"/>
      <c r="BB116" s="859"/>
      <c r="BC116" s="859"/>
      <c r="BD116" s="859"/>
      <c r="BE116" s="859"/>
      <c r="BF116" s="859"/>
      <c r="BG116" s="859"/>
      <c r="BH116" s="859"/>
      <c r="BI116" s="859"/>
      <c r="BJ116" s="859"/>
      <c r="BK116" s="859"/>
      <c r="BL116" s="859"/>
      <c r="BM116" s="859"/>
      <c r="BN116" s="859"/>
      <c r="BO116" s="859"/>
      <c r="BP116" s="860"/>
      <c r="BQ116" s="811" t="s">
        <v>63</v>
      </c>
      <c r="BR116" s="812"/>
      <c r="BS116" s="812"/>
      <c r="BT116" s="812"/>
      <c r="BU116" s="812"/>
      <c r="BV116" s="812" t="s">
        <v>63</v>
      </c>
      <c r="BW116" s="812"/>
      <c r="BX116" s="812"/>
      <c r="BY116" s="812"/>
      <c r="BZ116" s="812"/>
      <c r="CA116" s="812" t="s">
        <v>63</v>
      </c>
      <c r="CB116" s="812"/>
      <c r="CC116" s="812"/>
      <c r="CD116" s="812"/>
      <c r="CE116" s="812"/>
      <c r="CF116" s="870" t="s">
        <v>63</v>
      </c>
      <c r="CG116" s="871"/>
      <c r="CH116" s="871"/>
      <c r="CI116" s="871"/>
      <c r="CJ116" s="871"/>
      <c r="CK116" s="919"/>
      <c r="CL116" s="816"/>
      <c r="CM116" s="810" t="s">
        <v>396</v>
      </c>
      <c r="CN116" s="747"/>
      <c r="CO116" s="747"/>
      <c r="CP116" s="747"/>
      <c r="CQ116" s="747"/>
      <c r="CR116" s="747"/>
      <c r="CS116" s="747"/>
      <c r="CT116" s="747"/>
      <c r="CU116" s="747"/>
      <c r="CV116" s="747"/>
      <c r="CW116" s="747"/>
      <c r="CX116" s="747"/>
      <c r="CY116" s="747"/>
      <c r="CZ116" s="747"/>
      <c r="DA116" s="747"/>
      <c r="DB116" s="747"/>
      <c r="DC116" s="747"/>
      <c r="DD116" s="747"/>
      <c r="DE116" s="747"/>
      <c r="DF116" s="748"/>
      <c r="DG116" s="774" t="s">
        <v>63</v>
      </c>
      <c r="DH116" s="775"/>
      <c r="DI116" s="775"/>
      <c r="DJ116" s="775"/>
      <c r="DK116" s="776"/>
      <c r="DL116" s="777" t="s">
        <v>63</v>
      </c>
      <c r="DM116" s="775"/>
      <c r="DN116" s="775"/>
      <c r="DO116" s="775"/>
      <c r="DP116" s="776"/>
      <c r="DQ116" s="777" t="s">
        <v>63</v>
      </c>
      <c r="DR116" s="775"/>
      <c r="DS116" s="775"/>
      <c r="DT116" s="775"/>
      <c r="DU116" s="776"/>
      <c r="DV116" s="819" t="s">
        <v>63</v>
      </c>
      <c r="DW116" s="820"/>
      <c r="DX116" s="820"/>
      <c r="DY116" s="820"/>
      <c r="DZ116" s="821"/>
    </row>
    <row r="117" spans="1:130" s="93" customFormat="1" ht="26.25" customHeight="1">
      <c r="A117" s="890" t="s">
        <v>119</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72" t="s">
        <v>397</v>
      </c>
      <c r="Z117" s="892"/>
      <c r="AA117" s="897">
        <v>645535</v>
      </c>
      <c r="AB117" s="898"/>
      <c r="AC117" s="898"/>
      <c r="AD117" s="898"/>
      <c r="AE117" s="899"/>
      <c r="AF117" s="900">
        <v>625690</v>
      </c>
      <c r="AG117" s="898"/>
      <c r="AH117" s="898"/>
      <c r="AI117" s="898"/>
      <c r="AJ117" s="899"/>
      <c r="AK117" s="900">
        <v>614545</v>
      </c>
      <c r="AL117" s="898"/>
      <c r="AM117" s="898"/>
      <c r="AN117" s="898"/>
      <c r="AO117" s="899"/>
      <c r="AP117" s="901"/>
      <c r="AQ117" s="902"/>
      <c r="AR117" s="902"/>
      <c r="AS117" s="902"/>
      <c r="AT117" s="903"/>
      <c r="AU117" s="924"/>
      <c r="AV117" s="925"/>
      <c r="AW117" s="925"/>
      <c r="AX117" s="925"/>
      <c r="AY117" s="925"/>
      <c r="AZ117" s="858" t="s">
        <v>398</v>
      </c>
      <c r="BA117" s="859"/>
      <c r="BB117" s="859"/>
      <c r="BC117" s="859"/>
      <c r="BD117" s="859"/>
      <c r="BE117" s="859"/>
      <c r="BF117" s="859"/>
      <c r="BG117" s="859"/>
      <c r="BH117" s="859"/>
      <c r="BI117" s="859"/>
      <c r="BJ117" s="859"/>
      <c r="BK117" s="859"/>
      <c r="BL117" s="859"/>
      <c r="BM117" s="859"/>
      <c r="BN117" s="859"/>
      <c r="BO117" s="859"/>
      <c r="BP117" s="860"/>
      <c r="BQ117" s="811" t="s">
        <v>63</v>
      </c>
      <c r="BR117" s="812"/>
      <c r="BS117" s="812"/>
      <c r="BT117" s="812"/>
      <c r="BU117" s="812"/>
      <c r="BV117" s="812" t="s">
        <v>63</v>
      </c>
      <c r="BW117" s="812"/>
      <c r="BX117" s="812"/>
      <c r="BY117" s="812"/>
      <c r="BZ117" s="812"/>
      <c r="CA117" s="812" t="s">
        <v>63</v>
      </c>
      <c r="CB117" s="812"/>
      <c r="CC117" s="812"/>
      <c r="CD117" s="812"/>
      <c r="CE117" s="812"/>
      <c r="CF117" s="870" t="s">
        <v>63</v>
      </c>
      <c r="CG117" s="871"/>
      <c r="CH117" s="871"/>
      <c r="CI117" s="871"/>
      <c r="CJ117" s="871"/>
      <c r="CK117" s="919"/>
      <c r="CL117" s="816"/>
      <c r="CM117" s="810" t="s">
        <v>399</v>
      </c>
      <c r="CN117" s="747"/>
      <c r="CO117" s="747"/>
      <c r="CP117" s="747"/>
      <c r="CQ117" s="747"/>
      <c r="CR117" s="747"/>
      <c r="CS117" s="747"/>
      <c r="CT117" s="747"/>
      <c r="CU117" s="747"/>
      <c r="CV117" s="747"/>
      <c r="CW117" s="747"/>
      <c r="CX117" s="747"/>
      <c r="CY117" s="747"/>
      <c r="CZ117" s="747"/>
      <c r="DA117" s="747"/>
      <c r="DB117" s="747"/>
      <c r="DC117" s="747"/>
      <c r="DD117" s="747"/>
      <c r="DE117" s="747"/>
      <c r="DF117" s="748"/>
      <c r="DG117" s="774" t="s">
        <v>63</v>
      </c>
      <c r="DH117" s="775"/>
      <c r="DI117" s="775"/>
      <c r="DJ117" s="775"/>
      <c r="DK117" s="776"/>
      <c r="DL117" s="777" t="s">
        <v>63</v>
      </c>
      <c r="DM117" s="775"/>
      <c r="DN117" s="775"/>
      <c r="DO117" s="775"/>
      <c r="DP117" s="776"/>
      <c r="DQ117" s="777" t="s">
        <v>63</v>
      </c>
      <c r="DR117" s="775"/>
      <c r="DS117" s="775"/>
      <c r="DT117" s="775"/>
      <c r="DU117" s="776"/>
      <c r="DV117" s="819" t="s">
        <v>63</v>
      </c>
      <c r="DW117" s="820"/>
      <c r="DX117" s="820"/>
      <c r="DY117" s="820"/>
      <c r="DZ117" s="821"/>
    </row>
    <row r="118" spans="1:130" s="93" customFormat="1" ht="26.25" customHeight="1">
      <c r="A118" s="890" t="s">
        <v>372</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370</v>
      </c>
      <c r="AB118" s="891"/>
      <c r="AC118" s="891"/>
      <c r="AD118" s="891"/>
      <c r="AE118" s="892"/>
      <c r="AF118" s="893" t="s">
        <v>238</v>
      </c>
      <c r="AG118" s="891"/>
      <c r="AH118" s="891"/>
      <c r="AI118" s="891"/>
      <c r="AJ118" s="892"/>
      <c r="AK118" s="893" t="s">
        <v>237</v>
      </c>
      <c r="AL118" s="891"/>
      <c r="AM118" s="891"/>
      <c r="AN118" s="891"/>
      <c r="AO118" s="892"/>
      <c r="AP118" s="894" t="s">
        <v>371</v>
      </c>
      <c r="AQ118" s="895"/>
      <c r="AR118" s="895"/>
      <c r="AS118" s="895"/>
      <c r="AT118" s="896"/>
      <c r="AU118" s="924"/>
      <c r="AV118" s="925"/>
      <c r="AW118" s="925"/>
      <c r="AX118" s="925"/>
      <c r="AY118" s="925"/>
      <c r="AZ118" s="833" t="s">
        <v>400</v>
      </c>
      <c r="BA118" s="834"/>
      <c r="BB118" s="834"/>
      <c r="BC118" s="834"/>
      <c r="BD118" s="834"/>
      <c r="BE118" s="834"/>
      <c r="BF118" s="834"/>
      <c r="BG118" s="834"/>
      <c r="BH118" s="834"/>
      <c r="BI118" s="834"/>
      <c r="BJ118" s="834"/>
      <c r="BK118" s="834"/>
      <c r="BL118" s="834"/>
      <c r="BM118" s="834"/>
      <c r="BN118" s="834"/>
      <c r="BO118" s="834"/>
      <c r="BP118" s="835"/>
      <c r="BQ118" s="874" t="s">
        <v>63</v>
      </c>
      <c r="BR118" s="840"/>
      <c r="BS118" s="840"/>
      <c r="BT118" s="840"/>
      <c r="BU118" s="840"/>
      <c r="BV118" s="840" t="s">
        <v>63</v>
      </c>
      <c r="BW118" s="840"/>
      <c r="BX118" s="840"/>
      <c r="BY118" s="840"/>
      <c r="BZ118" s="840"/>
      <c r="CA118" s="840" t="s">
        <v>63</v>
      </c>
      <c r="CB118" s="840"/>
      <c r="CC118" s="840"/>
      <c r="CD118" s="840"/>
      <c r="CE118" s="840"/>
      <c r="CF118" s="870" t="s">
        <v>63</v>
      </c>
      <c r="CG118" s="871"/>
      <c r="CH118" s="871"/>
      <c r="CI118" s="871"/>
      <c r="CJ118" s="871"/>
      <c r="CK118" s="919"/>
      <c r="CL118" s="816"/>
      <c r="CM118" s="810" t="s">
        <v>401</v>
      </c>
      <c r="CN118" s="747"/>
      <c r="CO118" s="747"/>
      <c r="CP118" s="747"/>
      <c r="CQ118" s="747"/>
      <c r="CR118" s="747"/>
      <c r="CS118" s="747"/>
      <c r="CT118" s="747"/>
      <c r="CU118" s="747"/>
      <c r="CV118" s="747"/>
      <c r="CW118" s="747"/>
      <c r="CX118" s="747"/>
      <c r="CY118" s="747"/>
      <c r="CZ118" s="747"/>
      <c r="DA118" s="747"/>
      <c r="DB118" s="747"/>
      <c r="DC118" s="747"/>
      <c r="DD118" s="747"/>
      <c r="DE118" s="747"/>
      <c r="DF118" s="748"/>
      <c r="DG118" s="774" t="s">
        <v>63</v>
      </c>
      <c r="DH118" s="775"/>
      <c r="DI118" s="775"/>
      <c r="DJ118" s="775"/>
      <c r="DK118" s="776"/>
      <c r="DL118" s="777" t="s">
        <v>63</v>
      </c>
      <c r="DM118" s="775"/>
      <c r="DN118" s="775"/>
      <c r="DO118" s="775"/>
      <c r="DP118" s="776"/>
      <c r="DQ118" s="777" t="s">
        <v>63</v>
      </c>
      <c r="DR118" s="775"/>
      <c r="DS118" s="775"/>
      <c r="DT118" s="775"/>
      <c r="DU118" s="776"/>
      <c r="DV118" s="819" t="s">
        <v>63</v>
      </c>
      <c r="DW118" s="820"/>
      <c r="DX118" s="820"/>
      <c r="DY118" s="820"/>
      <c r="DZ118" s="821"/>
    </row>
    <row r="119" spans="1:130" s="93" customFormat="1" ht="26.25" customHeight="1">
      <c r="A119" s="813" t="s">
        <v>376</v>
      </c>
      <c r="B119" s="814"/>
      <c r="C119" s="855" t="s">
        <v>377</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83" t="s">
        <v>63</v>
      </c>
      <c r="AB119" s="884"/>
      <c r="AC119" s="884"/>
      <c r="AD119" s="884"/>
      <c r="AE119" s="885"/>
      <c r="AF119" s="886" t="s">
        <v>63</v>
      </c>
      <c r="AG119" s="884"/>
      <c r="AH119" s="884"/>
      <c r="AI119" s="884"/>
      <c r="AJ119" s="885"/>
      <c r="AK119" s="886" t="s">
        <v>63</v>
      </c>
      <c r="AL119" s="884"/>
      <c r="AM119" s="884"/>
      <c r="AN119" s="884"/>
      <c r="AO119" s="885"/>
      <c r="AP119" s="887" t="s">
        <v>63</v>
      </c>
      <c r="AQ119" s="888"/>
      <c r="AR119" s="888"/>
      <c r="AS119" s="888"/>
      <c r="AT119" s="889"/>
      <c r="AU119" s="926"/>
      <c r="AV119" s="927"/>
      <c r="AW119" s="927"/>
      <c r="AX119" s="927"/>
      <c r="AY119" s="927"/>
      <c r="AZ119" s="115" t="s">
        <v>119</v>
      </c>
      <c r="BA119" s="115"/>
      <c r="BB119" s="115"/>
      <c r="BC119" s="115"/>
      <c r="BD119" s="115"/>
      <c r="BE119" s="115"/>
      <c r="BF119" s="115"/>
      <c r="BG119" s="115"/>
      <c r="BH119" s="115"/>
      <c r="BI119" s="115"/>
      <c r="BJ119" s="115"/>
      <c r="BK119" s="115"/>
      <c r="BL119" s="115"/>
      <c r="BM119" s="115"/>
      <c r="BN119" s="115"/>
      <c r="BO119" s="872" t="s">
        <v>402</v>
      </c>
      <c r="BP119" s="873"/>
      <c r="BQ119" s="874">
        <v>7414670</v>
      </c>
      <c r="BR119" s="840"/>
      <c r="BS119" s="840"/>
      <c r="BT119" s="840"/>
      <c r="BU119" s="840"/>
      <c r="BV119" s="840">
        <v>8564081</v>
      </c>
      <c r="BW119" s="840"/>
      <c r="BX119" s="840"/>
      <c r="BY119" s="840"/>
      <c r="BZ119" s="840"/>
      <c r="CA119" s="840">
        <v>8396016</v>
      </c>
      <c r="CB119" s="840"/>
      <c r="CC119" s="840"/>
      <c r="CD119" s="840"/>
      <c r="CE119" s="840"/>
      <c r="CF119" s="743"/>
      <c r="CG119" s="744"/>
      <c r="CH119" s="744"/>
      <c r="CI119" s="744"/>
      <c r="CJ119" s="829"/>
      <c r="CK119" s="920"/>
      <c r="CL119" s="818"/>
      <c r="CM119" s="833" t="s">
        <v>403</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758" t="s">
        <v>63</v>
      </c>
      <c r="DH119" s="759"/>
      <c r="DI119" s="759"/>
      <c r="DJ119" s="759"/>
      <c r="DK119" s="760"/>
      <c r="DL119" s="761">
        <v>1185699</v>
      </c>
      <c r="DM119" s="759"/>
      <c r="DN119" s="759"/>
      <c r="DO119" s="759"/>
      <c r="DP119" s="760"/>
      <c r="DQ119" s="761" t="s">
        <v>63</v>
      </c>
      <c r="DR119" s="759"/>
      <c r="DS119" s="759"/>
      <c r="DT119" s="759"/>
      <c r="DU119" s="760"/>
      <c r="DV119" s="843" t="s">
        <v>63</v>
      </c>
      <c r="DW119" s="844"/>
      <c r="DX119" s="844"/>
      <c r="DY119" s="844"/>
      <c r="DZ119" s="845"/>
    </row>
    <row r="120" spans="1:130" s="93" customFormat="1" ht="26.25" customHeight="1">
      <c r="A120" s="815"/>
      <c r="B120" s="816"/>
      <c r="C120" s="810" t="s">
        <v>380</v>
      </c>
      <c r="D120" s="747"/>
      <c r="E120" s="747"/>
      <c r="F120" s="747"/>
      <c r="G120" s="747"/>
      <c r="H120" s="747"/>
      <c r="I120" s="747"/>
      <c r="J120" s="747"/>
      <c r="K120" s="747"/>
      <c r="L120" s="747"/>
      <c r="M120" s="747"/>
      <c r="N120" s="747"/>
      <c r="O120" s="747"/>
      <c r="P120" s="747"/>
      <c r="Q120" s="747"/>
      <c r="R120" s="747"/>
      <c r="S120" s="747"/>
      <c r="T120" s="747"/>
      <c r="U120" s="747"/>
      <c r="V120" s="747"/>
      <c r="W120" s="747"/>
      <c r="X120" s="747"/>
      <c r="Y120" s="747"/>
      <c r="Z120" s="748"/>
      <c r="AA120" s="774" t="s">
        <v>63</v>
      </c>
      <c r="AB120" s="775"/>
      <c r="AC120" s="775"/>
      <c r="AD120" s="775"/>
      <c r="AE120" s="776"/>
      <c r="AF120" s="777" t="s">
        <v>63</v>
      </c>
      <c r="AG120" s="775"/>
      <c r="AH120" s="775"/>
      <c r="AI120" s="775"/>
      <c r="AJ120" s="776"/>
      <c r="AK120" s="777" t="s">
        <v>63</v>
      </c>
      <c r="AL120" s="775"/>
      <c r="AM120" s="775"/>
      <c r="AN120" s="775"/>
      <c r="AO120" s="776"/>
      <c r="AP120" s="819" t="s">
        <v>63</v>
      </c>
      <c r="AQ120" s="820"/>
      <c r="AR120" s="820"/>
      <c r="AS120" s="820"/>
      <c r="AT120" s="821"/>
      <c r="AU120" s="875" t="s">
        <v>404</v>
      </c>
      <c r="AV120" s="876"/>
      <c r="AW120" s="876"/>
      <c r="AX120" s="876"/>
      <c r="AY120" s="877"/>
      <c r="AZ120" s="855" t="s">
        <v>405</v>
      </c>
      <c r="BA120" s="803"/>
      <c r="BB120" s="803"/>
      <c r="BC120" s="803"/>
      <c r="BD120" s="803"/>
      <c r="BE120" s="803"/>
      <c r="BF120" s="803"/>
      <c r="BG120" s="803"/>
      <c r="BH120" s="803"/>
      <c r="BI120" s="803"/>
      <c r="BJ120" s="803"/>
      <c r="BK120" s="803"/>
      <c r="BL120" s="803"/>
      <c r="BM120" s="803"/>
      <c r="BN120" s="803"/>
      <c r="BO120" s="803"/>
      <c r="BP120" s="804"/>
      <c r="BQ120" s="856">
        <v>1498546</v>
      </c>
      <c r="BR120" s="837"/>
      <c r="BS120" s="837"/>
      <c r="BT120" s="837"/>
      <c r="BU120" s="837"/>
      <c r="BV120" s="837">
        <v>1519820</v>
      </c>
      <c r="BW120" s="837"/>
      <c r="BX120" s="837"/>
      <c r="BY120" s="837"/>
      <c r="BZ120" s="837"/>
      <c r="CA120" s="837">
        <v>1431553</v>
      </c>
      <c r="CB120" s="837"/>
      <c r="CC120" s="837"/>
      <c r="CD120" s="837"/>
      <c r="CE120" s="837"/>
      <c r="CF120" s="861">
        <v>63.5</v>
      </c>
      <c r="CG120" s="862"/>
      <c r="CH120" s="862"/>
      <c r="CI120" s="862"/>
      <c r="CJ120" s="862"/>
      <c r="CK120" s="863" t="s">
        <v>406</v>
      </c>
      <c r="CL120" s="847"/>
      <c r="CM120" s="847"/>
      <c r="CN120" s="847"/>
      <c r="CO120" s="848"/>
      <c r="CP120" s="867" t="s">
        <v>342</v>
      </c>
      <c r="CQ120" s="868"/>
      <c r="CR120" s="868"/>
      <c r="CS120" s="868"/>
      <c r="CT120" s="868"/>
      <c r="CU120" s="868"/>
      <c r="CV120" s="868"/>
      <c r="CW120" s="868"/>
      <c r="CX120" s="868"/>
      <c r="CY120" s="868"/>
      <c r="CZ120" s="868"/>
      <c r="DA120" s="868"/>
      <c r="DB120" s="868"/>
      <c r="DC120" s="868"/>
      <c r="DD120" s="868"/>
      <c r="DE120" s="868"/>
      <c r="DF120" s="869"/>
      <c r="DG120" s="856">
        <v>1298905</v>
      </c>
      <c r="DH120" s="837"/>
      <c r="DI120" s="837"/>
      <c r="DJ120" s="837"/>
      <c r="DK120" s="837"/>
      <c r="DL120" s="837">
        <v>1448729</v>
      </c>
      <c r="DM120" s="837"/>
      <c r="DN120" s="837"/>
      <c r="DO120" s="837"/>
      <c r="DP120" s="837"/>
      <c r="DQ120" s="837">
        <v>1561651</v>
      </c>
      <c r="DR120" s="837"/>
      <c r="DS120" s="837"/>
      <c r="DT120" s="837"/>
      <c r="DU120" s="837"/>
      <c r="DV120" s="838">
        <v>69.2</v>
      </c>
      <c r="DW120" s="838"/>
      <c r="DX120" s="838"/>
      <c r="DY120" s="838"/>
      <c r="DZ120" s="839"/>
    </row>
    <row r="121" spans="1:130" s="93" customFormat="1" ht="26.25" customHeight="1">
      <c r="A121" s="815"/>
      <c r="B121" s="816"/>
      <c r="C121" s="858" t="s">
        <v>407</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774" t="s">
        <v>63</v>
      </c>
      <c r="AB121" s="775"/>
      <c r="AC121" s="775"/>
      <c r="AD121" s="775"/>
      <c r="AE121" s="776"/>
      <c r="AF121" s="777" t="s">
        <v>63</v>
      </c>
      <c r="AG121" s="775"/>
      <c r="AH121" s="775"/>
      <c r="AI121" s="775"/>
      <c r="AJ121" s="776"/>
      <c r="AK121" s="777" t="s">
        <v>63</v>
      </c>
      <c r="AL121" s="775"/>
      <c r="AM121" s="775"/>
      <c r="AN121" s="775"/>
      <c r="AO121" s="776"/>
      <c r="AP121" s="819" t="s">
        <v>63</v>
      </c>
      <c r="AQ121" s="820"/>
      <c r="AR121" s="820"/>
      <c r="AS121" s="820"/>
      <c r="AT121" s="821"/>
      <c r="AU121" s="878"/>
      <c r="AV121" s="879"/>
      <c r="AW121" s="879"/>
      <c r="AX121" s="879"/>
      <c r="AY121" s="880"/>
      <c r="AZ121" s="810" t="s">
        <v>408</v>
      </c>
      <c r="BA121" s="747"/>
      <c r="BB121" s="747"/>
      <c r="BC121" s="747"/>
      <c r="BD121" s="747"/>
      <c r="BE121" s="747"/>
      <c r="BF121" s="747"/>
      <c r="BG121" s="747"/>
      <c r="BH121" s="747"/>
      <c r="BI121" s="747"/>
      <c r="BJ121" s="747"/>
      <c r="BK121" s="747"/>
      <c r="BL121" s="747"/>
      <c r="BM121" s="747"/>
      <c r="BN121" s="747"/>
      <c r="BO121" s="747"/>
      <c r="BP121" s="748"/>
      <c r="BQ121" s="811">
        <v>12220</v>
      </c>
      <c r="BR121" s="812"/>
      <c r="BS121" s="812"/>
      <c r="BT121" s="812"/>
      <c r="BU121" s="812"/>
      <c r="BV121" s="812">
        <v>11327</v>
      </c>
      <c r="BW121" s="812"/>
      <c r="BX121" s="812"/>
      <c r="BY121" s="812"/>
      <c r="BZ121" s="812"/>
      <c r="CA121" s="812">
        <v>8155</v>
      </c>
      <c r="CB121" s="812"/>
      <c r="CC121" s="812"/>
      <c r="CD121" s="812"/>
      <c r="CE121" s="812"/>
      <c r="CF121" s="870">
        <v>0.4</v>
      </c>
      <c r="CG121" s="871"/>
      <c r="CH121" s="871"/>
      <c r="CI121" s="871"/>
      <c r="CJ121" s="871"/>
      <c r="CK121" s="864"/>
      <c r="CL121" s="850"/>
      <c r="CM121" s="850"/>
      <c r="CN121" s="850"/>
      <c r="CO121" s="851"/>
      <c r="CP121" s="830" t="s">
        <v>340</v>
      </c>
      <c r="CQ121" s="831"/>
      <c r="CR121" s="831"/>
      <c r="CS121" s="831"/>
      <c r="CT121" s="831"/>
      <c r="CU121" s="831"/>
      <c r="CV121" s="831"/>
      <c r="CW121" s="831"/>
      <c r="CX121" s="831"/>
      <c r="CY121" s="831"/>
      <c r="CZ121" s="831"/>
      <c r="DA121" s="831"/>
      <c r="DB121" s="831"/>
      <c r="DC121" s="831"/>
      <c r="DD121" s="831"/>
      <c r="DE121" s="831"/>
      <c r="DF121" s="832"/>
      <c r="DG121" s="811">
        <v>129818</v>
      </c>
      <c r="DH121" s="812"/>
      <c r="DI121" s="812"/>
      <c r="DJ121" s="812"/>
      <c r="DK121" s="812"/>
      <c r="DL121" s="812">
        <v>111923</v>
      </c>
      <c r="DM121" s="812"/>
      <c r="DN121" s="812"/>
      <c r="DO121" s="812"/>
      <c r="DP121" s="812"/>
      <c r="DQ121" s="812">
        <v>93446</v>
      </c>
      <c r="DR121" s="812"/>
      <c r="DS121" s="812"/>
      <c r="DT121" s="812"/>
      <c r="DU121" s="812"/>
      <c r="DV121" s="789">
        <v>4.0999999999999996</v>
      </c>
      <c r="DW121" s="789"/>
      <c r="DX121" s="789"/>
      <c r="DY121" s="789"/>
      <c r="DZ121" s="790"/>
    </row>
    <row r="122" spans="1:130" s="93" customFormat="1" ht="26.25" customHeight="1">
      <c r="A122" s="815"/>
      <c r="B122" s="816"/>
      <c r="C122" s="810" t="s">
        <v>390</v>
      </c>
      <c r="D122" s="747"/>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8"/>
      <c r="AA122" s="774" t="s">
        <v>63</v>
      </c>
      <c r="AB122" s="775"/>
      <c r="AC122" s="775"/>
      <c r="AD122" s="775"/>
      <c r="AE122" s="776"/>
      <c r="AF122" s="777" t="s">
        <v>63</v>
      </c>
      <c r="AG122" s="775"/>
      <c r="AH122" s="775"/>
      <c r="AI122" s="775"/>
      <c r="AJ122" s="776"/>
      <c r="AK122" s="777" t="s">
        <v>63</v>
      </c>
      <c r="AL122" s="775"/>
      <c r="AM122" s="775"/>
      <c r="AN122" s="775"/>
      <c r="AO122" s="776"/>
      <c r="AP122" s="819" t="s">
        <v>63</v>
      </c>
      <c r="AQ122" s="820"/>
      <c r="AR122" s="820"/>
      <c r="AS122" s="820"/>
      <c r="AT122" s="821"/>
      <c r="AU122" s="878"/>
      <c r="AV122" s="879"/>
      <c r="AW122" s="879"/>
      <c r="AX122" s="879"/>
      <c r="AY122" s="880"/>
      <c r="AZ122" s="833" t="s">
        <v>409</v>
      </c>
      <c r="BA122" s="834"/>
      <c r="BB122" s="834"/>
      <c r="BC122" s="834"/>
      <c r="BD122" s="834"/>
      <c r="BE122" s="834"/>
      <c r="BF122" s="834"/>
      <c r="BG122" s="834"/>
      <c r="BH122" s="834"/>
      <c r="BI122" s="834"/>
      <c r="BJ122" s="834"/>
      <c r="BK122" s="834"/>
      <c r="BL122" s="834"/>
      <c r="BM122" s="834"/>
      <c r="BN122" s="834"/>
      <c r="BO122" s="834"/>
      <c r="BP122" s="835"/>
      <c r="BQ122" s="874">
        <v>4136879</v>
      </c>
      <c r="BR122" s="840"/>
      <c r="BS122" s="840"/>
      <c r="BT122" s="840"/>
      <c r="BU122" s="840"/>
      <c r="BV122" s="840">
        <v>4273512</v>
      </c>
      <c r="BW122" s="840"/>
      <c r="BX122" s="840"/>
      <c r="BY122" s="840"/>
      <c r="BZ122" s="840"/>
      <c r="CA122" s="840">
        <v>4573722</v>
      </c>
      <c r="CB122" s="840"/>
      <c r="CC122" s="840"/>
      <c r="CD122" s="840"/>
      <c r="CE122" s="840"/>
      <c r="CF122" s="841">
        <v>202.8</v>
      </c>
      <c r="CG122" s="842"/>
      <c r="CH122" s="842"/>
      <c r="CI122" s="842"/>
      <c r="CJ122" s="842"/>
      <c r="CK122" s="864"/>
      <c r="CL122" s="850"/>
      <c r="CM122" s="850"/>
      <c r="CN122" s="850"/>
      <c r="CO122" s="851"/>
      <c r="CP122" s="830" t="s">
        <v>84</v>
      </c>
      <c r="CQ122" s="831"/>
      <c r="CR122" s="831"/>
      <c r="CS122" s="831"/>
      <c r="CT122" s="831"/>
      <c r="CU122" s="831"/>
      <c r="CV122" s="831"/>
      <c r="CW122" s="831"/>
      <c r="CX122" s="831"/>
      <c r="CY122" s="831"/>
      <c r="CZ122" s="831"/>
      <c r="DA122" s="831"/>
      <c r="DB122" s="831"/>
      <c r="DC122" s="831"/>
      <c r="DD122" s="831"/>
      <c r="DE122" s="831"/>
      <c r="DF122" s="832"/>
      <c r="DG122" s="811">
        <v>8176</v>
      </c>
      <c r="DH122" s="812"/>
      <c r="DI122" s="812"/>
      <c r="DJ122" s="812"/>
      <c r="DK122" s="812"/>
      <c r="DL122" s="812">
        <v>5128</v>
      </c>
      <c r="DM122" s="812"/>
      <c r="DN122" s="812"/>
      <c r="DO122" s="812"/>
      <c r="DP122" s="812"/>
      <c r="DQ122" s="812">
        <v>2929</v>
      </c>
      <c r="DR122" s="812"/>
      <c r="DS122" s="812"/>
      <c r="DT122" s="812"/>
      <c r="DU122" s="812"/>
      <c r="DV122" s="789">
        <v>0.1</v>
      </c>
      <c r="DW122" s="789"/>
      <c r="DX122" s="789"/>
      <c r="DY122" s="789"/>
      <c r="DZ122" s="790"/>
    </row>
    <row r="123" spans="1:130" s="93" customFormat="1" ht="26.25" customHeight="1">
      <c r="A123" s="815"/>
      <c r="B123" s="816"/>
      <c r="C123" s="810" t="s">
        <v>396</v>
      </c>
      <c r="D123" s="747"/>
      <c r="E123" s="747"/>
      <c r="F123" s="747"/>
      <c r="G123" s="747"/>
      <c r="H123" s="747"/>
      <c r="I123" s="747"/>
      <c r="J123" s="747"/>
      <c r="K123" s="747"/>
      <c r="L123" s="747"/>
      <c r="M123" s="747"/>
      <c r="N123" s="747"/>
      <c r="O123" s="747"/>
      <c r="P123" s="747"/>
      <c r="Q123" s="747"/>
      <c r="R123" s="747"/>
      <c r="S123" s="747"/>
      <c r="T123" s="747"/>
      <c r="U123" s="747"/>
      <c r="V123" s="747"/>
      <c r="W123" s="747"/>
      <c r="X123" s="747"/>
      <c r="Y123" s="747"/>
      <c r="Z123" s="748"/>
      <c r="AA123" s="774" t="s">
        <v>63</v>
      </c>
      <c r="AB123" s="775"/>
      <c r="AC123" s="775"/>
      <c r="AD123" s="775"/>
      <c r="AE123" s="776"/>
      <c r="AF123" s="777" t="s">
        <v>63</v>
      </c>
      <c r="AG123" s="775"/>
      <c r="AH123" s="775"/>
      <c r="AI123" s="775"/>
      <c r="AJ123" s="776"/>
      <c r="AK123" s="777" t="s">
        <v>63</v>
      </c>
      <c r="AL123" s="775"/>
      <c r="AM123" s="775"/>
      <c r="AN123" s="775"/>
      <c r="AO123" s="776"/>
      <c r="AP123" s="819" t="s">
        <v>63</v>
      </c>
      <c r="AQ123" s="820"/>
      <c r="AR123" s="820"/>
      <c r="AS123" s="820"/>
      <c r="AT123" s="821"/>
      <c r="AU123" s="881"/>
      <c r="AV123" s="882"/>
      <c r="AW123" s="882"/>
      <c r="AX123" s="882"/>
      <c r="AY123" s="882"/>
      <c r="AZ123" s="115" t="s">
        <v>119</v>
      </c>
      <c r="BA123" s="115"/>
      <c r="BB123" s="115"/>
      <c r="BC123" s="115"/>
      <c r="BD123" s="115"/>
      <c r="BE123" s="115"/>
      <c r="BF123" s="115"/>
      <c r="BG123" s="115"/>
      <c r="BH123" s="115"/>
      <c r="BI123" s="115"/>
      <c r="BJ123" s="115"/>
      <c r="BK123" s="115"/>
      <c r="BL123" s="115"/>
      <c r="BM123" s="115"/>
      <c r="BN123" s="115"/>
      <c r="BO123" s="872" t="s">
        <v>410</v>
      </c>
      <c r="BP123" s="873"/>
      <c r="BQ123" s="827">
        <v>5647645</v>
      </c>
      <c r="BR123" s="828"/>
      <c r="BS123" s="828"/>
      <c r="BT123" s="828"/>
      <c r="BU123" s="828"/>
      <c r="BV123" s="828">
        <v>5804659</v>
      </c>
      <c r="BW123" s="828"/>
      <c r="BX123" s="828"/>
      <c r="BY123" s="828"/>
      <c r="BZ123" s="828"/>
      <c r="CA123" s="828">
        <v>6013430</v>
      </c>
      <c r="CB123" s="828"/>
      <c r="CC123" s="828"/>
      <c r="CD123" s="828"/>
      <c r="CE123" s="828"/>
      <c r="CF123" s="743"/>
      <c r="CG123" s="744"/>
      <c r="CH123" s="744"/>
      <c r="CI123" s="744"/>
      <c r="CJ123" s="829"/>
      <c r="CK123" s="864"/>
      <c r="CL123" s="850"/>
      <c r="CM123" s="850"/>
      <c r="CN123" s="850"/>
      <c r="CO123" s="851"/>
      <c r="CP123" s="830" t="s">
        <v>339</v>
      </c>
      <c r="CQ123" s="831"/>
      <c r="CR123" s="831"/>
      <c r="CS123" s="831"/>
      <c r="CT123" s="831"/>
      <c r="CU123" s="831"/>
      <c r="CV123" s="831"/>
      <c r="CW123" s="831"/>
      <c r="CX123" s="831"/>
      <c r="CY123" s="831"/>
      <c r="CZ123" s="831"/>
      <c r="DA123" s="831"/>
      <c r="DB123" s="831"/>
      <c r="DC123" s="831"/>
      <c r="DD123" s="831"/>
      <c r="DE123" s="831"/>
      <c r="DF123" s="832"/>
      <c r="DG123" s="774">
        <v>10261</v>
      </c>
      <c r="DH123" s="775"/>
      <c r="DI123" s="775"/>
      <c r="DJ123" s="775"/>
      <c r="DK123" s="776"/>
      <c r="DL123" s="777">
        <v>681</v>
      </c>
      <c r="DM123" s="775"/>
      <c r="DN123" s="775"/>
      <c r="DO123" s="775"/>
      <c r="DP123" s="776"/>
      <c r="DQ123" s="777">
        <v>650</v>
      </c>
      <c r="DR123" s="775"/>
      <c r="DS123" s="775"/>
      <c r="DT123" s="775"/>
      <c r="DU123" s="776"/>
      <c r="DV123" s="819">
        <v>0</v>
      </c>
      <c r="DW123" s="820"/>
      <c r="DX123" s="820"/>
      <c r="DY123" s="820"/>
      <c r="DZ123" s="821"/>
    </row>
    <row r="124" spans="1:130" s="93" customFormat="1" ht="26.25" customHeight="1" thickBot="1">
      <c r="A124" s="815"/>
      <c r="B124" s="816"/>
      <c r="C124" s="810" t="s">
        <v>399</v>
      </c>
      <c r="D124" s="747"/>
      <c r="E124" s="747"/>
      <c r="F124" s="747"/>
      <c r="G124" s="747"/>
      <c r="H124" s="747"/>
      <c r="I124" s="747"/>
      <c r="J124" s="747"/>
      <c r="K124" s="747"/>
      <c r="L124" s="747"/>
      <c r="M124" s="747"/>
      <c r="N124" s="747"/>
      <c r="O124" s="747"/>
      <c r="P124" s="747"/>
      <c r="Q124" s="747"/>
      <c r="R124" s="747"/>
      <c r="S124" s="747"/>
      <c r="T124" s="747"/>
      <c r="U124" s="747"/>
      <c r="V124" s="747"/>
      <c r="W124" s="747"/>
      <c r="X124" s="747"/>
      <c r="Y124" s="747"/>
      <c r="Z124" s="748"/>
      <c r="AA124" s="774" t="s">
        <v>63</v>
      </c>
      <c r="AB124" s="775"/>
      <c r="AC124" s="775"/>
      <c r="AD124" s="775"/>
      <c r="AE124" s="776"/>
      <c r="AF124" s="777" t="s">
        <v>63</v>
      </c>
      <c r="AG124" s="775"/>
      <c r="AH124" s="775"/>
      <c r="AI124" s="775"/>
      <c r="AJ124" s="776"/>
      <c r="AK124" s="777" t="s">
        <v>63</v>
      </c>
      <c r="AL124" s="775"/>
      <c r="AM124" s="775"/>
      <c r="AN124" s="775"/>
      <c r="AO124" s="776"/>
      <c r="AP124" s="819" t="s">
        <v>63</v>
      </c>
      <c r="AQ124" s="820"/>
      <c r="AR124" s="820"/>
      <c r="AS124" s="820"/>
      <c r="AT124" s="821"/>
      <c r="AU124" s="822" t="s">
        <v>411</v>
      </c>
      <c r="AV124" s="823"/>
      <c r="AW124" s="823"/>
      <c r="AX124" s="823"/>
      <c r="AY124" s="823"/>
      <c r="AZ124" s="823"/>
      <c r="BA124" s="823"/>
      <c r="BB124" s="823"/>
      <c r="BC124" s="823"/>
      <c r="BD124" s="823"/>
      <c r="BE124" s="823"/>
      <c r="BF124" s="823"/>
      <c r="BG124" s="823"/>
      <c r="BH124" s="823"/>
      <c r="BI124" s="823"/>
      <c r="BJ124" s="823"/>
      <c r="BK124" s="823"/>
      <c r="BL124" s="823"/>
      <c r="BM124" s="823"/>
      <c r="BN124" s="823"/>
      <c r="BO124" s="823"/>
      <c r="BP124" s="824"/>
      <c r="BQ124" s="825">
        <v>77.400000000000006</v>
      </c>
      <c r="BR124" s="826"/>
      <c r="BS124" s="826"/>
      <c r="BT124" s="826"/>
      <c r="BU124" s="826"/>
      <c r="BV124" s="826">
        <v>120.9</v>
      </c>
      <c r="BW124" s="826"/>
      <c r="BX124" s="826"/>
      <c r="BY124" s="826"/>
      <c r="BZ124" s="826"/>
      <c r="CA124" s="826">
        <v>105.6</v>
      </c>
      <c r="CB124" s="826"/>
      <c r="CC124" s="826"/>
      <c r="CD124" s="826"/>
      <c r="CE124" s="826"/>
      <c r="CF124" s="721"/>
      <c r="CG124" s="722"/>
      <c r="CH124" s="722"/>
      <c r="CI124" s="722"/>
      <c r="CJ124" s="857"/>
      <c r="CK124" s="865"/>
      <c r="CL124" s="865"/>
      <c r="CM124" s="865"/>
      <c r="CN124" s="865"/>
      <c r="CO124" s="866"/>
      <c r="CP124" s="830" t="s">
        <v>412</v>
      </c>
      <c r="CQ124" s="831"/>
      <c r="CR124" s="831"/>
      <c r="CS124" s="831"/>
      <c r="CT124" s="831"/>
      <c r="CU124" s="831"/>
      <c r="CV124" s="831"/>
      <c r="CW124" s="831"/>
      <c r="CX124" s="831"/>
      <c r="CY124" s="831"/>
      <c r="CZ124" s="831"/>
      <c r="DA124" s="831"/>
      <c r="DB124" s="831"/>
      <c r="DC124" s="831"/>
      <c r="DD124" s="831"/>
      <c r="DE124" s="831"/>
      <c r="DF124" s="832"/>
      <c r="DG124" s="758" t="s">
        <v>63</v>
      </c>
      <c r="DH124" s="759"/>
      <c r="DI124" s="759"/>
      <c r="DJ124" s="759"/>
      <c r="DK124" s="760"/>
      <c r="DL124" s="761" t="s">
        <v>63</v>
      </c>
      <c r="DM124" s="759"/>
      <c r="DN124" s="759"/>
      <c r="DO124" s="759"/>
      <c r="DP124" s="760"/>
      <c r="DQ124" s="761" t="s">
        <v>63</v>
      </c>
      <c r="DR124" s="759"/>
      <c r="DS124" s="759"/>
      <c r="DT124" s="759"/>
      <c r="DU124" s="760"/>
      <c r="DV124" s="843" t="s">
        <v>63</v>
      </c>
      <c r="DW124" s="844"/>
      <c r="DX124" s="844"/>
      <c r="DY124" s="844"/>
      <c r="DZ124" s="845"/>
    </row>
    <row r="125" spans="1:130" s="93" customFormat="1" ht="26.25" customHeight="1">
      <c r="A125" s="815"/>
      <c r="B125" s="816"/>
      <c r="C125" s="810" t="s">
        <v>401</v>
      </c>
      <c r="D125" s="747"/>
      <c r="E125" s="747"/>
      <c r="F125" s="747"/>
      <c r="G125" s="747"/>
      <c r="H125" s="747"/>
      <c r="I125" s="747"/>
      <c r="J125" s="747"/>
      <c r="K125" s="747"/>
      <c r="L125" s="747"/>
      <c r="M125" s="747"/>
      <c r="N125" s="747"/>
      <c r="O125" s="747"/>
      <c r="P125" s="747"/>
      <c r="Q125" s="747"/>
      <c r="R125" s="747"/>
      <c r="S125" s="747"/>
      <c r="T125" s="747"/>
      <c r="U125" s="747"/>
      <c r="V125" s="747"/>
      <c r="W125" s="747"/>
      <c r="X125" s="747"/>
      <c r="Y125" s="747"/>
      <c r="Z125" s="748"/>
      <c r="AA125" s="774" t="s">
        <v>63</v>
      </c>
      <c r="AB125" s="775"/>
      <c r="AC125" s="775"/>
      <c r="AD125" s="775"/>
      <c r="AE125" s="776"/>
      <c r="AF125" s="777" t="s">
        <v>63</v>
      </c>
      <c r="AG125" s="775"/>
      <c r="AH125" s="775"/>
      <c r="AI125" s="775"/>
      <c r="AJ125" s="776"/>
      <c r="AK125" s="777" t="s">
        <v>63</v>
      </c>
      <c r="AL125" s="775"/>
      <c r="AM125" s="775"/>
      <c r="AN125" s="775"/>
      <c r="AO125" s="776"/>
      <c r="AP125" s="819" t="s">
        <v>63</v>
      </c>
      <c r="AQ125" s="820"/>
      <c r="AR125" s="820"/>
      <c r="AS125" s="820"/>
      <c r="AT125" s="821"/>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846" t="s">
        <v>413</v>
      </c>
      <c r="CL125" s="847"/>
      <c r="CM125" s="847"/>
      <c r="CN125" s="847"/>
      <c r="CO125" s="848"/>
      <c r="CP125" s="855" t="s">
        <v>414</v>
      </c>
      <c r="CQ125" s="803"/>
      <c r="CR125" s="803"/>
      <c r="CS125" s="803"/>
      <c r="CT125" s="803"/>
      <c r="CU125" s="803"/>
      <c r="CV125" s="803"/>
      <c r="CW125" s="803"/>
      <c r="CX125" s="803"/>
      <c r="CY125" s="803"/>
      <c r="CZ125" s="803"/>
      <c r="DA125" s="803"/>
      <c r="DB125" s="803"/>
      <c r="DC125" s="803"/>
      <c r="DD125" s="803"/>
      <c r="DE125" s="803"/>
      <c r="DF125" s="804"/>
      <c r="DG125" s="856" t="s">
        <v>63</v>
      </c>
      <c r="DH125" s="837"/>
      <c r="DI125" s="837"/>
      <c r="DJ125" s="837"/>
      <c r="DK125" s="837"/>
      <c r="DL125" s="837" t="s">
        <v>63</v>
      </c>
      <c r="DM125" s="837"/>
      <c r="DN125" s="837"/>
      <c r="DO125" s="837"/>
      <c r="DP125" s="837"/>
      <c r="DQ125" s="837" t="s">
        <v>63</v>
      </c>
      <c r="DR125" s="837"/>
      <c r="DS125" s="837"/>
      <c r="DT125" s="837"/>
      <c r="DU125" s="837"/>
      <c r="DV125" s="838" t="s">
        <v>63</v>
      </c>
      <c r="DW125" s="838"/>
      <c r="DX125" s="838"/>
      <c r="DY125" s="838"/>
      <c r="DZ125" s="839"/>
    </row>
    <row r="126" spans="1:130" s="93" customFormat="1" ht="26.25" customHeight="1" thickBot="1">
      <c r="A126" s="815"/>
      <c r="B126" s="816"/>
      <c r="C126" s="810" t="s">
        <v>403</v>
      </c>
      <c r="D126" s="747"/>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8"/>
      <c r="AA126" s="774" t="s">
        <v>63</v>
      </c>
      <c r="AB126" s="775"/>
      <c r="AC126" s="775"/>
      <c r="AD126" s="775"/>
      <c r="AE126" s="776"/>
      <c r="AF126" s="777" t="s">
        <v>63</v>
      </c>
      <c r="AG126" s="775"/>
      <c r="AH126" s="775"/>
      <c r="AI126" s="775"/>
      <c r="AJ126" s="776"/>
      <c r="AK126" s="777" t="s">
        <v>63</v>
      </c>
      <c r="AL126" s="775"/>
      <c r="AM126" s="775"/>
      <c r="AN126" s="775"/>
      <c r="AO126" s="776"/>
      <c r="AP126" s="819" t="s">
        <v>63</v>
      </c>
      <c r="AQ126" s="820"/>
      <c r="AR126" s="820"/>
      <c r="AS126" s="820"/>
      <c r="AT126" s="821"/>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849"/>
      <c r="CL126" s="850"/>
      <c r="CM126" s="850"/>
      <c r="CN126" s="850"/>
      <c r="CO126" s="851"/>
      <c r="CP126" s="810" t="s">
        <v>415</v>
      </c>
      <c r="CQ126" s="747"/>
      <c r="CR126" s="747"/>
      <c r="CS126" s="747"/>
      <c r="CT126" s="747"/>
      <c r="CU126" s="747"/>
      <c r="CV126" s="747"/>
      <c r="CW126" s="747"/>
      <c r="CX126" s="747"/>
      <c r="CY126" s="747"/>
      <c r="CZ126" s="747"/>
      <c r="DA126" s="747"/>
      <c r="DB126" s="747"/>
      <c r="DC126" s="747"/>
      <c r="DD126" s="747"/>
      <c r="DE126" s="747"/>
      <c r="DF126" s="748"/>
      <c r="DG126" s="811" t="s">
        <v>63</v>
      </c>
      <c r="DH126" s="812"/>
      <c r="DI126" s="812"/>
      <c r="DJ126" s="812"/>
      <c r="DK126" s="812"/>
      <c r="DL126" s="812" t="s">
        <v>63</v>
      </c>
      <c r="DM126" s="812"/>
      <c r="DN126" s="812"/>
      <c r="DO126" s="812"/>
      <c r="DP126" s="812"/>
      <c r="DQ126" s="812" t="s">
        <v>63</v>
      </c>
      <c r="DR126" s="812"/>
      <c r="DS126" s="812"/>
      <c r="DT126" s="812"/>
      <c r="DU126" s="812"/>
      <c r="DV126" s="789" t="s">
        <v>63</v>
      </c>
      <c r="DW126" s="789"/>
      <c r="DX126" s="789"/>
      <c r="DY126" s="789"/>
      <c r="DZ126" s="790"/>
    </row>
    <row r="127" spans="1:130" s="93" customFormat="1" ht="26.25" customHeight="1">
      <c r="A127" s="817"/>
      <c r="B127" s="818"/>
      <c r="C127" s="833" t="s">
        <v>416</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774" t="s">
        <v>63</v>
      </c>
      <c r="AB127" s="775"/>
      <c r="AC127" s="775"/>
      <c r="AD127" s="775"/>
      <c r="AE127" s="776"/>
      <c r="AF127" s="777" t="s">
        <v>63</v>
      </c>
      <c r="AG127" s="775"/>
      <c r="AH127" s="775"/>
      <c r="AI127" s="775"/>
      <c r="AJ127" s="776"/>
      <c r="AK127" s="777" t="s">
        <v>63</v>
      </c>
      <c r="AL127" s="775"/>
      <c r="AM127" s="775"/>
      <c r="AN127" s="775"/>
      <c r="AO127" s="776"/>
      <c r="AP127" s="819" t="s">
        <v>63</v>
      </c>
      <c r="AQ127" s="820"/>
      <c r="AR127" s="820"/>
      <c r="AS127" s="820"/>
      <c r="AT127" s="821"/>
      <c r="AU127" s="96"/>
      <c r="AV127" s="96"/>
      <c r="AW127" s="96"/>
      <c r="AX127" s="836" t="s">
        <v>417</v>
      </c>
      <c r="AY127" s="807"/>
      <c r="AZ127" s="807"/>
      <c r="BA127" s="807"/>
      <c r="BB127" s="807"/>
      <c r="BC127" s="807"/>
      <c r="BD127" s="807"/>
      <c r="BE127" s="808"/>
      <c r="BF127" s="806" t="s">
        <v>418</v>
      </c>
      <c r="BG127" s="807"/>
      <c r="BH127" s="807"/>
      <c r="BI127" s="807"/>
      <c r="BJ127" s="807"/>
      <c r="BK127" s="807"/>
      <c r="BL127" s="808"/>
      <c r="BM127" s="806" t="s">
        <v>419</v>
      </c>
      <c r="BN127" s="807"/>
      <c r="BO127" s="807"/>
      <c r="BP127" s="807"/>
      <c r="BQ127" s="807"/>
      <c r="BR127" s="807"/>
      <c r="BS127" s="808"/>
      <c r="BT127" s="806" t="s">
        <v>420</v>
      </c>
      <c r="BU127" s="807"/>
      <c r="BV127" s="807"/>
      <c r="BW127" s="807"/>
      <c r="BX127" s="807"/>
      <c r="BY127" s="807"/>
      <c r="BZ127" s="809"/>
      <c r="CA127" s="96"/>
      <c r="CB127" s="96"/>
      <c r="CC127" s="96"/>
      <c r="CD127" s="119"/>
      <c r="CE127" s="119"/>
      <c r="CF127" s="119"/>
      <c r="CG127" s="96"/>
      <c r="CH127" s="96"/>
      <c r="CI127" s="96"/>
      <c r="CJ127" s="118"/>
      <c r="CK127" s="849"/>
      <c r="CL127" s="850"/>
      <c r="CM127" s="850"/>
      <c r="CN127" s="850"/>
      <c r="CO127" s="851"/>
      <c r="CP127" s="810" t="s">
        <v>421</v>
      </c>
      <c r="CQ127" s="747"/>
      <c r="CR127" s="747"/>
      <c r="CS127" s="747"/>
      <c r="CT127" s="747"/>
      <c r="CU127" s="747"/>
      <c r="CV127" s="747"/>
      <c r="CW127" s="747"/>
      <c r="CX127" s="747"/>
      <c r="CY127" s="747"/>
      <c r="CZ127" s="747"/>
      <c r="DA127" s="747"/>
      <c r="DB127" s="747"/>
      <c r="DC127" s="747"/>
      <c r="DD127" s="747"/>
      <c r="DE127" s="747"/>
      <c r="DF127" s="748"/>
      <c r="DG127" s="811" t="s">
        <v>63</v>
      </c>
      <c r="DH127" s="812"/>
      <c r="DI127" s="812"/>
      <c r="DJ127" s="812"/>
      <c r="DK127" s="812"/>
      <c r="DL127" s="812" t="s">
        <v>63</v>
      </c>
      <c r="DM127" s="812"/>
      <c r="DN127" s="812"/>
      <c r="DO127" s="812"/>
      <c r="DP127" s="812"/>
      <c r="DQ127" s="812" t="s">
        <v>63</v>
      </c>
      <c r="DR127" s="812"/>
      <c r="DS127" s="812"/>
      <c r="DT127" s="812"/>
      <c r="DU127" s="812"/>
      <c r="DV127" s="789" t="s">
        <v>63</v>
      </c>
      <c r="DW127" s="789"/>
      <c r="DX127" s="789"/>
      <c r="DY127" s="789"/>
      <c r="DZ127" s="790"/>
    </row>
    <row r="128" spans="1:130" s="93" customFormat="1" ht="26.25" customHeight="1" thickBot="1">
      <c r="A128" s="791" t="s">
        <v>422</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423</v>
      </c>
      <c r="X128" s="793"/>
      <c r="Y128" s="793"/>
      <c r="Z128" s="794"/>
      <c r="AA128" s="795">
        <v>969</v>
      </c>
      <c r="AB128" s="796"/>
      <c r="AC128" s="796"/>
      <c r="AD128" s="796"/>
      <c r="AE128" s="797"/>
      <c r="AF128" s="798">
        <v>2331</v>
      </c>
      <c r="AG128" s="796"/>
      <c r="AH128" s="796"/>
      <c r="AI128" s="796"/>
      <c r="AJ128" s="797"/>
      <c r="AK128" s="798">
        <v>1780</v>
      </c>
      <c r="AL128" s="796"/>
      <c r="AM128" s="796"/>
      <c r="AN128" s="796"/>
      <c r="AO128" s="797"/>
      <c r="AP128" s="799"/>
      <c r="AQ128" s="800"/>
      <c r="AR128" s="800"/>
      <c r="AS128" s="800"/>
      <c r="AT128" s="801"/>
      <c r="AU128" s="96"/>
      <c r="AV128" s="96"/>
      <c r="AW128" s="96"/>
      <c r="AX128" s="802" t="s">
        <v>424</v>
      </c>
      <c r="AY128" s="803"/>
      <c r="AZ128" s="803"/>
      <c r="BA128" s="803"/>
      <c r="BB128" s="803"/>
      <c r="BC128" s="803"/>
      <c r="BD128" s="803"/>
      <c r="BE128" s="804"/>
      <c r="BF128" s="781" t="s">
        <v>63</v>
      </c>
      <c r="BG128" s="782"/>
      <c r="BH128" s="782"/>
      <c r="BI128" s="782"/>
      <c r="BJ128" s="782"/>
      <c r="BK128" s="782"/>
      <c r="BL128" s="805"/>
      <c r="BM128" s="781">
        <v>15</v>
      </c>
      <c r="BN128" s="782"/>
      <c r="BO128" s="782"/>
      <c r="BP128" s="782"/>
      <c r="BQ128" s="782"/>
      <c r="BR128" s="782"/>
      <c r="BS128" s="805"/>
      <c r="BT128" s="781">
        <v>20</v>
      </c>
      <c r="BU128" s="782"/>
      <c r="BV128" s="782"/>
      <c r="BW128" s="782"/>
      <c r="BX128" s="782"/>
      <c r="BY128" s="782"/>
      <c r="BZ128" s="783"/>
      <c r="CA128" s="119"/>
      <c r="CB128" s="119"/>
      <c r="CC128" s="119"/>
      <c r="CD128" s="119"/>
      <c r="CE128" s="119"/>
      <c r="CF128" s="119"/>
      <c r="CG128" s="96"/>
      <c r="CH128" s="96"/>
      <c r="CI128" s="96"/>
      <c r="CJ128" s="118"/>
      <c r="CK128" s="852"/>
      <c r="CL128" s="853"/>
      <c r="CM128" s="853"/>
      <c r="CN128" s="853"/>
      <c r="CO128" s="854"/>
      <c r="CP128" s="784" t="s">
        <v>425</v>
      </c>
      <c r="CQ128" s="725"/>
      <c r="CR128" s="725"/>
      <c r="CS128" s="725"/>
      <c r="CT128" s="725"/>
      <c r="CU128" s="725"/>
      <c r="CV128" s="725"/>
      <c r="CW128" s="725"/>
      <c r="CX128" s="725"/>
      <c r="CY128" s="725"/>
      <c r="CZ128" s="725"/>
      <c r="DA128" s="725"/>
      <c r="DB128" s="725"/>
      <c r="DC128" s="725"/>
      <c r="DD128" s="725"/>
      <c r="DE128" s="725"/>
      <c r="DF128" s="726"/>
      <c r="DG128" s="785" t="s">
        <v>63</v>
      </c>
      <c r="DH128" s="786"/>
      <c r="DI128" s="786"/>
      <c r="DJ128" s="786"/>
      <c r="DK128" s="786"/>
      <c r="DL128" s="786" t="s">
        <v>63</v>
      </c>
      <c r="DM128" s="786"/>
      <c r="DN128" s="786"/>
      <c r="DO128" s="786"/>
      <c r="DP128" s="786"/>
      <c r="DQ128" s="786" t="s">
        <v>63</v>
      </c>
      <c r="DR128" s="786"/>
      <c r="DS128" s="786"/>
      <c r="DT128" s="786"/>
      <c r="DU128" s="786"/>
      <c r="DV128" s="787" t="s">
        <v>63</v>
      </c>
      <c r="DW128" s="787"/>
      <c r="DX128" s="787"/>
      <c r="DY128" s="787"/>
      <c r="DZ128" s="788"/>
    </row>
    <row r="129" spans="1:131" s="93" customFormat="1" ht="26.25" customHeight="1">
      <c r="A129" s="769" t="s">
        <v>43</v>
      </c>
      <c r="B129" s="770"/>
      <c r="C129" s="770"/>
      <c r="D129" s="770"/>
      <c r="E129" s="770"/>
      <c r="F129" s="770"/>
      <c r="G129" s="770"/>
      <c r="H129" s="770"/>
      <c r="I129" s="770"/>
      <c r="J129" s="770"/>
      <c r="K129" s="770"/>
      <c r="L129" s="770"/>
      <c r="M129" s="770"/>
      <c r="N129" s="770"/>
      <c r="O129" s="770"/>
      <c r="P129" s="770"/>
      <c r="Q129" s="770"/>
      <c r="R129" s="770"/>
      <c r="S129" s="770"/>
      <c r="T129" s="770"/>
      <c r="U129" s="770"/>
      <c r="V129" s="770"/>
      <c r="W129" s="771" t="s">
        <v>426</v>
      </c>
      <c r="X129" s="772"/>
      <c r="Y129" s="772"/>
      <c r="Z129" s="773"/>
      <c r="AA129" s="774">
        <v>2692127</v>
      </c>
      <c r="AB129" s="775"/>
      <c r="AC129" s="775"/>
      <c r="AD129" s="775"/>
      <c r="AE129" s="776"/>
      <c r="AF129" s="777">
        <v>2693393</v>
      </c>
      <c r="AG129" s="775"/>
      <c r="AH129" s="775"/>
      <c r="AI129" s="775"/>
      <c r="AJ129" s="776"/>
      <c r="AK129" s="777">
        <v>2670100</v>
      </c>
      <c r="AL129" s="775"/>
      <c r="AM129" s="775"/>
      <c r="AN129" s="775"/>
      <c r="AO129" s="776"/>
      <c r="AP129" s="778"/>
      <c r="AQ129" s="779"/>
      <c r="AR129" s="779"/>
      <c r="AS129" s="779"/>
      <c r="AT129" s="780"/>
      <c r="AU129" s="97"/>
      <c r="AV129" s="97"/>
      <c r="AW129" s="97"/>
      <c r="AX129" s="746" t="s">
        <v>427</v>
      </c>
      <c r="AY129" s="747"/>
      <c r="AZ129" s="747"/>
      <c r="BA129" s="747"/>
      <c r="BB129" s="747"/>
      <c r="BC129" s="747"/>
      <c r="BD129" s="747"/>
      <c r="BE129" s="748"/>
      <c r="BF129" s="765" t="s">
        <v>63</v>
      </c>
      <c r="BG129" s="766"/>
      <c r="BH129" s="766"/>
      <c r="BI129" s="766"/>
      <c r="BJ129" s="766"/>
      <c r="BK129" s="766"/>
      <c r="BL129" s="767"/>
      <c r="BM129" s="765">
        <v>20</v>
      </c>
      <c r="BN129" s="766"/>
      <c r="BO129" s="766"/>
      <c r="BP129" s="766"/>
      <c r="BQ129" s="766"/>
      <c r="BR129" s="766"/>
      <c r="BS129" s="767"/>
      <c r="BT129" s="765">
        <v>30</v>
      </c>
      <c r="BU129" s="766"/>
      <c r="BV129" s="766"/>
      <c r="BW129" s="766"/>
      <c r="BX129" s="766"/>
      <c r="BY129" s="766"/>
      <c r="BZ129" s="768"/>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c r="A130" s="769" t="s">
        <v>428</v>
      </c>
      <c r="B130" s="770"/>
      <c r="C130" s="770"/>
      <c r="D130" s="770"/>
      <c r="E130" s="770"/>
      <c r="F130" s="770"/>
      <c r="G130" s="770"/>
      <c r="H130" s="770"/>
      <c r="I130" s="770"/>
      <c r="J130" s="770"/>
      <c r="K130" s="770"/>
      <c r="L130" s="770"/>
      <c r="M130" s="770"/>
      <c r="N130" s="770"/>
      <c r="O130" s="770"/>
      <c r="P130" s="770"/>
      <c r="Q130" s="770"/>
      <c r="R130" s="770"/>
      <c r="S130" s="770"/>
      <c r="T130" s="770"/>
      <c r="U130" s="770"/>
      <c r="V130" s="770"/>
      <c r="W130" s="771" t="s">
        <v>429</v>
      </c>
      <c r="X130" s="772"/>
      <c r="Y130" s="772"/>
      <c r="Z130" s="773"/>
      <c r="AA130" s="774">
        <v>412001</v>
      </c>
      <c r="AB130" s="775"/>
      <c r="AC130" s="775"/>
      <c r="AD130" s="775"/>
      <c r="AE130" s="776"/>
      <c r="AF130" s="777">
        <v>412231</v>
      </c>
      <c r="AG130" s="775"/>
      <c r="AH130" s="775"/>
      <c r="AI130" s="775"/>
      <c r="AJ130" s="776"/>
      <c r="AK130" s="777">
        <v>414607</v>
      </c>
      <c r="AL130" s="775"/>
      <c r="AM130" s="775"/>
      <c r="AN130" s="775"/>
      <c r="AO130" s="776"/>
      <c r="AP130" s="778"/>
      <c r="AQ130" s="779"/>
      <c r="AR130" s="779"/>
      <c r="AS130" s="779"/>
      <c r="AT130" s="780"/>
      <c r="AU130" s="97"/>
      <c r="AV130" s="97"/>
      <c r="AW130" s="97"/>
      <c r="AX130" s="746" t="s">
        <v>430</v>
      </c>
      <c r="AY130" s="747"/>
      <c r="AZ130" s="747"/>
      <c r="BA130" s="747"/>
      <c r="BB130" s="747"/>
      <c r="BC130" s="747"/>
      <c r="BD130" s="747"/>
      <c r="BE130" s="748"/>
      <c r="BF130" s="749">
        <v>9.4</v>
      </c>
      <c r="BG130" s="750"/>
      <c r="BH130" s="750"/>
      <c r="BI130" s="750"/>
      <c r="BJ130" s="750"/>
      <c r="BK130" s="750"/>
      <c r="BL130" s="751"/>
      <c r="BM130" s="749">
        <v>25</v>
      </c>
      <c r="BN130" s="750"/>
      <c r="BO130" s="750"/>
      <c r="BP130" s="750"/>
      <c r="BQ130" s="750"/>
      <c r="BR130" s="750"/>
      <c r="BS130" s="751"/>
      <c r="BT130" s="749">
        <v>35</v>
      </c>
      <c r="BU130" s="750"/>
      <c r="BV130" s="750"/>
      <c r="BW130" s="750"/>
      <c r="BX130" s="750"/>
      <c r="BY130" s="750"/>
      <c r="BZ130" s="752"/>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c r="A131" s="753"/>
      <c r="B131" s="754"/>
      <c r="C131" s="754"/>
      <c r="D131" s="754"/>
      <c r="E131" s="754"/>
      <c r="F131" s="754"/>
      <c r="G131" s="754"/>
      <c r="H131" s="754"/>
      <c r="I131" s="754"/>
      <c r="J131" s="754"/>
      <c r="K131" s="754"/>
      <c r="L131" s="754"/>
      <c r="M131" s="754"/>
      <c r="N131" s="754"/>
      <c r="O131" s="754"/>
      <c r="P131" s="754"/>
      <c r="Q131" s="754"/>
      <c r="R131" s="754"/>
      <c r="S131" s="754"/>
      <c r="T131" s="754"/>
      <c r="U131" s="754"/>
      <c r="V131" s="754"/>
      <c r="W131" s="755" t="s">
        <v>431</v>
      </c>
      <c r="X131" s="756"/>
      <c r="Y131" s="756"/>
      <c r="Z131" s="757"/>
      <c r="AA131" s="758">
        <v>2280126</v>
      </c>
      <c r="AB131" s="759"/>
      <c r="AC131" s="759"/>
      <c r="AD131" s="759"/>
      <c r="AE131" s="760"/>
      <c r="AF131" s="761">
        <v>2281162</v>
      </c>
      <c r="AG131" s="759"/>
      <c r="AH131" s="759"/>
      <c r="AI131" s="759"/>
      <c r="AJ131" s="760"/>
      <c r="AK131" s="761">
        <v>2255493</v>
      </c>
      <c r="AL131" s="759"/>
      <c r="AM131" s="759"/>
      <c r="AN131" s="759"/>
      <c r="AO131" s="760"/>
      <c r="AP131" s="762"/>
      <c r="AQ131" s="763"/>
      <c r="AR131" s="763"/>
      <c r="AS131" s="763"/>
      <c r="AT131" s="764"/>
      <c r="AU131" s="97"/>
      <c r="AV131" s="97"/>
      <c r="AW131" s="97"/>
      <c r="AX131" s="724" t="s">
        <v>432</v>
      </c>
      <c r="AY131" s="725"/>
      <c r="AZ131" s="725"/>
      <c r="BA131" s="725"/>
      <c r="BB131" s="725"/>
      <c r="BC131" s="725"/>
      <c r="BD131" s="725"/>
      <c r="BE131" s="726"/>
      <c r="BF131" s="727">
        <v>105.6</v>
      </c>
      <c r="BG131" s="728"/>
      <c r="BH131" s="728"/>
      <c r="BI131" s="728"/>
      <c r="BJ131" s="728"/>
      <c r="BK131" s="728"/>
      <c r="BL131" s="729"/>
      <c r="BM131" s="727">
        <v>350</v>
      </c>
      <c r="BN131" s="728"/>
      <c r="BO131" s="728"/>
      <c r="BP131" s="728"/>
      <c r="BQ131" s="728"/>
      <c r="BR131" s="728"/>
      <c r="BS131" s="729"/>
      <c r="BT131" s="730"/>
      <c r="BU131" s="731"/>
      <c r="BV131" s="731"/>
      <c r="BW131" s="731"/>
      <c r="BX131" s="731"/>
      <c r="BY131" s="731"/>
      <c r="BZ131" s="732"/>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c r="A132" s="733" t="s">
        <v>433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434</v>
      </c>
      <c r="W132" s="737"/>
      <c r="X132" s="737"/>
      <c r="Y132" s="737"/>
      <c r="Z132" s="738"/>
      <c r="AA132" s="739">
        <v>10.199655630000001</v>
      </c>
      <c r="AB132" s="740"/>
      <c r="AC132" s="740"/>
      <c r="AD132" s="740"/>
      <c r="AE132" s="741"/>
      <c r="AF132" s="742">
        <v>9.2552830529999994</v>
      </c>
      <c r="AG132" s="740"/>
      <c r="AH132" s="740"/>
      <c r="AI132" s="740"/>
      <c r="AJ132" s="741"/>
      <c r="AK132" s="742">
        <v>8.7855737079999994</v>
      </c>
      <c r="AL132" s="740"/>
      <c r="AM132" s="740"/>
      <c r="AN132" s="740"/>
      <c r="AO132" s="741"/>
      <c r="AP132" s="743"/>
      <c r="AQ132" s="744"/>
      <c r="AR132" s="744"/>
      <c r="AS132" s="744"/>
      <c r="AT132" s="745"/>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16" t="s">
        <v>435</v>
      </c>
      <c r="W133" s="716"/>
      <c r="X133" s="716"/>
      <c r="Y133" s="716"/>
      <c r="Z133" s="717"/>
      <c r="AA133" s="718">
        <v>11.6</v>
      </c>
      <c r="AB133" s="719"/>
      <c r="AC133" s="719"/>
      <c r="AD133" s="719"/>
      <c r="AE133" s="720"/>
      <c r="AF133" s="718">
        <v>10.3</v>
      </c>
      <c r="AG133" s="719"/>
      <c r="AH133" s="719"/>
      <c r="AI133" s="719"/>
      <c r="AJ133" s="720"/>
      <c r="AK133" s="718">
        <v>9.4</v>
      </c>
      <c r="AL133" s="719"/>
      <c r="AM133" s="719"/>
      <c r="AN133" s="719"/>
      <c r="AO133" s="720"/>
      <c r="AP133" s="721"/>
      <c r="AQ133" s="722"/>
      <c r="AR133" s="722"/>
      <c r="AS133" s="722"/>
      <c r="AT133" s="723"/>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sheetData>
  <sheetProtection algorithmName="SHA-512" hashValue="/kMoV0tbB7t9RZKBvzCY+/AeoePJck/EesgcjpRRSMkI4rOcqY/kbeyIBjuN/eoLauu9jAhRP/Xt+WHcZweEYg==" saltValue="sF2Ws05eizQeZ0RnUpjM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40" zoomScale="64" zoomScaleNormal="85" zoomScaleSheetLayoutView="64"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Uy2X3Q9wqonlWfBJk+6MruTlFVVvWLpsifamzhpEyLGnnyFe0htLdcwyE8ytRoA84sJGPkvK6qhW7m8OQsZSsQ==" saltValue="gn+E53W14rbliU/8WwCifg=="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0YYSBX7WcAme/BHcjcpI1mInuoUWBmZ3lMGVDkGZDCpwLgKFnHoZjuiXE8FiDqK7ZYookKSxk95XWBROtH77mA==" saltValue="P9Xx2DIdNCfDTTSE/TYm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zoomScaleSheetLayoutView="100" workbookViewId="0"/>
  </sheetViews>
  <sheetFormatPr defaultColWidth="0" defaultRowHeight="13.5" customHeight="1" zeroHeight="1"/>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c r="AS1" s="3"/>
      <c r="AT1" s="3"/>
    </row>
    <row r="2" spans="1:46">
      <c r="AS2" s="3"/>
      <c r="AT2" s="3"/>
    </row>
    <row r="3" spans="1:46">
      <c r="AS3" s="3"/>
      <c r="AT3" s="3"/>
    </row>
    <row r="4" spans="1:46">
      <c r="AS4" s="3"/>
      <c r="AT4" s="3"/>
    </row>
    <row r="5" spans="1:46" ht="17.25">
      <c r="A5" s="18" t="s">
        <v>436</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c r="A6" s="12"/>
      <c r="AK6" s="123" t="s">
        <v>437</v>
      </c>
      <c r="AL6" s="123"/>
      <c r="AM6" s="123"/>
      <c r="AN6" s="123"/>
    </row>
    <row r="7" spans="1:46">
      <c r="A7" s="12"/>
      <c r="AK7" s="124"/>
      <c r="AL7" s="125"/>
      <c r="AM7" s="125"/>
      <c r="AN7" s="126"/>
      <c r="AO7" s="1107" t="s">
        <v>438</v>
      </c>
      <c r="AP7" s="127"/>
      <c r="AQ7" s="128" t="s">
        <v>439</v>
      </c>
      <c r="AR7" s="129"/>
    </row>
    <row r="8" spans="1:46">
      <c r="A8" s="12"/>
      <c r="AK8" s="130"/>
      <c r="AL8" s="131"/>
      <c r="AM8" s="131"/>
      <c r="AN8" s="132"/>
      <c r="AO8" s="1108"/>
      <c r="AP8" s="133" t="s">
        <v>440</v>
      </c>
      <c r="AQ8" s="134" t="s">
        <v>441</v>
      </c>
      <c r="AR8" s="135" t="s">
        <v>442</v>
      </c>
    </row>
    <row r="9" spans="1:46">
      <c r="A9" s="12"/>
      <c r="AK9" s="1121" t="s">
        <v>443</v>
      </c>
      <c r="AL9" s="1122"/>
      <c r="AM9" s="1122"/>
      <c r="AN9" s="1123"/>
      <c r="AO9" s="136">
        <v>860593</v>
      </c>
      <c r="AP9" s="136">
        <v>113941</v>
      </c>
      <c r="AQ9" s="137">
        <v>120360</v>
      </c>
      <c r="AR9" s="138">
        <v>-5.3</v>
      </c>
    </row>
    <row r="10" spans="1:46">
      <c r="A10" s="12"/>
      <c r="AK10" s="1121" t="s">
        <v>444</v>
      </c>
      <c r="AL10" s="1122"/>
      <c r="AM10" s="1122"/>
      <c r="AN10" s="1123"/>
      <c r="AO10" s="139">
        <v>7669</v>
      </c>
      <c r="AP10" s="139">
        <v>1015</v>
      </c>
      <c r="AQ10" s="140">
        <v>12817</v>
      </c>
      <c r="AR10" s="141">
        <v>-92.1</v>
      </c>
    </row>
    <row r="11" spans="1:46" ht="13.5" customHeight="1">
      <c r="A11" s="12"/>
      <c r="AK11" s="1121" t="s">
        <v>445</v>
      </c>
      <c r="AL11" s="1122"/>
      <c r="AM11" s="1122"/>
      <c r="AN11" s="1123"/>
      <c r="AO11" s="139">
        <v>126865</v>
      </c>
      <c r="AP11" s="139">
        <v>16797</v>
      </c>
      <c r="AQ11" s="140">
        <v>19677</v>
      </c>
      <c r="AR11" s="141">
        <v>-14.6</v>
      </c>
    </row>
    <row r="12" spans="1:46" ht="13.5" customHeight="1">
      <c r="A12" s="12"/>
      <c r="AK12" s="1121" t="s">
        <v>446</v>
      </c>
      <c r="AL12" s="1122"/>
      <c r="AM12" s="1122"/>
      <c r="AN12" s="1123"/>
      <c r="AO12" s="139">
        <v>34009</v>
      </c>
      <c r="AP12" s="139">
        <v>4503</v>
      </c>
      <c r="AQ12" s="140">
        <v>1195</v>
      </c>
      <c r="AR12" s="141">
        <v>276.8</v>
      </c>
    </row>
    <row r="13" spans="1:46" ht="13.5" customHeight="1">
      <c r="A13" s="12"/>
      <c r="AK13" s="1121" t="s">
        <v>447</v>
      </c>
      <c r="AL13" s="1122"/>
      <c r="AM13" s="1122"/>
      <c r="AN13" s="1123"/>
      <c r="AO13" s="139" t="s">
        <v>336</v>
      </c>
      <c r="AP13" s="139" t="s">
        <v>336</v>
      </c>
      <c r="AQ13" s="140" t="s">
        <v>336</v>
      </c>
      <c r="AR13" s="141" t="s">
        <v>336</v>
      </c>
    </row>
    <row r="14" spans="1:46" ht="13.5" customHeight="1">
      <c r="A14" s="12"/>
      <c r="AK14" s="1121" t="s">
        <v>448</v>
      </c>
      <c r="AL14" s="1122"/>
      <c r="AM14" s="1122"/>
      <c r="AN14" s="1123"/>
      <c r="AO14" s="139">
        <v>44107</v>
      </c>
      <c r="AP14" s="139">
        <v>5840</v>
      </c>
      <c r="AQ14" s="140">
        <v>5328</v>
      </c>
      <c r="AR14" s="141">
        <v>9.6</v>
      </c>
    </row>
    <row r="15" spans="1:46" ht="13.5" customHeight="1">
      <c r="A15" s="12"/>
      <c r="AK15" s="1121" t="s">
        <v>449</v>
      </c>
      <c r="AL15" s="1122"/>
      <c r="AM15" s="1122"/>
      <c r="AN15" s="1123"/>
      <c r="AO15" s="139" t="s">
        <v>336</v>
      </c>
      <c r="AP15" s="139" t="s">
        <v>336</v>
      </c>
      <c r="AQ15" s="140">
        <v>3216</v>
      </c>
      <c r="AR15" s="141" t="s">
        <v>336</v>
      </c>
    </row>
    <row r="16" spans="1:46">
      <c r="A16" s="12"/>
      <c r="AK16" s="1124" t="s">
        <v>450</v>
      </c>
      <c r="AL16" s="1125"/>
      <c r="AM16" s="1125"/>
      <c r="AN16" s="1126"/>
      <c r="AO16" s="139">
        <v>-107931</v>
      </c>
      <c r="AP16" s="139">
        <v>-14290</v>
      </c>
      <c r="AQ16" s="140">
        <v>-12293</v>
      </c>
      <c r="AR16" s="141">
        <v>16.2</v>
      </c>
    </row>
    <row r="17" spans="1:46">
      <c r="A17" s="12"/>
      <c r="AK17" s="1124" t="s">
        <v>119</v>
      </c>
      <c r="AL17" s="1125"/>
      <c r="AM17" s="1125"/>
      <c r="AN17" s="1126"/>
      <c r="AO17" s="139">
        <v>965312</v>
      </c>
      <c r="AP17" s="139">
        <v>127805</v>
      </c>
      <c r="AQ17" s="140">
        <v>150300</v>
      </c>
      <c r="AR17" s="141">
        <v>-15</v>
      </c>
    </row>
    <row r="18" spans="1:46">
      <c r="A18" s="12"/>
      <c r="AQ18" s="142"/>
      <c r="AR18" s="142"/>
    </row>
    <row r="19" spans="1:46">
      <c r="A19" s="12"/>
      <c r="AK19" s="3" t="s">
        <v>451</v>
      </c>
    </row>
    <row r="20" spans="1:46">
      <c r="A20" s="12"/>
      <c r="AK20" s="143"/>
      <c r="AL20" s="144"/>
      <c r="AM20" s="144"/>
      <c r="AN20" s="145"/>
      <c r="AO20" s="146" t="s">
        <v>452</v>
      </c>
      <c r="AP20" s="147" t="s">
        <v>453</v>
      </c>
      <c r="AQ20" s="148" t="s">
        <v>454</v>
      </c>
      <c r="AR20" s="149"/>
    </row>
    <row r="21" spans="1:46" s="123" customFormat="1">
      <c r="A21" s="150"/>
      <c r="AK21" s="1118" t="s">
        <v>455</v>
      </c>
      <c r="AL21" s="1119"/>
      <c r="AM21" s="1119"/>
      <c r="AN21" s="1120"/>
      <c r="AO21" s="151">
        <v>13.5</v>
      </c>
      <c r="AP21" s="152">
        <v>13.79</v>
      </c>
      <c r="AQ21" s="153">
        <v>-0.28999999999999998</v>
      </c>
      <c r="AS21" s="154"/>
      <c r="AT21" s="150"/>
    </row>
    <row r="22" spans="1:46" s="123" customFormat="1">
      <c r="A22" s="150"/>
      <c r="AK22" s="1118" t="s">
        <v>456</v>
      </c>
      <c r="AL22" s="1119"/>
      <c r="AM22" s="1119"/>
      <c r="AN22" s="1120"/>
      <c r="AO22" s="155">
        <v>95.1</v>
      </c>
      <c r="AP22" s="156">
        <v>95.2</v>
      </c>
      <c r="AQ22" s="157">
        <v>-0.1</v>
      </c>
      <c r="AR22" s="142"/>
      <c r="AS22" s="154"/>
      <c r="AT22" s="150"/>
    </row>
    <row r="23" spans="1:46" s="123" customFormat="1">
      <c r="A23" s="150"/>
      <c r="AP23" s="142"/>
      <c r="AQ23" s="142"/>
      <c r="AR23" s="142"/>
      <c r="AS23" s="154"/>
      <c r="AT23" s="150"/>
    </row>
    <row r="24" spans="1:46" s="123" customFormat="1">
      <c r="A24" s="150"/>
      <c r="AP24" s="142"/>
      <c r="AQ24" s="142"/>
      <c r="AR24" s="142"/>
      <c r="AS24" s="154"/>
      <c r="AT24" s="150"/>
    </row>
    <row r="25" spans="1:46" s="123" customFormat="1">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c r="A26" s="123" t="s">
        <v>457</v>
      </c>
      <c r="AP26" s="142"/>
      <c r="AQ26" s="142"/>
      <c r="AR26" s="142"/>
    </row>
    <row r="27" spans="1:46">
      <c r="A27" s="162"/>
      <c r="AS27" s="3"/>
      <c r="AT27" s="3"/>
    </row>
    <row r="28" spans="1:46" ht="17.25">
      <c r="A28" s="18" t="s">
        <v>458</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c r="A29" s="12"/>
      <c r="AK29" s="123" t="s">
        <v>459</v>
      </c>
      <c r="AL29" s="123"/>
      <c r="AM29" s="123"/>
      <c r="AN29" s="123"/>
      <c r="AS29" s="164"/>
    </row>
    <row r="30" spans="1:46">
      <c r="A30" s="12"/>
      <c r="AK30" s="124"/>
      <c r="AL30" s="125"/>
      <c r="AM30" s="125"/>
      <c r="AN30" s="126"/>
      <c r="AO30" s="1107" t="s">
        <v>438</v>
      </c>
      <c r="AP30" s="127"/>
      <c r="AQ30" s="128" t="s">
        <v>439</v>
      </c>
      <c r="AR30" s="129"/>
    </row>
    <row r="31" spans="1:46">
      <c r="A31" s="12"/>
      <c r="AK31" s="130"/>
      <c r="AL31" s="131"/>
      <c r="AM31" s="131"/>
      <c r="AN31" s="132"/>
      <c r="AO31" s="1108"/>
      <c r="AP31" s="133" t="s">
        <v>440</v>
      </c>
      <c r="AQ31" s="134" t="s">
        <v>441</v>
      </c>
      <c r="AR31" s="135" t="s">
        <v>442</v>
      </c>
    </row>
    <row r="32" spans="1:46" ht="27" customHeight="1">
      <c r="A32" s="12"/>
      <c r="AK32" s="1109" t="s">
        <v>460</v>
      </c>
      <c r="AL32" s="1110"/>
      <c r="AM32" s="1110"/>
      <c r="AN32" s="1111"/>
      <c r="AO32" s="165">
        <v>504363</v>
      </c>
      <c r="AP32" s="165">
        <v>66777</v>
      </c>
      <c r="AQ32" s="166">
        <v>71832</v>
      </c>
      <c r="AR32" s="167">
        <v>-7</v>
      </c>
    </row>
    <row r="33" spans="1:46" ht="13.5" customHeight="1">
      <c r="A33" s="12"/>
      <c r="AK33" s="1109" t="s">
        <v>461</v>
      </c>
      <c r="AL33" s="1110"/>
      <c r="AM33" s="1110"/>
      <c r="AN33" s="1111"/>
      <c r="AO33" s="165" t="s">
        <v>336</v>
      </c>
      <c r="AP33" s="165" t="s">
        <v>336</v>
      </c>
      <c r="AQ33" s="166" t="s">
        <v>336</v>
      </c>
      <c r="AR33" s="167" t="s">
        <v>336</v>
      </c>
    </row>
    <row r="34" spans="1:46" ht="27" customHeight="1">
      <c r="A34" s="12"/>
      <c r="AK34" s="1109" t="s">
        <v>462</v>
      </c>
      <c r="AL34" s="1110"/>
      <c r="AM34" s="1110"/>
      <c r="AN34" s="1111"/>
      <c r="AO34" s="165" t="s">
        <v>336</v>
      </c>
      <c r="AP34" s="165" t="s">
        <v>336</v>
      </c>
      <c r="AQ34" s="166">
        <v>1</v>
      </c>
      <c r="AR34" s="167" t="s">
        <v>336</v>
      </c>
    </row>
    <row r="35" spans="1:46" ht="27" customHeight="1">
      <c r="A35" s="12"/>
      <c r="AK35" s="1109" t="s">
        <v>463</v>
      </c>
      <c r="AL35" s="1110"/>
      <c r="AM35" s="1110"/>
      <c r="AN35" s="1111"/>
      <c r="AO35" s="165">
        <v>76866</v>
      </c>
      <c r="AP35" s="165">
        <v>10177</v>
      </c>
      <c r="AQ35" s="166">
        <v>20841</v>
      </c>
      <c r="AR35" s="167">
        <v>-51.2</v>
      </c>
    </row>
    <row r="36" spans="1:46" ht="27" customHeight="1">
      <c r="A36" s="12"/>
      <c r="AK36" s="1109" t="s">
        <v>464</v>
      </c>
      <c r="AL36" s="1110"/>
      <c r="AM36" s="1110"/>
      <c r="AN36" s="1111"/>
      <c r="AO36" s="165">
        <v>33245</v>
      </c>
      <c r="AP36" s="165">
        <v>4402</v>
      </c>
      <c r="AQ36" s="166">
        <v>5244</v>
      </c>
      <c r="AR36" s="167">
        <v>-16.100000000000001</v>
      </c>
    </row>
    <row r="37" spans="1:46" ht="13.5" customHeight="1">
      <c r="A37" s="12"/>
      <c r="AK37" s="1109" t="s">
        <v>465</v>
      </c>
      <c r="AL37" s="1110"/>
      <c r="AM37" s="1110"/>
      <c r="AN37" s="1111"/>
      <c r="AO37" s="165" t="s">
        <v>336</v>
      </c>
      <c r="AP37" s="165" t="s">
        <v>336</v>
      </c>
      <c r="AQ37" s="166">
        <v>943</v>
      </c>
      <c r="AR37" s="167" t="s">
        <v>336</v>
      </c>
    </row>
    <row r="38" spans="1:46" ht="27" customHeight="1">
      <c r="A38" s="12"/>
      <c r="AK38" s="1112" t="s">
        <v>466</v>
      </c>
      <c r="AL38" s="1113"/>
      <c r="AM38" s="1113"/>
      <c r="AN38" s="1114"/>
      <c r="AO38" s="168">
        <v>71</v>
      </c>
      <c r="AP38" s="168">
        <v>9</v>
      </c>
      <c r="AQ38" s="169">
        <v>9</v>
      </c>
      <c r="AR38" s="157">
        <v>0</v>
      </c>
      <c r="AS38" s="164"/>
    </row>
    <row r="39" spans="1:46">
      <c r="A39" s="12"/>
      <c r="AK39" s="1112" t="s">
        <v>467</v>
      </c>
      <c r="AL39" s="1113"/>
      <c r="AM39" s="1113"/>
      <c r="AN39" s="1114"/>
      <c r="AO39" s="165">
        <v>-1780</v>
      </c>
      <c r="AP39" s="165">
        <v>-236</v>
      </c>
      <c r="AQ39" s="166">
        <v>-2885</v>
      </c>
      <c r="AR39" s="167">
        <v>-91.8</v>
      </c>
      <c r="AS39" s="164"/>
    </row>
    <row r="40" spans="1:46" ht="27" customHeight="1">
      <c r="A40" s="12"/>
      <c r="AK40" s="1109" t="s">
        <v>468</v>
      </c>
      <c r="AL40" s="1110"/>
      <c r="AM40" s="1110"/>
      <c r="AN40" s="1111"/>
      <c r="AO40" s="165">
        <v>-414607</v>
      </c>
      <c r="AP40" s="165">
        <v>-54893</v>
      </c>
      <c r="AQ40" s="166">
        <v>-64554</v>
      </c>
      <c r="AR40" s="167">
        <v>-15</v>
      </c>
      <c r="AS40" s="164"/>
    </row>
    <row r="41" spans="1:46">
      <c r="A41" s="12"/>
      <c r="AK41" s="1115" t="s">
        <v>229</v>
      </c>
      <c r="AL41" s="1116"/>
      <c r="AM41" s="1116"/>
      <c r="AN41" s="1117"/>
      <c r="AO41" s="165">
        <v>198158</v>
      </c>
      <c r="AP41" s="165">
        <v>26236</v>
      </c>
      <c r="AQ41" s="166">
        <v>31431</v>
      </c>
      <c r="AR41" s="167">
        <v>-16.5</v>
      </c>
      <c r="AS41" s="164"/>
    </row>
    <row r="42" spans="1:46">
      <c r="A42" s="12"/>
      <c r="AK42" s="170" t="s">
        <v>469</v>
      </c>
      <c r="AQ42" s="142"/>
      <c r="AR42" s="142"/>
      <c r="AS42" s="164"/>
    </row>
    <row r="43" spans="1:46">
      <c r="A43" s="12"/>
      <c r="AP43" s="171"/>
      <c r="AQ43" s="142"/>
      <c r="AS43" s="164"/>
    </row>
    <row r="44" spans="1:46">
      <c r="A44" s="12"/>
      <c r="AQ44" s="142"/>
    </row>
    <row r="45" spans="1:46">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c r="A47" s="31" t="s">
        <v>470</v>
      </c>
    </row>
    <row r="48" spans="1:46">
      <c r="A48" s="12"/>
      <c r="AK48" s="173" t="s">
        <v>471</v>
      </c>
      <c r="AL48" s="173"/>
      <c r="AM48" s="173"/>
      <c r="AN48" s="173"/>
      <c r="AO48" s="173"/>
      <c r="AP48" s="173"/>
      <c r="AQ48" s="174"/>
      <c r="AR48" s="173"/>
    </row>
    <row r="49" spans="1:44" ht="13.5" customHeight="1">
      <c r="A49" s="12"/>
      <c r="AK49" s="175"/>
      <c r="AL49" s="176"/>
      <c r="AM49" s="1102" t="s">
        <v>438</v>
      </c>
      <c r="AN49" s="1104" t="s">
        <v>472</v>
      </c>
      <c r="AO49" s="1105"/>
      <c r="AP49" s="1105"/>
      <c r="AQ49" s="1105"/>
      <c r="AR49" s="1106"/>
    </row>
    <row r="50" spans="1:44">
      <c r="A50" s="12"/>
      <c r="AK50" s="177"/>
      <c r="AL50" s="178"/>
      <c r="AM50" s="1103"/>
      <c r="AN50" s="179" t="s">
        <v>473</v>
      </c>
      <c r="AO50" s="180" t="s">
        <v>474</v>
      </c>
      <c r="AP50" s="181" t="s">
        <v>475</v>
      </c>
      <c r="AQ50" s="182" t="s">
        <v>476</v>
      </c>
      <c r="AR50" s="183" t="s">
        <v>477</v>
      </c>
    </row>
    <row r="51" spans="1:44">
      <c r="A51" s="12"/>
      <c r="AK51" s="175" t="s">
        <v>478</v>
      </c>
      <c r="AL51" s="176"/>
      <c r="AM51" s="184">
        <v>1197173</v>
      </c>
      <c r="AN51" s="185">
        <v>146748</v>
      </c>
      <c r="AO51" s="186">
        <v>16.2</v>
      </c>
      <c r="AP51" s="187">
        <v>109920</v>
      </c>
      <c r="AQ51" s="188">
        <v>-8.1999999999999993</v>
      </c>
      <c r="AR51" s="189">
        <v>24.4</v>
      </c>
    </row>
    <row r="52" spans="1:44">
      <c r="A52" s="12"/>
      <c r="AK52" s="190"/>
      <c r="AL52" s="191" t="s">
        <v>479</v>
      </c>
      <c r="AM52" s="192">
        <v>498786</v>
      </c>
      <c r="AN52" s="193">
        <v>61141</v>
      </c>
      <c r="AO52" s="194">
        <v>6.2</v>
      </c>
      <c r="AP52" s="195">
        <v>62739</v>
      </c>
      <c r="AQ52" s="196">
        <v>-8.4</v>
      </c>
      <c r="AR52" s="197">
        <v>14.6</v>
      </c>
    </row>
    <row r="53" spans="1:44">
      <c r="A53" s="12"/>
      <c r="AK53" s="175" t="s">
        <v>480</v>
      </c>
      <c r="AL53" s="176"/>
      <c r="AM53" s="184">
        <v>634162</v>
      </c>
      <c r="AN53" s="185">
        <v>79132</v>
      </c>
      <c r="AO53" s="186">
        <v>-46.1</v>
      </c>
      <c r="AP53" s="187">
        <v>119882</v>
      </c>
      <c r="AQ53" s="188">
        <v>9.1</v>
      </c>
      <c r="AR53" s="189">
        <v>-55.2</v>
      </c>
    </row>
    <row r="54" spans="1:44">
      <c r="A54" s="12"/>
      <c r="AK54" s="190"/>
      <c r="AL54" s="191" t="s">
        <v>479</v>
      </c>
      <c r="AM54" s="192">
        <v>294588</v>
      </c>
      <c r="AN54" s="193">
        <v>36759</v>
      </c>
      <c r="AO54" s="194">
        <v>-39.9</v>
      </c>
      <c r="AP54" s="195">
        <v>66481</v>
      </c>
      <c r="AQ54" s="196">
        <v>6</v>
      </c>
      <c r="AR54" s="197">
        <v>-45.9</v>
      </c>
    </row>
    <row r="55" spans="1:44">
      <c r="A55" s="12"/>
      <c r="AK55" s="175" t="s">
        <v>481</v>
      </c>
      <c r="AL55" s="176"/>
      <c r="AM55" s="184">
        <v>673513</v>
      </c>
      <c r="AN55" s="185">
        <v>85831</v>
      </c>
      <c r="AO55" s="186">
        <v>8.5</v>
      </c>
      <c r="AP55" s="187">
        <v>116162</v>
      </c>
      <c r="AQ55" s="188">
        <v>-3.1</v>
      </c>
      <c r="AR55" s="189">
        <v>11.6</v>
      </c>
    </row>
    <row r="56" spans="1:44">
      <c r="A56" s="12"/>
      <c r="AK56" s="190"/>
      <c r="AL56" s="191" t="s">
        <v>479</v>
      </c>
      <c r="AM56" s="192">
        <v>194730</v>
      </c>
      <c r="AN56" s="193">
        <v>24816</v>
      </c>
      <c r="AO56" s="194">
        <v>-32.5</v>
      </c>
      <c r="AP56" s="195">
        <v>61562</v>
      </c>
      <c r="AQ56" s="196">
        <v>-7.4</v>
      </c>
      <c r="AR56" s="197">
        <v>-25.1</v>
      </c>
    </row>
    <row r="57" spans="1:44">
      <c r="A57" s="12"/>
      <c r="AK57" s="175" t="s">
        <v>482</v>
      </c>
      <c r="AL57" s="176"/>
      <c r="AM57" s="184">
        <v>557349</v>
      </c>
      <c r="AN57" s="185">
        <v>71907</v>
      </c>
      <c r="AO57" s="186">
        <v>-16.2</v>
      </c>
      <c r="AP57" s="187">
        <v>121449</v>
      </c>
      <c r="AQ57" s="188">
        <v>4.5999999999999996</v>
      </c>
      <c r="AR57" s="189">
        <v>-20.8</v>
      </c>
    </row>
    <row r="58" spans="1:44">
      <c r="A58" s="12"/>
      <c r="AK58" s="190"/>
      <c r="AL58" s="191" t="s">
        <v>479</v>
      </c>
      <c r="AM58" s="192">
        <v>363653</v>
      </c>
      <c r="AN58" s="193">
        <v>46917</v>
      </c>
      <c r="AO58" s="194">
        <v>89.1</v>
      </c>
      <c r="AP58" s="195">
        <v>62922</v>
      </c>
      <c r="AQ58" s="196">
        <v>2.2000000000000002</v>
      </c>
      <c r="AR58" s="197">
        <v>86.9</v>
      </c>
    </row>
    <row r="59" spans="1:44">
      <c r="A59" s="12"/>
      <c r="AK59" s="175" t="s">
        <v>483</v>
      </c>
      <c r="AL59" s="176"/>
      <c r="AM59" s="184">
        <v>1628712</v>
      </c>
      <c r="AN59" s="185">
        <v>215638</v>
      </c>
      <c r="AO59" s="186">
        <v>199.9</v>
      </c>
      <c r="AP59" s="187">
        <v>145139</v>
      </c>
      <c r="AQ59" s="188">
        <v>19.5</v>
      </c>
      <c r="AR59" s="189">
        <v>180.4</v>
      </c>
    </row>
    <row r="60" spans="1:44">
      <c r="A60" s="12"/>
      <c r="AK60" s="190"/>
      <c r="AL60" s="191" t="s">
        <v>479</v>
      </c>
      <c r="AM60" s="192">
        <v>1534786</v>
      </c>
      <c r="AN60" s="193">
        <v>203202</v>
      </c>
      <c r="AO60" s="194">
        <v>333.1</v>
      </c>
      <c r="AP60" s="195">
        <v>83762</v>
      </c>
      <c r="AQ60" s="196">
        <v>33.1</v>
      </c>
      <c r="AR60" s="197">
        <v>300</v>
      </c>
    </row>
    <row r="61" spans="1:44">
      <c r="A61" s="12"/>
      <c r="AK61" s="175" t="s">
        <v>484</v>
      </c>
      <c r="AL61" s="198"/>
      <c r="AM61" s="184">
        <v>938182</v>
      </c>
      <c r="AN61" s="185">
        <v>119851</v>
      </c>
      <c r="AO61" s="186">
        <v>32.5</v>
      </c>
      <c r="AP61" s="187">
        <v>122510</v>
      </c>
      <c r="AQ61" s="199">
        <v>4.4000000000000004</v>
      </c>
      <c r="AR61" s="189">
        <v>28.1</v>
      </c>
    </row>
    <row r="62" spans="1:44">
      <c r="A62" s="12"/>
      <c r="AK62" s="190"/>
      <c r="AL62" s="191" t="s">
        <v>479</v>
      </c>
      <c r="AM62" s="192">
        <v>577309</v>
      </c>
      <c r="AN62" s="193">
        <v>74567</v>
      </c>
      <c r="AO62" s="194">
        <v>71.2</v>
      </c>
      <c r="AP62" s="195">
        <v>67493</v>
      </c>
      <c r="AQ62" s="196">
        <v>5.0999999999999996</v>
      </c>
      <c r="AR62" s="197">
        <v>66.099999999999994</v>
      </c>
    </row>
    <row r="63" spans="1:44">
      <c r="A63" s="12"/>
    </row>
    <row r="64" spans="1:44">
      <c r="A64" s="12"/>
    </row>
    <row r="65" spans="1:46">
      <c r="A65" s="12"/>
    </row>
    <row r="66" spans="1:46">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c r="AS67" s="3"/>
      <c r="AT67" s="3"/>
    </row>
    <row r="68" spans="1:46" ht="13.5" hidden="1" customHeight="1"/>
    <row r="69" spans="1:46" ht="13.5" hidden="1" customHeight="1"/>
    <row r="70" spans="1:46" hidden="1"/>
    <row r="71" spans="1:46" hidden="1"/>
    <row r="72" spans="1:46" hidden="1"/>
    <row r="73" spans="1:46" hidden="1"/>
    <row r="74" spans="1:46" hidden="1"/>
  </sheetData>
  <sheetProtection algorithmName="SHA-512" hashValue="pRHzhr7enjdl+jkAWCT9QjivjN5c3URGAJZhA92E54zsy8cSR/dDARGFreGVDwYjvgcUnuVuyVNLruyf5RpmEQ==" saltValue="JI4C4C68oBURel1WbLXF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5"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9"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20" spans="125:125" ht="13.5" hidden="1" customHeight="1"/>
    <row r="121" spans="125:125" ht="13.5" hidden="1" customHeight="1">
      <c r="DU121" s="6"/>
    </row>
  </sheetData>
  <sheetProtection algorithmName="SHA-512" hashValue="rHoXhEDryajAOKwn3i/h07YbRG5slb+m2wS4aP5RjEOUrog5IjSiT8e5q4WgxNc7dScUNYgaRkAP0ndLgVzEkQ==" saltValue="NT15W+I+qqC4wSOX5+7r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3"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sheetData>
  <sheetProtection algorithmName="SHA-512" hashValue="UbyF7AhFDofuHJbiZuURxlh9g+hQzFeCsNgKkymgvRjA3paYcaw/RNIX7gfaIy65AbUZO+tXiwfWZSO9tqJ2uw==" saltValue="dMb3UGB/7YfLt2QeG2uj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4"/>
  <sheetViews>
    <sheetView showGridLines="0" zoomScaleNormal="100" zoomScaleSheetLayoutView="100" workbookViewId="0"/>
  </sheetViews>
  <sheetFormatPr defaultColWidth="0" defaultRowHeight="13.5" customHeight="1" zeroHeight="1"/>
  <cols>
    <col min="1" max="1" width="8.25" style="200" customWidth="1"/>
    <col min="2" max="16" width="14.625" style="200" customWidth="1"/>
    <col min="17" max="16384" width="0" style="20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01"/>
      <c r="C45" s="201"/>
      <c r="D45" s="201"/>
      <c r="E45" s="201"/>
      <c r="F45" s="201"/>
      <c r="G45" s="201"/>
      <c r="H45" s="201"/>
      <c r="I45" s="201"/>
      <c r="J45" s="202" t="s">
        <v>485</v>
      </c>
    </row>
    <row r="46" spans="2:10" ht="29.25" customHeight="1" thickBot="1">
      <c r="B46" s="203" t="s">
        <v>23</v>
      </c>
      <c r="C46" s="204"/>
      <c r="D46" s="204"/>
      <c r="E46" s="205" t="s">
        <v>486</v>
      </c>
      <c r="F46" s="206" t="s">
        <v>4</v>
      </c>
      <c r="G46" s="207" t="s">
        <v>5</v>
      </c>
      <c r="H46" s="207" t="s">
        <v>6</v>
      </c>
      <c r="I46" s="207" t="s">
        <v>7</v>
      </c>
      <c r="J46" s="208" t="s">
        <v>8</v>
      </c>
    </row>
    <row r="47" spans="2:10" ht="57.75" customHeight="1">
      <c r="B47" s="209"/>
      <c r="C47" s="1127" t="s">
        <v>487</v>
      </c>
      <c r="D47" s="1127"/>
      <c r="E47" s="1128"/>
      <c r="F47" s="210">
        <v>12.29</v>
      </c>
      <c r="G47" s="211">
        <v>17.940000000000001</v>
      </c>
      <c r="H47" s="211">
        <v>26.7</v>
      </c>
      <c r="I47" s="211">
        <v>29.06</v>
      </c>
      <c r="J47" s="212">
        <v>28.25</v>
      </c>
    </row>
    <row r="48" spans="2:10" ht="57.75" customHeight="1">
      <c r="B48" s="213"/>
      <c r="C48" s="1129" t="s">
        <v>488</v>
      </c>
      <c r="D48" s="1129"/>
      <c r="E48" s="1130"/>
      <c r="F48" s="214">
        <v>6.72</v>
      </c>
      <c r="G48" s="215">
        <v>9.73</v>
      </c>
      <c r="H48" s="215">
        <v>4.3899999999999997</v>
      </c>
      <c r="I48" s="215">
        <v>5.79</v>
      </c>
      <c r="J48" s="216">
        <v>2.35</v>
      </c>
    </row>
    <row r="49" spans="2:10" ht="57.75" customHeight="1" thickBot="1">
      <c r="B49" s="217"/>
      <c r="C49" s="1131" t="s">
        <v>489</v>
      </c>
      <c r="D49" s="1131"/>
      <c r="E49" s="1132"/>
      <c r="F49" s="218">
        <v>8.2100000000000009</v>
      </c>
      <c r="G49" s="219">
        <v>2.94</v>
      </c>
      <c r="H49" s="219" t="s">
        <v>490</v>
      </c>
      <c r="I49" s="219">
        <v>1.18</v>
      </c>
      <c r="J49" s="220" t="s">
        <v>491</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row r="60" spans="2:10" ht="13.5" hidden="1" customHeight="1"/>
    <row r="61" spans="2:10" ht="13.5" hidden="1" customHeight="1"/>
    <row r="62" spans="2:10" ht="13.5" hidden="1" customHeight="1"/>
    <row r="63" spans="2:10" ht="13.5" hidden="1" customHeight="1"/>
    <row r="64" spans="2:10"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sheetData>
  <sheetProtection algorithmName="SHA-512" hashValue="Cg4HXV83oKEt5hgFp73I2P7Xm8Qd/TgDVk2bdRSupVfvjNJ/n4InBleNHl30QklLngnxKij5L1HpvHDdQgZTAQ==" saltValue="t+W1cmADS4Z0v1jYTmL8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KPC207</dc:creator>
  <cp:lastModifiedBy> </cp:lastModifiedBy>
  <cp:lastPrinted>2021-09-29T01:35:20Z</cp:lastPrinted>
  <dcterms:created xsi:type="dcterms:W3CDTF">2021-09-28T23:50:00Z</dcterms:created>
  <dcterms:modified xsi:type="dcterms:W3CDTF">2021-10-14T03:59:31Z</dcterms:modified>
</cp:coreProperties>
</file>