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1536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23" i="12"/>
  <c r="AA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U34" i="10"/>
  <c r="U35" i="10" s="1"/>
  <c r="U36" i="10" s="1"/>
  <c r="U37" i="10" s="1"/>
  <c r="C34" i="10"/>
  <c r="AM34" i="10" l="1"/>
  <c r="BW34"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<sst xmlns="http://schemas.openxmlformats.org/spreadsheetml/2006/main" count="1117" uniqueCount="627">
  <si>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</si>
  <si>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</si>
  <si>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</si>
  <si>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</si>
  <si>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</si>
  <si>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</si>
  <si>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</si>
  <si>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</si>
  <si>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</si>
  <si>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</si>
  <si>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</si>
  <si>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</si>
  <si>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</si>
  <si>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</si>
  <si>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</si>
  <si>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</si>
  <si>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</si>
  <si>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</si>
  <si>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</si>
  <si>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</si>
  <si>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</si>
  <si>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</si>
  <si>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</si>
  <si>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</si>
  <si>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</si>
  <si>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</si>
  <si>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</si>
  <si>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</si>
  <si>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</si>
  <si>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</si>
  <si>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</si>
  <si>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</si>
  <si>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</si>
  <si>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</si>
  <si>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</si>
  <si>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</si>
  <si>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</si>
  <si>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</si>
  <si>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</si>
  <si>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</si>
  <si>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</si>
  <si>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</si>
  <si>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</si>
  <si>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</si>
  <si>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</si>
  <si>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</si>
  <si>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</si>
  <si>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</si>
  <si>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</si>
  <si>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</si>
  <si>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</si>
  <si>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</si>
  <si>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</si>
  <si>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</si>
  <si>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</si>
  <si>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</si>
  <si>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</si>
  <si>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</si>
  <si>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</si>
  <si>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</si>
  <si>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</si>
  <si>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</si>
  <si>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</si>
  <si>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</si>
  <si>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</si>
  <si>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</si>
  <si>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</si>
  <si>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</si>
  <si>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</si>
  <si>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</si>
  <si>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</si>
  <si>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</si>
  <si>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</si>
  <si>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</si>
  <si>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</si>
  <si>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</si>
  <si>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</si>
  <si>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</si>
  <si>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</si>
  <si>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</si>
  <si>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</si>
  <si>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</si>
  <si>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</si>
  <si>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</si>
  <si>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</si>
  <si>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</si>
  <si>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</si>
  <si>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</si>
  <si>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</si>
  <si>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</si>
  <si>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</si>
  <si>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</si>
  <si>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</si>
  <si>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</si>
  <si>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</si>
  <si>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</si>
  <si>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</si>
  <si>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宗像市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</si>
  <si>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</si>
  <si>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</si>
  <si>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</si>
  <si>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</si>
  <si>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</si>
  <si>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</si>
  <si>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</si>
  <si>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</si>
  <si>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</si>
  <si>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</si>
  <si>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</si>
  <si>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</si>
  <si>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</si>
  <si>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</si>
  <si>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</si>
  <si>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</si>
  <si>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</si>
  <si>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</si>
  <si>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</si>
  <si>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</si>
  <si>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</si>
  <si>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</si>
  <si>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</si>
  <si>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</si>
  <si>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</si>
  <si>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</si>
  <si>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</si>
  <si>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</si>
  <si>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</si>
  <si>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</si>
  <si>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</si>
  <si>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</si>
  <si>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</si>
  <si>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</si>
  <si>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</si>
  <si>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</si>
  <si>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</si>
  <si>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</si>
  <si>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</si>
  <si>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</si>
  <si>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</si>
  <si>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</si>
  <si>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</si>
  <si>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</si>
  <si>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</si>
  <si>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</si>
  <si>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</si>
  <si>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</si>
  <si>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</si>
  <si>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</si>
  <si>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</si>
  <si>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</si>
  <si>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</si>
  <si>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</si>
  <si>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</si>
  <si>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</si>
  <si>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</si>
  <si>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</si>
  <si>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</si>
  <si>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</si>
  <si>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</si>
  <si>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</si>
  <si>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</si>
  <si>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</si>
  <si>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</si>
  <si>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</si>
  <si>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</si>
  <si>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</si>
  <si>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</si>
  <si>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</si>
  <si>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</si>
  <si>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</si>
  <si>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</si>
  <si>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</si>
  <si>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</si>
  <si>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</si>
  <si>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</si>
  <si>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</si>
  <si>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</si>
  <si>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</si>
  <si>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</si>
  <si>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</si>
  <si>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</si>
  <si>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</si>
  <si>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</si>
  <si>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</si>
  <si>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</si>
  <si>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</si>
  <si>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</si>
  <si>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</si>
  <si>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</si>
  <si>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</si>
  <si>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</si>
  <si>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</si>
  <si>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</si>
  <si>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</si>
  <si>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</si>
  <si>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</si>
  <si>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</si>
  <si>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</si>
  <si>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</si>
  <si>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</si>
  <si>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</si>
  <si>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</si>
  <si>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</si>
  <si>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</si>
  <si>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</si>
  <si>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</si>
  <si>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</si>
  <si>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</si>
  <si>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</si>
  <si>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</si>
  <si>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</si>
  <si>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</si>
  <si>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</si>
  <si>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</si>
  <si>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</si>
  <si>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</si>
  <si>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</si>
  <si>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福岡県宗像市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</si>
  <si>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</si>
  <si>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</si>
  <si>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</si>
  <si>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</si>
  <si>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</si>
  <si>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</si>
  <si>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</si>
  <si>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</si>
  <si>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</si>
  <si>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</si>
  <si>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</si>
  <si>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</si>
  <si>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</si>
  <si>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</si>
  <si>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</si>
  <si>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</si>
  <si>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</si>
  <si>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</si>
  <si>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</si>
  <si>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</si>
  <si>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</si>
  <si>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</si>
  <si>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</si>
  <si>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</si>
  <si>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</si>
  <si>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</si>
  <si>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</si>
  <si>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</si>
  <si>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</si>
  <si>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</si>
  <si>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</si>
  <si>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</si>
  <si>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</si>
  <si>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</si>
  <si>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</si>
  <si>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</si>
  <si>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</si>
  <si>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</si>
  <si>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</si>
  <si>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</si>
  <si>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</si>
  <si>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</si>
  <si>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</si>
  <si>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</si>
  <si>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</si>
  <si>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</si>
  <si>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</si>
  <si>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</si>
  <si>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</si>
  <si>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</si>
  <si>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</si>
  <si>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</si>
  <si>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</si>
  <si>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</si>
  <si>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</si>
  <si>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</si>
  <si>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</si>
  <si>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</si>
  <si>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</si>
  <si>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</si>
  <si>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</si>
  <si>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</si>
  <si>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</si>
  <si>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</si>
  <si>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</si>
  <si>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</si>
  <si>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</si>
  <si>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</si>
  <si>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</si>
  <si>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</si>
  <si>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</si>
  <si>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</si>
  <si>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</si>
  <si>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</si>
  <si>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</si>
  <si>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</si>
  <si>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</si>
  <si>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</si>
  <si>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</si>
  <si>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</si>
  <si>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</si>
  <si>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</si>
  <si>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</si>
  <si>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</si>
  <si>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</si>
  <si>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</si>
  <si>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</si>
  <si>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</si>
  <si>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</si>
  <si>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</si>
  <si>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</si>
  <si>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</si>
  <si>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</si>
  <si>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</si>
  <si>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</si>
  <si>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</si>
  <si>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</si>
  <si>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</si>
  <si>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</si>
  <si>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</si>
  <si>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</si>
  <si>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</si>
  <si>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</si>
  <si>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</si>
  <si>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</si>
  <si>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</si>
  <si>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</si>
  <si>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</si>
  <si>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</si>
  <si>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</si>
  <si>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</si>
  <si>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</si>
  <si>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</si>
  <si>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</si>
  <si>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</si>
  <si>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</si>
  <si>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</si>
  <si>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</si>
  <si>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</si>
  <si>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</si>
  <si>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</si>
  <si>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</si>
  <si>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</si>
  <si>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</si>
  <si>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</si>
  <si>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</si>
  <si>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</si>
  <si>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</si>
  <si>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</si>
  <si>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</si>
  <si>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</si>
  <si>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</si>
  <si>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</si>
  <si>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</si>
  <si>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</si>
  <si>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</si>
  <si>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</si>
  <si>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</si>
  <si>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</si>
  <si>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</si>
  <si>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</si>
  <si>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</si>
  <si>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</si>
  <si>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</si>
  <si>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</si>
  <si>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</si>
  <si>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</si>
  <si>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</si>
  <si>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</si>
  <si>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</si>
  <si>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</si>
  <si>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</si>
  <si>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</si>
  <si>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福岡県宗像市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</si>
  <si>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</si>
  <si>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</si>
  <si>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</si>
  <si>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</si>
  <si>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</si>
  <si>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</si>
  <si>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</si>
  <si>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</si>
  <si>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</si>
  <si>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</si>
  <si>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</si>
  <si>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</si>
  <si>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</si>
  <si>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</si>
  <si>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</si>
  <si>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</si>
  <si>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</si>
  <si>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</si>
  <si>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</si>
  <si>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</si>
  <si>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</si>
  <si>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</si>
  <si>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</si>
  <si>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</si>
  <si>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</si>
  <si>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</si>
  <si>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</si>
  <si>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</si>
  <si>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</si>
  <si>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</si>
  <si>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</si>
  <si>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</si>
  <si>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</si>
  <si>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</si>
  <si>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</si>
  <si>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</si>
  <si>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</si>
  <si>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</si>
  <si>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</si>
  <si>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下水道事業会計</t>
    <phoneticPr fontId="5"/>
  </si>
  <si>
    <t>法適用企業</t>
    <phoneticPr fontId="5"/>
  </si>
  <si>
    <t>渡船事業特別会計</t>
    <phoneticPr fontId="5"/>
  </si>
  <si>
    <t>-</t>
    <phoneticPr fontId="5"/>
  </si>
  <si>
    <t>法非適用企業</t>
    <phoneticPr fontId="5"/>
  </si>
  <si>
    <t>漁業集落排水処理施設事業特別会計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</si>
  <si>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</si>
  <si>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</si>
  <si>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</si>
  <si>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</si>
  <si>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</si>
  <si>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</si>
  <si>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</si>
  <si>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</si>
  <si>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</si>
  <si>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</si>
  <si>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</si>
  <si>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</si>
  <si>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</si>
  <si>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</si>
  <si>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</si>
  <si>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</si>
  <si>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</si>
  <si>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</si>
  <si>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</si>
  <si>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</si>
  <si>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</si>
  <si>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</si>
  <si>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</si>
  <si>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</si>
  <si>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</si>
  <si>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</si>
  <si>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</si>
  <si>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</si>
  <si>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</si>
  <si>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</si>
  <si>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</si>
  <si>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</si>
  <si>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</si>
  <si>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</si>
  <si>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</si>
  <si>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</si>
  <si>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</si>
  <si>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</si>
  <si>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</si>
  <si>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</si>
  <si>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</si>
  <si>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</si>
  <si>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</si>
  <si>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</si>
  <si>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</si>
  <si>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</si>
  <si>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</si>
  <si>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</si>
  <si>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</si>
  <si>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</si>
  <si>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</si>
  <si>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</si>
  <si>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</si>
  <si>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</si>
  <si>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</si>
  <si>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</si>
  <si>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</si>
  <si>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</si>
  <si>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</si>
  <si>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</si>
  <si>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</si>
  <si>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</si>
  <si>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渡船事業特別会計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</si>
  <si>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</si>
  <si>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</si>
  <si>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</si>
  <si>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</si>
  <si>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</si>
  <si>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</si>
  <si>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</si>
  <si>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</si>
  <si>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</si>
  <si>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</si>
  <si>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</si>
  <si>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</si>
  <si>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</si>
  <si>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</si>
  <si>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</si>
  <si>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</si>
  <si>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</si>
  <si>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</si>
  <si>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</si>
  <si>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</si>
  <si>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</si>
  <si>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</si>
  <si>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</si>
  <si>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</si>
  <si>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</si>
  <si>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</si>
  <si>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</si>
  <si>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</si>
  <si>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</si>
  <si>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</si>
  <si>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</si>
  <si>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</si>
  <si>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</si>
  <si>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</si>
  <si>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</si>
  <si>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</si>
  <si>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</si>
  <si>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</si>
  <si>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</si>
  <si>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</si>
  <si>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</si>
  <si>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</si>
  <si>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</si>
  <si>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</si>
  <si>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</si>
  <si>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</si>
  <si>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</si>
  <si>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</si>
  <si>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</si>
  <si>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</si>
  <si>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</si>
  <si>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</si>
  <si>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</si>
  <si>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</si>
  <si>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</si>
  <si>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</si>
  <si>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</si>
  <si>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</si>
  <si>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</si>
  <si>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</si>
  <si>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</si>
  <si>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</si>
  <si>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</si>
  <si>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</si>
  <si>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</si>
  <si>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</si>
  <si>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</si>
  <si>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</si>
  <si>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</si>
  <si>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</si>
  <si>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</si>
  <si>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</si>
  <si>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</si>
  <si>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</si>
  <si>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</si>
  <si>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</si>
  <si>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</si>
  <si>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</si>
  <si>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</si>
  <si>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</si>
  <si>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</si>
  <si>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</si>
  <si>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</si>
  <si>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</si>
  <si>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</si>
  <si>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</si>
  <si>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1.56</t>
  </si>
  <si>
    <t>下水道事業会計</t>
  </si>
  <si>
    <t>一般会計</t>
  </si>
  <si>
    <t>国民健康保険特別会計（事業勘定）</t>
  </si>
  <si>
    <t>介護保険特別会計（保険事業勘定）</t>
  </si>
  <si>
    <t>後期高齢者医療特別会計</t>
  </si>
  <si>
    <t>漁業集落排水処理施設事業特別会計</t>
  </si>
  <si>
    <t>住宅新築資金等貸付事業特別会計</t>
  </si>
  <si>
    <t>国民健康保険特別会計（直営診療施設勘定）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</si>
  <si>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</si>
  <si>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</si>
  <si>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</si>
  <si>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</si>
  <si>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</si>
  <si>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</si>
  <si>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</si>
  <si>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</si>
  <si>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玄界環境組合（一般会計）</t>
    <rPh sb="0" eb="1">
      <t>ゲン</t>
    </rPh>
    <rPh sb="1" eb="2">
      <t>カイ</t>
    </rPh>
    <rPh sb="2" eb="4">
      <t>カンキョウ</t>
    </rPh>
    <rPh sb="4" eb="6">
      <t>クミアイ</t>
    </rPh>
    <rPh sb="7" eb="9">
      <t>イッパン</t>
    </rPh>
    <rPh sb="9" eb="11">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</si>
  <si>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</si>
  <si>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</si>
  <si>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</si>
  <si>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福岡地区水道企業団（水道用水供給事業会計）</t>
    <rPh sb="0" eb="2">
      <t>フクオカ</t>
    </rPh>
    <rPh sb="2" eb="4">
      <t>チク</t>
    </rPh>
    <rPh sb="4" eb="6">
      <t>スイドウ</t>
    </rPh>
    <rPh sb="6" eb="8">
      <t>キギョウ</t>
    </rPh>
    <rPh sb="8" eb="9">
      <t>ダン</t>
    </rPh>
    <rPh sb="10" eb="13">
      <t>スイドウヨウ</t>
    </rPh>
    <rPh sb="13" eb="14">
      <t>スイ</t>
    </rPh>
    <rPh sb="14" eb="16">
      <t>キョウキュウ</t>
    </rPh>
    <rPh sb="16" eb="18">
      <t>ジギョウ</t>
    </rPh>
    <rPh sb="18" eb="20">
      <t>カイケイ</t>
    </rPh>
    <phoneticPr fontId="2"/>
  </si>
  <si>
    <t>宗像地区事務組合（宗像地区事務組合一般会計）</t>
    <rPh sb="0" eb="2">
      <t>ムナカタ</t>
    </rPh>
    <rPh sb="2" eb="4">
      <t>チク</t>
    </rPh>
    <rPh sb="4" eb="6">
      <t>ジム</t>
    </rPh>
    <rPh sb="6" eb="8">
      <t>クミアイ</t>
    </rPh>
    <rPh sb="17" eb="19">
      <t>イッパン</t>
    </rPh>
    <rPh sb="19" eb="21">
      <t>カイケイ</t>
    </rPh>
    <phoneticPr fontId="2"/>
  </si>
  <si>
    <t>宗像地区事務組合（宗像地区事務組合急患センター事業特別会計）</t>
    <rPh sb="0" eb="2">
      <t>ムナカタ</t>
    </rPh>
    <rPh sb="2" eb="4">
      <t>チク</t>
    </rPh>
    <rPh sb="4" eb="6">
      <t>ジム</t>
    </rPh>
    <rPh sb="6" eb="8">
      <t>クミアイ</t>
    </rPh>
    <rPh sb="9" eb="11">
      <t>ムナカタ</t>
    </rPh>
    <rPh sb="11" eb="13">
      <t>チク</t>
    </rPh>
    <rPh sb="13" eb="15">
      <t>ジム</t>
    </rPh>
    <rPh sb="15" eb="17">
      <t>クミアイ</t>
    </rPh>
    <rPh sb="17" eb="19">
      <t>キュウカン</t>
    </rPh>
    <rPh sb="23" eb="25">
      <t>ジギョウ</t>
    </rPh>
    <rPh sb="25" eb="27">
      <t>トクベツ</t>
    </rPh>
    <rPh sb="27" eb="29">
      <t>カイケイ</t>
    </rPh>
    <phoneticPr fontId="2"/>
  </si>
  <si>
    <t>宗像地区事務組合（宗像地区事務組合水道事業会計）</t>
    <rPh sb="0" eb="2">
      <t>ムナカタ</t>
    </rPh>
    <rPh sb="2" eb="4">
      <t>チク</t>
    </rPh>
    <rPh sb="4" eb="6">
      <t>ジム</t>
    </rPh>
    <rPh sb="6" eb="8">
      <t>クミアイ</t>
    </rPh>
    <rPh sb="9" eb="11">
      <t>ムナカタ</t>
    </rPh>
    <rPh sb="11" eb="13">
      <t>チク</t>
    </rPh>
    <rPh sb="13" eb="15">
      <t>ジム</t>
    </rPh>
    <rPh sb="15" eb="17">
      <t>クミアイ</t>
    </rPh>
    <rPh sb="17" eb="19">
      <t>スイドウ</t>
    </rPh>
    <rPh sb="19" eb="21">
      <t>ジギョウ</t>
    </rPh>
    <rPh sb="21" eb="23">
      <t>カイケイ</t>
    </rPh>
    <phoneticPr fontId="2"/>
  </si>
  <si>
    <t>宗像地区事務組合（宗像地区事務組合本木簡易水道事業特別会計）</t>
    <rPh sb="0" eb="2">
      <t>ムナカタ</t>
    </rPh>
    <rPh sb="2" eb="4">
      <t>チク</t>
    </rPh>
    <rPh sb="4" eb="6">
      <t>ジム</t>
    </rPh>
    <rPh sb="6" eb="8">
      <t>クミアイ</t>
    </rPh>
    <rPh sb="9" eb="11">
      <t>ムナカタ</t>
    </rPh>
    <rPh sb="11" eb="13">
      <t>チク</t>
    </rPh>
    <rPh sb="13" eb="15">
      <t>ジム</t>
    </rPh>
    <rPh sb="15" eb="17">
      <t>クミアイ</t>
    </rPh>
    <rPh sb="17" eb="18">
      <t>ホン</t>
    </rPh>
    <rPh sb="18" eb="19">
      <t>キ</t>
    </rPh>
    <rPh sb="19" eb="21">
      <t>カンイ</t>
    </rPh>
    <rPh sb="21" eb="23">
      <t>スイドウ</t>
    </rPh>
    <rPh sb="23" eb="25">
      <t>ジギョウ</t>
    </rPh>
    <rPh sb="25" eb="27">
      <t>トクベツ</t>
    </rPh>
    <rPh sb="27" eb="29">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</si>
  <si>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</si>
  <si>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</si>
  <si>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</si>
  <si>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</si>
  <si>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</si>
  <si>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</si>
  <si>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</si>
  <si>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宗像ユリックス</t>
    <rPh sb="0" eb="2">
      <t>ムナカタ</t>
    </rPh>
    <phoneticPr fontId="2"/>
  </si>
  <si>
    <t>宗像市土地開発公社</t>
    <rPh sb="0" eb="2">
      <t>ムナカタ</t>
    </rPh>
    <rPh sb="2" eb="3">
      <t>シ</t>
    </rPh>
    <rPh sb="3" eb="5">
      <t>トチ</t>
    </rPh>
    <rPh sb="5" eb="7">
      <t>カイハツ</t>
    </rPh>
    <rPh sb="7" eb="9">
      <t>コウシャ</t>
    </rPh>
    <phoneticPr fontId="2"/>
  </si>
  <si>
    <t>公共施設等維持更新基金</t>
    <rPh sb="0" eb="2">
      <t>コウキョウ</t>
    </rPh>
    <rPh sb="2" eb="4">
      <t>シセツ</t>
    </rPh>
    <rPh sb="4" eb="5">
      <t>トウ</t>
    </rPh>
    <rPh sb="5" eb="7">
      <t>イジ</t>
    </rPh>
    <rPh sb="7" eb="9">
      <t>コウシン</t>
    </rPh>
    <rPh sb="9" eb="11">
      <t>キキン</t>
    </rPh>
    <phoneticPr fontId="5"/>
  </si>
  <si>
    <t>元気なまちづくり基金</t>
    <rPh sb="0" eb="2">
      <t>ゲンキ</t>
    </rPh>
    <rPh sb="8" eb="10">
      <t>キキン</t>
    </rPh>
    <phoneticPr fontId="5"/>
  </si>
  <si>
    <t>ふるさと基金</t>
    <rPh sb="4" eb="6">
      <t>キキン</t>
    </rPh>
    <phoneticPr fontId="5"/>
  </si>
  <si>
    <t>離島振興基金</t>
    <rPh sb="0" eb="2">
      <t>リトウ</t>
    </rPh>
    <rPh sb="2" eb="4">
      <t>シンコウ</t>
    </rPh>
    <rPh sb="4" eb="6">
      <t>キキン</t>
    </rPh>
    <phoneticPr fontId="5"/>
  </si>
  <si>
    <t>可動井堰維持管理基金</t>
    <rPh sb="0" eb="1">
      <t>カ</t>
    </rPh>
    <rPh sb="1" eb="2">
      <t>ドウ</t>
    </rPh>
    <rPh sb="2" eb="3">
      <t>イ</t>
    </rPh>
    <rPh sb="3" eb="4">
      <t>セキ</t>
    </rPh>
    <rPh sb="4" eb="6">
      <t>イジ</t>
    </rPh>
    <rPh sb="6" eb="8">
      <t>カンリ</t>
    </rPh>
    <rPh sb="8" eb="10">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</si>
  <si>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</si>
  <si>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</si>
  <si>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</si>
  <si>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</si>
  <si>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</si>
  <si>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</si>
  <si>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</si>
  <si>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計画的な繰上償還を実施することで将来負担額の抑制に努めている。また、財政調整基金及びその他特定目的基金の保有により、充当可能財源が将来負担額を大きく上回る状況にある。今後も財政安定化プランに示しているとおり、適切な財政運営に努めるもの。</t>
    <rPh sb="45" eb="47">
      <t>トクテイ</t>
    </rPh>
    <rPh sb="47" eb="49">
      <t>モクテキ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</si>
  <si>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</si>
  <si>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</si>
  <si>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</si>
  <si>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</si>
  <si>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</si>
  <si>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</si>
  <si>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</si>
  <si>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</si>
  <si>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は類似団体と比較して低い水準となっている。これは、計画的な繰上償還により公債費の低減を図っているためである。今後も、財政状況に応じて繰上償還を検討するとともに、公共施設等の維持更新のため、宗像市公共施設アセットマネジメント推進計画に基づき、事業費を精査した上で計画的に地方債を発行し、将来負担額の増加の抑制に努めるもの。</t>
    <rPh sb="39" eb="42">
      <t>ケイカクテキ</t>
    </rPh>
    <rPh sb="111" eb="113">
      <t>コウキョウ</t>
    </rPh>
    <rPh sb="113" eb="115">
      <t>シセツ</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</si>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</sst>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AADB-4D2C-BCA2-DD88EA1593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43288</c:v>
                </c:pt>
                <c:pt idx="1">
                  <c:v>35168</c:v>
                </c:pt>
                <c:pt idx="2">
                  <c:v>54774</c:v>
                </c:pt>
                <c:pt idx="3">
                  <c:v>41509</c:v>
                </c:pt>
                <c:pt idx="4">
                  <c:v>43045</c:v>
                </c:pt>
              </c:numCache>
            </c:numRef>
          </c:val>
          <c:smooth val="0"/>
          <c:extLst xmlns:c16r2="http://schemas.microsoft.com/office/drawing/2015/06/chart">
            <c:ext xmlns:c16="http://schemas.microsoft.com/office/drawing/2014/chart" uri="{C3380CC4-5D6E-409C-BE32-E72D297353CC}">
              <c16:uniqueId val="{00000001-AADB-4D2C-BCA2-DD88EA1593E6}"/>
            </c:ext>
          </c:extLst>
        </c:ser>
        <c:dLbls>
          <c:showLegendKey val="0"/>
          <c:showVal val="0"/>
          <c:showCatName val="0"/>
          <c:showSerName val="0"/>
          <c:showPercent val="0"/>
          <c:showBubbleSize val="0"/>
        </c:dLbls>
        <c:marker val="1"/>
        <c:smooth val="0"/>
        <c:axId val="405900992"/>
        <c:axId val="405905696"/>
      </c:lineChart>
      <c:catAx>
        <c:axId val="40590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905696"/>
        <c:crosses val="autoZero"/>
        <c:auto val="1"/>
        <c:lblAlgn val="ctr"/>
        <c:lblOffset val="100"/>
        <c:tickLblSkip val="1"/>
        <c:tickMarkSkip val="1"/>
        <c:noMultiLvlLbl val="0"/>
      </c:catAx>
      <c:valAx>
        <c:axId val="4059056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90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1.77</c:v>
                </c:pt>
                <c:pt idx="1">
                  <c:v>3.22</c:v>
                </c:pt>
                <c:pt idx="2">
                  <c:v>5.28</c:v>
                </c:pt>
                <c:pt idx="3">
                  <c:v>2.25</c:v>
                </c:pt>
                <c:pt idx="4">
                  <c:v>5.59</c:v>
                </c:pt>
              </c:numCache>
            </c:numRef>
          </c:val>
          <c:extLst xmlns:c16r2="http://schemas.microsoft.com/office/drawing/2015/06/chart">
            <c:ext xmlns:c16="http://schemas.microsoft.com/office/drawing/2014/chart" uri="{C3380CC4-5D6E-409C-BE32-E72D297353CC}">
              <c16:uniqueId val="{00000000-7075-496F-AAA5-17BDAD87FF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32.130000000000003</c:v>
                </c:pt>
                <c:pt idx="1">
                  <c:v>31.59</c:v>
                </c:pt>
                <c:pt idx="2">
                  <c:v>30.44</c:v>
                </c:pt>
                <c:pt idx="3">
                  <c:v>26.74</c:v>
                </c:pt>
                <c:pt idx="4">
                  <c:v>27.45</c:v>
                </c:pt>
              </c:numCache>
            </c:numRef>
          </c:val>
          <c:extLst xmlns:c16r2="http://schemas.microsoft.com/office/drawing/2015/06/chart">
            <c:ext xmlns:c16="http://schemas.microsoft.com/office/drawing/2014/chart" uri="{C3380CC4-5D6E-409C-BE32-E72D297353CC}">
              <c16:uniqueId val="{00000001-7075-496F-AAA5-17BDAD87FF2A}"/>
            </c:ext>
          </c:extLst>
        </c:ser>
        <c:dLbls>
          <c:showLegendKey val="0"/>
          <c:showVal val="0"/>
          <c:showCatName val="0"/>
          <c:showSerName val="0"/>
          <c:showPercent val="0"/>
          <c:showBubbleSize val="0"/>
        </c:dLbls>
        <c:gapWidth val="250"/>
        <c:overlap val="100"/>
        <c:axId val="405904520"/>
        <c:axId val="40590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0.35</c:v>
                </c:pt>
                <c:pt idx="1">
                  <c:v>0.79</c:v>
                </c:pt>
                <c:pt idx="2">
                  <c:v>4.08</c:v>
                </c:pt>
                <c:pt idx="3">
                  <c:v>-1.56</c:v>
                </c:pt>
                <c:pt idx="4">
                  <c:v>8.93</c:v>
                </c:pt>
              </c:numCache>
            </c:numRef>
          </c:val>
          <c:smooth val="0"/>
          <c:extLst xmlns:c16r2="http://schemas.microsoft.com/office/drawing/2015/06/chart">
            <c:ext xmlns:c16="http://schemas.microsoft.com/office/drawing/2014/chart" uri="{C3380CC4-5D6E-409C-BE32-E72D297353CC}">
              <c16:uniqueId val="{00000002-7075-496F-AAA5-17BDAD87FF2A}"/>
            </c:ext>
          </c:extLst>
        </c:ser>
        <c:dLbls>
          <c:showLegendKey val="0"/>
          <c:showVal val="0"/>
          <c:showCatName val="0"/>
          <c:showSerName val="0"/>
          <c:showPercent val="0"/>
          <c:showBubbleSize val="0"/>
        </c:dLbls>
        <c:marker val="1"/>
        <c:smooth val="0"/>
        <c:axId val="405904520"/>
        <c:axId val="405901776"/>
      </c:lineChart>
      <c:catAx>
        <c:axId val="405904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901776"/>
        <c:crosses val="autoZero"/>
        <c:auto val="1"/>
        <c:lblAlgn val="ctr"/>
        <c:lblOffset val="100"/>
        <c:tickLblSkip val="1"/>
        <c:tickMarkSkip val="1"/>
        <c:noMultiLvlLbl val="0"/>
      </c:catAx>
      <c:valAx>
        <c:axId val="40590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904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c:v>
                </c:pt>
                <c:pt idx="4">
                  <c:v>#N/A</c:v>
                </c:pt>
                <c:pt idx="5">
                  <c:v>0.09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C31-404B-9451-915B79B677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C31-404B-9451-915B79B6778A}"/>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C31-404B-9451-915B79B6778A}"/>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EC31-404B-9451-915B79B6778A}"/>
            </c:ext>
          </c:extLst>
        </c:ser>
        <c:ser>
          <c:idx val="4"/>
          <c:order val="4"/>
          <c:tx>
            <c:strRef>
              <c:f>データシート!$A$31</c:f>
              <c:strCache>
                <c:ptCount val="1"/>
                <c:pt idx="0">
                  <c:v>漁業集落排水処理施設事業特別会計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0.03</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4-EC31-404B-9451-915B79B6778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0.21</c:v>
                </c:pt>
                <c:pt idx="4">
                  <c:v>#N/A</c:v>
                </c:pt>
                <c:pt idx="5">
                  <c:v>0.23</c:v>
                </c:pt>
                <c:pt idx="6">
                  <c:v>#N/A</c:v>
                </c:pt>
                <c:pt idx="7">
                  <c:v>0.24</c:v>
                </c:pt>
                <c:pt idx="8">
                  <c:v>#N/A</c:v>
                </c:pt>
                <c:pt idx="9">
                  <c:v>0.22</c:v>
                </c:pt>
              </c:numCache>
            </c:numRef>
          </c:val>
          <c:extLst xmlns:c16r2="http://schemas.microsoft.com/office/drawing/2015/06/chart">
            <c:ext xmlns:c16="http://schemas.microsoft.com/office/drawing/2014/chart" uri="{C3380CC4-5D6E-409C-BE32-E72D297353CC}">
              <c16:uniqueId val="{00000005-EC31-404B-9451-915B79B6778A}"/>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0.85</c:v>
                </c:pt>
                <c:pt idx="2">
                  <c:v>#N/A</c:v>
                </c:pt>
                <c:pt idx="3">
                  <c:v>0.88</c:v>
                </c:pt>
                <c:pt idx="4">
                  <c:v>#N/A</c:v>
                </c:pt>
                <c:pt idx="5">
                  <c:v>0.89</c:v>
                </c:pt>
                <c:pt idx="6">
                  <c:v>#N/A</c:v>
                </c:pt>
                <c:pt idx="7">
                  <c:v>1.07</c:v>
                </c:pt>
                <c:pt idx="8">
                  <c:v>#N/A</c:v>
                </c:pt>
                <c:pt idx="9">
                  <c:v>0.95</c:v>
                </c:pt>
              </c:numCache>
            </c:numRef>
          </c:val>
          <c:extLst xmlns:c16r2="http://schemas.microsoft.com/office/drawing/2015/06/chart">
            <c:ext xmlns:c16="http://schemas.microsoft.com/office/drawing/2014/chart" uri="{C3380CC4-5D6E-409C-BE32-E72D297353CC}">
              <c16:uniqueId val="{00000006-EC31-404B-9451-915B79B6778A}"/>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1.88</c:v>
                </c:pt>
                <c:pt idx="2">
                  <c:v>#N/A</c:v>
                </c:pt>
                <c:pt idx="3">
                  <c:v>1.94</c:v>
                </c:pt>
                <c:pt idx="4">
                  <c:v>#N/A</c:v>
                </c:pt>
                <c:pt idx="5">
                  <c:v>2.0299999999999998</c:v>
                </c:pt>
                <c:pt idx="6">
                  <c:v>#N/A</c:v>
                </c:pt>
                <c:pt idx="7">
                  <c:v>0.7</c:v>
                </c:pt>
                <c:pt idx="8">
                  <c:v>#N/A</c:v>
                </c:pt>
                <c:pt idx="9">
                  <c:v>1.61</c:v>
                </c:pt>
              </c:numCache>
            </c:numRef>
          </c:val>
          <c:extLst xmlns:c16r2="http://schemas.microsoft.com/office/drawing/2015/06/chart">
            <c:ext xmlns:c16="http://schemas.microsoft.com/office/drawing/2014/chart" uri="{C3380CC4-5D6E-409C-BE32-E72D297353CC}">
              <c16:uniqueId val="{00000007-EC31-404B-9451-915B79B6778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1.75</c:v>
                </c:pt>
                <c:pt idx="2">
                  <c:v>#N/A</c:v>
                </c:pt>
                <c:pt idx="3">
                  <c:v>3.18</c:v>
                </c:pt>
                <c:pt idx="4">
                  <c:v>#N/A</c:v>
                </c:pt>
                <c:pt idx="5">
                  <c:v>5.27</c:v>
                </c:pt>
                <c:pt idx="6">
                  <c:v>#N/A</c:v>
                </c:pt>
                <c:pt idx="7">
                  <c:v>2.21</c:v>
                </c:pt>
                <c:pt idx="8">
                  <c:v>#N/A</c:v>
                </c:pt>
                <c:pt idx="9">
                  <c:v>5.58</c:v>
                </c:pt>
              </c:numCache>
            </c:numRef>
          </c:val>
          <c:extLst xmlns:c16r2="http://schemas.microsoft.com/office/drawing/2015/06/chart">
            <c:ext xmlns:c16="http://schemas.microsoft.com/office/drawing/2014/chart" uri="{C3380CC4-5D6E-409C-BE32-E72D297353CC}">
              <c16:uniqueId val="{00000008-EC31-404B-9451-915B79B6778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5.03</c:v>
                </c:pt>
                <c:pt idx="2">
                  <c:v>#N/A</c:v>
                </c:pt>
                <c:pt idx="3">
                  <c:v>5.66</c:v>
                </c:pt>
                <c:pt idx="4">
                  <c:v>#N/A</c:v>
                </c:pt>
                <c:pt idx="5">
                  <c:v>6.29</c:v>
                </c:pt>
                <c:pt idx="6">
                  <c:v>#N/A</c:v>
                </c:pt>
                <c:pt idx="7">
                  <c:v>6.94</c:v>
                </c:pt>
                <c:pt idx="8">
                  <c:v>#N/A</c:v>
                </c:pt>
                <c:pt idx="9">
                  <c:v>7.33</c:v>
                </c:pt>
              </c:numCache>
            </c:numRef>
          </c:val>
          <c:extLst xmlns:c16r2="http://schemas.microsoft.com/office/drawing/2015/06/chart">
            <c:ext xmlns:c16="http://schemas.microsoft.com/office/drawing/2014/chart" uri="{C3380CC4-5D6E-409C-BE32-E72D297353CC}">
              <c16:uniqueId val="{00000009-EC31-404B-9451-915B79B6778A}"/>
            </c:ext>
          </c:extLst>
        </c:ser>
        <c:dLbls>
          <c:showLegendKey val="0"/>
          <c:showVal val="0"/>
          <c:showCatName val="0"/>
          <c:showSerName val="0"/>
          <c:showPercent val="0"/>
          <c:showBubbleSize val="0"/>
        </c:dLbls>
        <c:gapWidth val="150"/>
        <c:overlap val="100"/>
        <c:axId val="405902560"/>
        <c:axId val="405902952"/>
      </c:barChart>
      <c:catAx>
        <c:axId val="40590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902952"/>
        <c:crosses val="autoZero"/>
        <c:auto val="1"/>
        <c:lblAlgn val="ctr"/>
        <c:lblOffset val="100"/>
        <c:tickLblSkip val="1"/>
        <c:tickMarkSkip val="1"/>
        <c:noMultiLvlLbl val="0"/>
      </c:catAx>
      <c:valAx>
        <c:axId val="405902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90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4017</c:v>
                </c:pt>
                <c:pt idx="5">
                  <c:v>3951</c:v>
                </c:pt>
                <c:pt idx="8">
                  <c:v>3733</c:v>
                </c:pt>
                <c:pt idx="11">
                  <c:v>3689</c:v>
                </c:pt>
                <c:pt idx="14">
                  <c:v>3732</c:v>
                </c:pt>
              </c:numCache>
            </c:numRef>
          </c:val>
          <c:extLst xmlns:c16r2="http://schemas.microsoft.com/office/drawing/2015/06/chart">
            <c:ext xmlns:c16="http://schemas.microsoft.com/office/drawing/2014/chart" uri="{C3380CC4-5D6E-409C-BE32-E72D297353CC}">
              <c16:uniqueId val="{00000000-E219-4DAC-A013-93126EDC15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219-4DAC-A013-93126EDC15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347</c:v>
                </c:pt>
                <c:pt idx="3">
                  <c:v>376</c:v>
                </c:pt>
                <c:pt idx="6">
                  <c:v>379</c:v>
                </c:pt>
                <c:pt idx="9">
                  <c:v>101</c:v>
                </c:pt>
                <c:pt idx="12">
                  <c:v>221</c:v>
                </c:pt>
              </c:numCache>
            </c:numRef>
          </c:val>
          <c:extLst xmlns:c16r2="http://schemas.microsoft.com/office/drawing/2015/06/chart">
            <c:ext xmlns:c16="http://schemas.microsoft.com/office/drawing/2014/chart" uri="{C3380CC4-5D6E-409C-BE32-E72D297353CC}">
              <c16:uniqueId val="{00000002-E219-4DAC-A013-93126EDC15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569</c:v>
                </c:pt>
                <c:pt idx="3">
                  <c:v>497</c:v>
                </c:pt>
                <c:pt idx="6">
                  <c:v>170</c:v>
                </c:pt>
                <c:pt idx="9">
                  <c:v>167</c:v>
                </c:pt>
                <c:pt idx="12">
                  <c:v>27</c:v>
                </c:pt>
              </c:numCache>
            </c:numRef>
          </c:val>
          <c:extLst xmlns:c16r2="http://schemas.microsoft.com/office/drawing/2015/06/chart">
            <c:ext xmlns:c16="http://schemas.microsoft.com/office/drawing/2014/chart" uri="{C3380CC4-5D6E-409C-BE32-E72D297353CC}">
              <c16:uniqueId val="{00000003-E219-4DAC-A013-93126EDC15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423</c:v>
                </c:pt>
                <c:pt idx="3">
                  <c:v>399</c:v>
                </c:pt>
                <c:pt idx="6">
                  <c:v>374</c:v>
                </c:pt>
                <c:pt idx="9">
                  <c:v>395</c:v>
                </c:pt>
                <c:pt idx="12">
                  <c:v>394</c:v>
                </c:pt>
              </c:numCache>
            </c:numRef>
          </c:val>
          <c:extLst xmlns:c16r2="http://schemas.microsoft.com/office/drawing/2015/06/chart">
            <c:ext xmlns:c16="http://schemas.microsoft.com/office/drawing/2014/chart" uri="{C3380CC4-5D6E-409C-BE32-E72D297353CC}">
              <c16:uniqueId val="{00000004-E219-4DAC-A013-93126EDC15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33</c:v>
                </c:pt>
                <c:pt idx="3">
                  <c:v>33</c:v>
                </c:pt>
                <c:pt idx="6">
                  <c:v>27</c:v>
                </c:pt>
                <c:pt idx="9">
                  <c:v>20</c:v>
                </c:pt>
                <c:pt idx="12">
                  <c:v>13</c:v>
                </c:pt>
              </c:numCache>
            </c:numRef>
          </c:val>
          <c:extLst xmlns:c16r2="http://schemas.microsoft.com/office/drawing/2015/06/chart">
            <c:ext xmlns:c16="http://schemas.microsoft.com/office/drawing/2014/chart" uri="{C3380CC4-5D6E-409C-BE32-E72D297353CC}">
              <c16:uniqueId val="{00000005-E219-4DAC-A013-93126EDC15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3</c:v>
                </c:pt>
                <c:pt idx="3">
                  <c:v>3</c:v>
                </c:pt>
                <c:pt idx="6">
                  <c:v>3</c:v>
                </c:pt>
                <c:pt idx="9">
                  <c:v>0</c:v>
                </c:pt>
                <c:pt idx="12">
                  <c:v>0</c:v>
                </c:pt>
              </c:numCache>
            </c:numRef>
          </c:val>
          <c:extLst xmlns:c16r2="http://schemas.microsoft.com/office/drawing/2015/06/chart">
            <c:ext xmlns:c16="http://schemas.microsoft.com/office/drawing/2014/chart" uri="{C3380CC4-5D6E-409C-BE32-E72D297353CC}">
              <c16:uniqueId val="{00000006-E219-4DAC-A013-93126EDC15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2806</c:v>
                </c:pt>
                <c:pt idx="3">
                  <c:v>2799</c:v>
                </c:pt>
                <c:pt idx="6">
                  <c:v>2652</c:v>
                </c:pt>
                <c:pt idx="9">
                  <c:v>2594</c:v>
                </c:pt>
                <c:pt idx="12">
                  <c:v>2533</c:v>
                </c:pt>
              </c:numCache>
            </c:numRef>
          </c:val>
          <c:extLst xmlns:c16r2="http://schemas.microsoft.com/office/drawing/2015/06/chart">
            <c:ext xmlns:c16="http://schemas.microsoft.com/office/drawing/2014/chart" uri="{C3380CC4-5D6E-409C-BE32-E72D297353CC}">
              <c16:uniqueId val="{00000007-E219-4DAC-A013-93126EDC153B}"/>
            </c:ext>
          </c:extLst>
        </c:ser>
        <c:dLbls>
          <c:showLegendKey val="0"/>
          <c:showVal val="0"/>
          <c:showCatName val="0"/>
          <c:showSerName val="0"/>
          <c:showPercent val="0"/>
          <c:showBubbleSize val="0"/>
        </c:dLbls>
        <c:gapWidth val="100"/>
        <c:overlap val="100"/>
        <c:axId val="405909616"/>
        <c:axId val="40590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164</c:v>
                </c:pt>
                <c:pt idx="2">
                  <c:v>#N/A</c:v>
                </c:pt>
                <c:pt idx="3">
                  <c:v>#N/A</c:v>
                </c:pt>
                <c:pt idx="4">
                  <c:v>156</c:v>
                </c:pt>
                <c:pt idx="5">
                  <c:v>#N/A</c:v>
                </c:pt>
                <c:pt idx="6">
                  <c:v>#N/A</c:v>
                </c:pt>
                <c:pt idx="7">
                  <c:v>-128</c:v>
                </c:pt>
                <c:pt idx="8">
                  <c:v>#N/A</c:v>
                </c:pt>
                <c:pt idx="9">
                  <c:v>#N/A</c:v>
                </c:pt>
                <c:pt idx="10">
                  <c:v>-412</c:v>
                </c:pt>
                <c:pt idx="11">
                  <c:v>#N/A</c:v>
                </c:pt>
                <c:pt idx="12">
                  <c:v>#N/A</c:v>
                </c:pt>
                <c:pt idx="13">
                  <c:v>-544</c:v>
                </c:pt>
                <c:pt idx="14">
                  <c:v>#N/A</c:v>
                </c:pt>
              </c:numCache>
            </c:numRef>
          </c:val>
          <c:smooth val="0"/>
          <c:extLst xmlns:c16r2="http://schemas.microsoft.com/office/drawing/2015/06/chart">
            <c:ext xmlns:c16="http://schemas.microsoft.com/office/drawing/2014/chart" uri="{C3380CC4-5D6E-409C-BE32-E72D297353CC}">
              <c16:uniqueId val="{00000008-E219-4DAC-A013-93126EDC153B}"/>
            </c:ext>
          </c:extLst>
        </c:ser>
        <c:dLbls>
          <c:showLegendKey val="0"/>
          <c:showVal val="0"/>
          <c:showCatName val="0"/>
          <c:showSerName val="0"/>
          <c:showPercent val="0"/>
          <c:showBubbleSize val="0"/>
        </c:dLbls>
        <c:marker val="1"/>
        <c:smooth val="0"/>
        <c:axId val="405909616"/>
        <c:axId val="405903344"/>
      </c:lineChart>
      <c:catAx>
        <c:axId val="40590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903344"/>
        <c:crosses val="autoZero"/>
        <c:auto val="1"/>
        <c:lblAlgn val="ctr"/>
        <c:lblOffset val="100"/>
        <c:tickLblSkip val="1"/>
        <c:tickMarkSkip val="1"/>
        <c:noMultiLvlLbl val="0"/>
      </c:catAx>
      <c:valAx>
        <c:axId val="40590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90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35694</c:v>
                </c:pt>
                <c:pt idx="5">
                  <c:v>35224</c:v>
                </c:pt>
                <c:pt idx="8">
                  <c:v>34602</c:v>
                </c:pt>
                <c:pt idx="11">
                  <c:v>35204</c:v>
                </c:pt>
                <c:pt idx="14">
                  <c:v>34425</c:v>
                </c:pt>
              </c:numCache>
            </c:numRef>
          </c:val>
          <c:extLst xmlns:c16r2="http://schemas.microsoft.com/office/drawing/2015/06/chart">
            <c:ext xmlns:c16="http://schemas.microsoft.com/office/drawing/2014/chart" uri="{C3380CC4-5D6E-409C-BE32-E72D297353CC}">
              <c16:uniqueId val="{00000000-CA0E-4346-90B4-21FBDA15C8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2786</c:v>
                </c:pt>
                <c:pt idx="5">
                  <c:v>3145</c:v>
                </c:pt>
                <c:pt idx="8">
                  <c:v>3542</c:v>
                </c:pt>
                <c:pt idx="11">
                  <c:v>2756</c:v>
                </c:pt>
                <c:pt idx="14">
                  <c:v>2541</c:v>
                </c:pt>
              </c:numCache>
            </c:numRef>
          </c:val>
          <c:extLst xmlns:c16r2="http://schemas.microsoft.com/office/drawing/2015/06/chart">
            <c:ext xmlns:c16="http://schemas.microsoft.com/office/drawing/2014/chart" uri="{C3380CC4-5D6E-409C-BE32-E72D297353CC}">
              <c16:uniqueId val="{00000001-CA0E-4346-90B4-21FBDA15C8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15762</c:v>
                </c:pt>
                <c:pt idx="5">
                  <c:v>16253</c:v>
                </c:pt>
                <c:pt idx="8">
                  <c:v>16297</c:v>
                </c:pt>
                <c:pt idx="11">
                  <c:v>15918</c:v>
                </c:pt>
                <c:pt idx="14">
                  <c:v>16136</c:v>
                </c:pt>
              </c:numCache>
            </c:numRef>
          </c:val>
          <c:extLst xmlns:c16r2="http://schemas.microsoft.com/office/drawing/2015/06/chart">
            <c:ext xmlns:c16="http://schemas.microsoft.com/office/drawing/2014/chart" uri="{C3380CC4-5D6E-409C-BE32-E72D297353CC}">
              <c16:uniqueId val="{00000002-CA0E-4346-90B4-21FBDA15C8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A0E-4346-90B4-21FBDA15C8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A0E-4346-90B4-21FBDA15C8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A0E-4346-90B4-21FBDA15C8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2549</c:v>
                </c:pt>
                <c:pt idx="3">
                  <c:v>2523</c:v>
                </c:pt>
                <c:pt idx="6">
                  <c:v>2170</c:v>
                </c:pt>
                <c:pt idx="9">
                  <c:v>1806</c:v>
                </c:pt>
                <c:pt idx="12">
                  <c:v>1845</c:v>
                </c:pt>
              </c:numCache>
            </c:numRef>
          </c:val>
          <c:extLst xmlns:c16r2="http://schemas.microsoft.com/office/drawing/2015/06/chart">
            <c:ext xmlns:c16="http://schemas.microsoft.com/office/drawing/2014/chart" uri="{C3380CC4-5D6E-409C-BE32-E72D297353CC}">
              <c16:uniqueId val="{00000006-CA0E-4346-90B4-21FBDA15C8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2157</c:v>
                </c:pt>
                <c:pt idx="3">
                  <c:v>1746</c:v>
                </c:pt>
                <c:pt idx="6">
                  <c:v>1857</c:v>
                </c:pt>
                <c:pt idx="9">
                  <c:v>2174</c:v>
                </c:pt>
                <c:pt idx="12">
                  <c:v>1823</c:v>
                </c:pt>
              </c:numCache>
            </c:numRef>
          </c:val>
          <c:extLst xmlns:c16r2="http://schemas.microsoft.com/office/drawing/2015/06/chart">
            <c:ext xmlns:c16="http://schemas.microsoft.com/office/drawing/2014/chart" uri="{C3380CC4-5D6E-409C-BE32-E72D297353CC}">
              <c16:uniqueId val="{00000007-CA0E-4346-90B4-21FBDA15C8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4227</c:v>
                </c:pt>
                <c:pt idx="3">
                  <c:v>3970</c:v>
                </c:pt>
                <c:pt idx="6">
                  <c:v>3602</c:v>
                </c:pt>
                <c:pt idx="9">
                  <c:v>3453</c:v>
                </c:pt>
                <c:pt idx="12">
                  <c:v>3413</c:v>
                </c:pt>
              </c:numCache>
            </c:numRef>
          </c:val>
          <c:extLst xmlns:c16r2="http://schemas.microsoft.com/office/drawing/2015/06/chart">
            <c:ext xmlns:c16="http://schemas.microsoft.com/office/drawing/2014/chart" uri="{C3380CC4-5D6E-409C-BE32-E72D297353CC}">
              <c16:uniqueId val="{00000008-CA0E-4346-90B4-21FBDA15C8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102</c:v>
                </c:pt>
                <c:pt idx="3">
                  <c:v>103</c:v>
                </c:pt>
                <c:pt idx="6">
                  <c:v>103</c:v>
                </c:pt>
                <c:pt idx="9">
                  <c:v>103</c:v>
                </c:pt>
                <c:pt idx="12">
                  <c:v>103</c:v>
                </c:pt>
              </c:numCache>
            </c:numRef>
          </c:val>
          <c:extLst xmlns:c16r2="http://schemas.microsoft.com/office/drawing/2015/06/chart">
            <c:ext xmlns:c16="http://schemas.microsoft.com/office/drawing/2014/chart" uri="{C3380CC4-5D6E-409C-BE32-E72D297353CC}">
              <c16:uniqueId val="{00000009-CA0E-4346-90B4-21FBDA15C8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25538</c:v>
                </c:pt>
                <c:pt idx="3">
                  <c:v>24994</c:v>
                </c:pt>
                <c:pt idx="6">
                  <c:v>25768</c:v>
                </c:pt>
                <c:pt idx="9">
                  <c:v>25873</c:v>
                </c:pt>
                <c:pt idx="12">
                  <c:v>25354</c:v>
                </c:pt>
              </c:numCache>
            </c:numRef>
          </c:val>
          <c:extLst xmlns:c16r2="http://schemas.microsoft.com/office/drawing/2015/06/chart">
            <c:ext xmlns:c16="http://schemas.microsoft.com/office/drawing/2014/chart" uri="{C3380CC4-5D6E-409C-BE32-E72D297353CC}">
              <c16:uniqueId val="{0000000A-CA0E-4346-90B4-21FBDA15C88C}"/>
            </c:ext>
          </c:extLst>
        </c:ser>
        <c:dLbls>
          <c:showLegendKey val="0"/>
          <c:showVal val="0"/>
          <c:showCatName val="0"/>
          <c:showSerName val="0"/>
          <c:showPercent val="0"/>
          <c:showBubbleSize val="0"/>
        </c:dLbls>
        <c:gapWidth val="100"/>
        <c:overlap val="100"/>
        <c:axId val="405905304"/>
        <c:axId val="405907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A0E-4346-90B4-21FBDA15C88C}"/>
            </c:ext>
          </c:extLst>
        </c:ser>
        <c:dLbls>
          <c:showLegendKey val="0"/>
          <c:showVal val="0"/>
          <c:showCatName val="0"/>
          <c:showSerName val="0"/>
          <c:showPercent val="0"/>
          <c:showBubbleSize val="0"/>
        </c:dLbls>
        <c:marker val="1"/>
        <c:smooth val="0"/>
        <c:axId val="405905304"/>
        <c:axId val="405907264"/>
      </c:lineChart>
      <c:catAx>
        <c:axId val="40590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907264"/>
        <c:crosses val="autoZero"/>
        <c:auto val="1"/>
        <c:lblAlgn val="ctr"/>
        <c:lblOffset val="100"/>
        <c:tickLblSkip val="1"/>
        <c:tickMarkSkip val="1"/>
        <c:noMultiLvlLbl val="0"/>
      </c:catAx>
      <c:valAx>
        <c:axId val="40590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90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5938</c:v>
                </c:pt>
                <c:pt idx="1">
                  <c:v>5234</c:v>
                </c:pt>
                <c:pt idx="2">
                  <c:v>5428</c:v>
                </c:pt>
              </c:numCache>
            </c:numRef>
          </c:val>
          <c:extLst xmlns:c16r2="http://schemas.microsoft.com/office/drawing/2015/06/chart">
            <c:ext xmlns:c16="http://schemas.microsoft.com/office/drawing/2014/chart" uri="{C3380CC4-5D6E-409C-BE32-E72D297353CC}">
              <c16:uniqueId val="{00000000-43F6-49A0-A6B3-29817205D7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2922</c:v>
                </c:pt>
                <c:pt idx="1">
                  <c:v>2951</c:v>
                </c:pt>
                <c:pt idx="2">
                  <c:v>2902</c:v>
                </c:pt>
              </c:numCache>
            </c:numRef>
          </c:val>
          <c:extLst xmlns:c16r2="http://schemas.microsoft.com/office/drawing/2015/06/chart">
            <c:ext xmlns:c16="http://schemas.microsoft.com/office/drawing/2014/chart" uri="{C3380CC4-5D6E-409C-BE32-E72D297353CC}">
              <c16:uniqueId val="{00000001-43F6-49A0-A6B3-29817205D7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10599</c:v>
                </c:pt>
                <c:pt idx="1">
                  <c:v>12211</c:v>
                </c:pt>
                <c:pt idx="2">
                  <c:v>12264</c:v>
                </c:pt>
              </c:numCache>
            </c:numRef>
          </c:val>
          <c:extLst xmlns:c16r2="http://schemas.microsoft.com/office/drawing/2015/06/chart">
            <c:ext xmlns:c16="http://schemas.microsoft.com/office/drawing/2014/chart" uri="{C3380CC4-5D6E-409C-BE32-E72D297353CC}">
              <c16:uniqueId val="{00000002-43F6-49A0-A6B3-29817205D774}"/>
            </c:ext>
          </c:extLst>
        </c:ser>
        <c:dLbls>
          <c:showLegendKey val="0"/>
          <c:showVal val="0"/>
          <c:showCatName val="0"/>
          <c:showSerName val="0"/>
          <c:showPercent val="0"/>
          <c:showBubbleSize val="0"/>
        </c:dLbls>
        <c:gapWidth val="120"/>
        <c:overlap val="100"/>
        <c:axId val="405908048"/>
        <c:axId val="405911968"/>
      </c:barChart>
      <c:catAx>
        <c:axId val="40590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5911968"/>
        <c:crosses val="autoZero"/>
        <c:auto val="1"/>
        <c:lblAlgn val="ctr"/>
        <c:lblOffset val="100"/>
        <c:tickLblSkip val="1"/>
        <c:tickMarkSkip val="1"/>
        <c:noMultiLvlLbl val="0"/>
      </c:catAx>
      <c:valAx>
        <c:axId val="405911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590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372-463C-9B0D-B26694CCCAA6}"/>
                </c:ext>
                <c:ext xmlns:c15="http://schemas.microsoft.com/office/drawing/2012/chart" uri="{CE6537A1-D6FC-4f65-9D91-7224C49458BB}">
                  <c15:dlblFieldTable>
                    <c15:dlblFTEntry>
                      <c15:txfldGUID>{E9D25F94-D0FD-4D6C-985C-072C3E6FA7ED}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372-463C-9B0D-B26694CCCAA6}"/>
                </c:ext>
                <c:ext xmlns:c15="http://schemas.microsoft.com/office/drawing/2012/chart" uri="{CE6537A1-D6FC-4f65-9D91-7224C49458BB}">
                  <c15:dlblFieldTable>
                    <c15:dlblFTEntry>
                      <c15:txfldGUID>{E73F7823-1762-4750-BCBB-A4E885E03D00}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372-463C-9B0D-B26694CCCAA6}"/>
                </c:ext>
                <c:ext xmlns:c15="http://schemas.microsoft.com/office/drawing/2012/chart" uri="{CE6537A1-D6FC-4f65-9D91-7224C49458BB}">
                  <c15:dlblFieldTable>
                    <c15:dlblFTEntry>
                      <c15:txfldGUID>{4681E1F5-A971-48C1-8F28-A9C834A1F5D5}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372-463C-9B0D-B26694CCCAA6}"/>
                </c:ext>
                <c:ext xmlns:c15="http://schemas.microsoft.com/office/drawing/2012/chart" uri="{CE6537A1-D6FC-4f65-9D91-7224C49458BB}">
                  <c15:dlblFieldTable>
                    <c15:dlblFTEntry>
                      <c15:txfldGUID>{78F816B2-1451-4A77-BE88-62418B9CC992}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372-463C-9B0D-B26694CCCAA6}"/>
                </c:ext>
                <c:ext xmlns:c15="http://schemas.microsoft.com/office/drawing/2012/chart" uri="{CE6537A1-D6FC-4f65-9D91-7224C49458BB}">
                  <c15:dlblFieldTable>
                    <c15:dlblFTEntry>
                      <c15:txfldGUID>{035B6F85-A5A2-44B9-A5EF-649D53DBBAD4}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372-463C-9B0D-B26694CCCAA6}"/>
                </c:ext>
                <c:ext xmlns:c15="http://schemas.microsoft.com/office/drawing/2012/chart" uri="{CE6537A1-D6FC-4f65-9D91-7224C49458BB}">
                  <c15:dlblFieldTable>
                    <c15:dlblFTEntry>
                      <c15:txfldGUID>{39B8BBFA-5C66-4FE2-9A17-737FCA70B5BA}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372-463C-9B0D-B26694CCCAA6}"/>
                </c:ext>
                <c:ext xmlns:c15="http://schemas.microsoft.com/office/drawing/2012/chart" uri="{CE6537A1-D6FC-4f65-9D91-7224C49458BB}">
                  <c15:dlblFieldTable>
                    <c15:dlblFTEntry>
                      <c15:txfldGUID>{31F78F36-66B6-45D5-87F5-118365B8AA7E}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372-463C-9B0D-B26694CCCAA6}"/>
                </c:ext>
                <c:ext xmlns:c15="http://schemas.microsoft.com/office/drawing/2012/chart" uri="{CE6537A1-D6FC-4f65-9D91-7224C49458BB}">
                  <c15:dlblFieldTable>
                    <c15:dlblFTEntry>
                      <c15:txfldGUID>{D23B3C26-B269-44DF-86DF-510698446820}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372-463C-9B0D-B26694CCCAA6}"/>
                </c:ext>
                <c:ext xmlns:c15="http://schemas.microsoft.com/office/drawing/2012/chart" uri="{CE6537A1-D6FC-4f65-9D91-7224C49458BB}">
                  <c15:dlblFieldTable>
                    <c15:dlblFTEntry>
                      <c15:txfldGUID>{74F76AB4-59DF-4BB3-ABE7-D65FA58449BC}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60.4</c:v>
                </c:pt>
                <c:pt idx="16">
                  <c:v>60.5</c:v>
                </c:pt>
                <c:pt idx="24">
                  <c:v>61.5</c:v>
                </c:pt>
                <c:pt idx="32">
                  <c:v>62.5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372-463C-9B0D-B26694CCCA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372-463C-9B0D-B26694CCCAA6}"/>
                </c:ext>
                <c:ext xmlns:c15="http://schemas.microsoft.com/office/drawing/2012/chart" uri="{CE6537A1-D6FC-4f65-9D91-7224C49458BB}">
                  <c15:dlblFieldTable>
                    <c15:dlblFTEntry>
                      <c15:txfldGUID>{FB962066-8332-496A-89B6-4A9B17E1B746}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372-463C-9B0D-B26694CCCAA6}"/>
                </c:ext>
                <c:ext xmlns:c15="http://schemas.microsoft.com/office/drawing/2012/chart" uri="{CE6537A1-D6FC-4f65-9D91-7224C49458BB}">
                  <c15:dlblFieldTable>
                    <c15:dlblFTEntry>
                      <c15:txfldGUID>{29A0710A-85AB-4137-B054-BA0A564F6FD5}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372-463C-9B0D-B26694CCCAA6}"/>
                </c:ext>
                <c:ext xmlns:c15="http://schemas.microsoft.com/office/drawing/2012/chart" uri="{CE6537A1-D6FC-4f65-9D91-7224C49458BB}">
                  <c15:dlblFieldTable>
                    <c15:dlblFTEntry>
                      <c15:txfldGUID>{E3F8B12D-6271-4137-9587-1CBB9AF2C58A}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372-463C-9B0D-B26694CCCAA6}"/>
                </c:ext>
                <c:ext xmlns:c15="http://schemas.microsoft.com/office/drawing/2012/chart" uri="{CE6537A1-D6FC-4f65-9D91-7224C49458BB}">
                  <c15:dlblFieldTable>
                    <c15:dlblFTEntry>
                      <c15:txfldGUID>{E619C4F0-B1A7-4310-AEA1-F2735215ADEC}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372-463C-9B0D-B26694CCCAA6}"/>
                </c:ext>
                <c:ext xmlns:c15="http://schemas.microsoft.com/office/drawing/2012/chart" uri="{CE6537A1-D6FC-4f65-9D91-7224C49458BB}">
                  <c15:dlblFieldTable>
                    <c15:dlblFTEntry>
                      <c15:txfldGUID>{1A165FC5-82B0-425E-A96C-3706409B31C5}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372-463C-9B0D-B26694CCCAA6}"/>
                </c:ext>
                <c:ext xmlns:c15="http://schemas.microsoft.com/office/drawing/2012/chart" uri="{CE6537A1-D6FC-4f65-9D91-7224C49458BB}">
                  <c15:dlblFieldTable>
                    <c15:dlblFTEntry>
                      <c15:txfldGUID>{3BF606BF-73CA-40C0-90DB-DB63C622F960}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372-463C-9B0D-B26694CCCAA6}"/>
                </c:ext>
                <c:ext xmlns:c15="http://schemas.microsoft.com/office/drawing/2012/chart" uri="{CE6537A1-D6FC-4f65-9D91-7224C49458BB}">
                  <c15:dlblFieldTable>
                    <c15:dlblFTEntry>
                      <c15:txfldGUID>{BAABFF77-164B-4517-A028-D18A053044D2}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372-463C-9B0D-B26694CCCAA6}"/>
                </c:ext>
                <c:ext xmlns:c15="http://schemas.microsoft.com/office/drawing/2012/chart" uri="{CE6537A1-D6FC-4f65-9D91-7224C49458BB}">
                  <c15:dlblFieldTable>
                    <c15:dlblFTEntry>
                      <c15:txfldGUID>{2D8E2C21-6D99-407E-A250-C97E4DD3366A}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372-463C-9B0D-B26694CCCAA6}"/>
                </c:ext>
                <c:ext xmlns:c15="http://schemas.microsoft.com/office/drawing/2012/chart" uri="{CE6537A1-D6FC-4f65-9D91-7224C49458BB}">
                  <c15:dlblFieldTable>
                    <c15:dlblFTEntry>
                      <c15:txfldGUID>{C36BBBAD-A896-4860-8132-1D55BC1DF216}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0372-463C-9B0D-B26694CCCAA6}"/>
            </c:ext>
          </c:extLst>
        </c:ser>
        <c:dLbls>
          <c:showLegendKey val="0"/>
          <c:showVal val="1"/>
          <c:showCatName val="0"/>
          <c:showSerName val="0"/>
          <c:showPercent val="0"/>
          <c:showBubbleSize val="0"/>
        </c:dLbls>
        <c:axId val="405913928"/>
        <c:axId val="405914320"/>
      </c:scatterChart>
      <c:valAx>
        <c:axId val="405913928"/>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914320"/>
        <c:crosses val="autoZero"/>
        <c:crossBetween val="midCat"/>
      </c:valAx>
      <c:valAx>
        <c:axId val="40591432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913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148-4602-A1E3-F70FA3E861E7}"/>
                </c:ext>
                <c:ext xmlns:c15="http://schemas.microsoft.com/office/drawing/2012/chart" uri="{CE6537A1-D6FC-4f65-9D91-7224C49458BB}">
                  <c15:dlblFieldTable>
                    <c15:dlblFTEntry>
                      <c15:txfldGUID>{6DE48D1B-EF6C-41E8-8138-7D44D48E211A}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48-4602-A1E3-F70FA3E861E7}"/>
                </c:ext>
                <c:ext xmlns:c15="http://schemas.microsoft.com/office/drawing/2012/chart" uri="{CE6537A1-D6FC-4f65-9D91-7224C49458BB}">
                  <c15:dlblFieldTable>
                    <c15:dlblFTEntry>
                      <c15:txfldGUID>{B74C29EA-B644-4FAD-A869-A13075C0E48E}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148-4602-A1E3-F70FA3E861E7}"/>
                </c:ext>
                <c:ext xmlns:c15="http://schemas.microsoft.com/office/drawing/2012/chart" uri="{CE6537A1-D6FC-4f65-9D91-7224C49458BB}">
                  <c15:dlblFieldTable>
                    <c15:dlblFTEntry>
                      <c15:txfldGUID>{FB97E0FB-B356-4C9B-82F9-348804766491}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148-4602-A1E3-F70FA3E861E7}"/>
                </c:ext>
                <c:ext xmlns:c15="http://schemas.microsoft.com/office/drawing/2012/chart" uri="{CE6537A1-D6FC-4f65-9D91-7224C49458BB}">
                  <c15:dlblFieldTable>
                    <c15:dlblFTEntry>
                      <c15:txfldGUID>{023DE0E5-A24E-4EA2-8D50-22914612F0AE}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148-4602-A1E3-F70FA3E861E7}"/>
                </c:ext>
                <c:ext xmlns:c15="http://schemas.microsoft.com/office/drawing/2012/chart" uri="{CE6537A1-D6FC-4f65-9D91-7224C49458BB}">
                  <c15:dlblFieldTable>
                    <c15:dlblFTEntry>
                      <c15:txfldGUID>{D3376D51-5D6B-4807-B91C-8187E9F3862B}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148-4602-A1E3-F70FA3E861E7}"/>
                </c:ext>
                <c:ext xmlns:c15="http://schemas.microsoft.com/office/drawing/2012/chart" uri="{CE6537A1-D6FC-4f65-9D91-7224C49458BB}">
                  <c15:dlblFieldTable>
                    <c15:dlblFTEntry>
                      <c15:txfldGUID>{786FD89E-4C9B-46DD-BBC5-D6473C0BF25C}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148-4602-A1E3-F70FA3E861E7}"/>
                </c:ext>
                <c:ext xmlns:c15="http://schemas.microsoft.com/office/drawing/2012/chart" uri="{CE6537A1-D6FC-4f65-9D91-7224C49458BB}">
                  <c15:dlblFieldTable>
                    <c15:dlblFTEntry>
                      <c15:txfldGUID>{358C4267-AC67-46D7-8396-C9DFF290EA69}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148-4602-A1E3-F70FA3E861E7}"/>
                </c:ext>
                <c:ext xmlns:c15="http://schemas.microsoft.com/office/drawing/2012/chart" uri="{CE6537A1-D6FC-4f65-9D91-7224C49458BB}">
                  <c15:dlblFieldTable>
                    <c15:dlblFTEntry>
                      <c15:txfldGUID>{54B93C59-0BB4-4EA1-BFEF-AA524FBD2DF2}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148-4602-A1E3-F70FA3E861E7}"/>
                </c:ext>
                <c:ext xmlns:c15="http://schemas.microsoft.com/office/drawing/2012/chart" uri="{CE6537A1-D6FC-4f65-9D91-7224C49458BB}">
                  <c15:dlblFieldTable>
                    <c15:dlblFTEntry>
                      <c15:txfldGUID>{688BDDFE-5CB8-4638-B6E6-D8BA034C0469}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0.8</c:v>
                </c:pt>
                <c:pt idx="16">
                  <c:v>0.3</c:v>
                </c:pt>
                <c:pt idx="24">
                  <c:v>-0.7</c:v>
                </c:pt>
                <c:pt idx="32">
                  <c:v>-2.2000000000000002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148-4602-A1E3-F70FA3E861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148-4602-A1E3-F70FA3E861E7}"/>
                </c:ext>
                <c:ext xmlns:c15="http://schemas.microsoft.com/office/drawing/2012/chart" uri="{CE6537A1-D6FC-4f65-9D91-7224C49458BB}">
                  <c15:dlblFieldTable>
                    <c15:dlblFTEntry>
                      <c15:txfldGUID>{BC92263C-E0B5-4D8B-8D28-894C0531E933}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148-4602-A1E3-F70FA3E861E7}"/>
                </c:ext>
                <c:ext xmlns:c15="http://schemas.microsoft.com/office/drawing/2012/chart" uri="{CE6537A1-D6FC-4f65-9D91-7224C49458BB}">
                  <c15:dlblFieldTable>
                    <c15:dlblFTEntry>
                      <c15:txfldGUID>{47425C5E-99BB-4CB8-8D4E-067971D15547}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148-4602-A1E3-F70FA3E861E7}"/>
                </c:ext>
                <c:ext xmlns:c15="http://schemas.microsoft.com/office/drawing/2012/chart" uri="{CE6537A1-D6FC-4f65-9D91-7224C49458BB}">
                  <c15:dlblFieldTable>
                    <c15:dlblFTEntry>
                      <c15:txfldGUID>{C0259724-AC7C-484B-A143-5B534AC103F6}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148-4602-A1E3-F70FA3E861E7}"/>
                </c:ext>
                <c:ext xmlns:c15="http://schemas.microsoft.com/office/drawing/2012/chart" uri="{CE6537A1-D6FC-4f65-9D91-7224C49458BB}">
                  <c15:dlblFieldTable>
                    <c15:dlblFTEntry>
                      <c15:txfldGUID>{AA94E363-16EC-4E2A-9B9F-4D2C6E9E8DB7}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148-4602-A1E3-F70FA3E861E7}"/>
                </c:ext>
                <c:ext xmlns:c15="http://schemas.microsoft.com/office/drawing/2012/chart" uri="{CE6537A1-D6FC-4f65-9D91-7224C49458BB}">
                  <c15:dlblFieldTable>
                    <c15:dlblFTEntry>
                      <c15:txfldGUID>{30DE4570-D94D-46A8-A2AF-BBDFAD861E26}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148-4602-A1E3-F70FA3E861E7}"/>
                </c:ext>
                <c:ext xmlns:c15="http://schemas.microsoft.com/office/drawing/2012/chart" uri="{CE6537A1-D6FC-4f65-9D91-7224C49458BB}">
                  <c15:dlblFieldTable>
                    <c15:dlblFTEntry>
                      <c15:txfldGUID>{1EF864E4-4581-4555-BA3A-52308279326B}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148-4602-A1E3-F70FA3E861E7}"/>
                </c:ext>
                <c:ext xmlns:c15="http://schemas.microsoft.com/office/drawing/2012/chart" uri="{CE6537A1-D6FC-4f65-9D91-7224C49458BB}">
                  <c15:dlblFieldTable>
                    <c15:dlblFTEntry>
                      <c15:txfldGUID>{9FDCB311-D15E-4CD6-8CE6-5796F43BE99E}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148-4602-A1E3-F70FA3E861E7}"/>
                </c:ext>
                <c:ext xmlns:c15="http://schemas.microsoft.com/office/drawing/2012/chart" uri="{CE6537A1-D6FC-4f65-9D91-7224C49458BB}">
                  <c15:dlblFieldTable>
                    <c15:dlblFTEntry>
                      <c15:txfldGUID>{BD47F540-0FE0-42CA-8550-CF94330A1171}</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148-4602-A1E3-F70FA3E861E7}"/>
                </c:ext>
                <c:ext xmlns:c15="http://schemas.microsoft.com/office/drawing/2012/chart" uri="{CE6537A1-D6FC-4f65-9D91-7224C49458BB}">
                  <c15:dlblFieldTable>
                    <c15:dlblFTEntry>
                      <c15:txfldGUID>{65B21D67-4587-49BE-9836-F5271EEF09AC}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D148-4602-A1E3-F70FA3E861E7}"/>
            </c:ext>
          </c:extLst>
        </c:ser>
        <c:dLbls>
          <c:showLegendKey val="0"/>
          <c:showVal val="1"/>
          <c:showCatName val="0"/>
          <c:showSerName val="0"/>
          <c:showPercent val="0"/>
          <c:showBubbleSize val="0"/>
        </c:dLbls>
        <c:axId val="405914712"/>
        <c:axId val="405912752"/>
      </c:scatterChart>
      <c:valAx>
        <c:axId val="405914712"/>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912752"/>
        <c:crosses val="autoZero"/>
        <c:crossBetween val="midCat"/>
      </c:valAx>
      <c:valAx>
        <c:axId val="405912752"/>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914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宗像市財政安定化プランで計画している通り、計画的な繰上償還の実施を行っていることにより、元利償還金が減少となった。今後も財政状況に応じて繰上償還を行い、投資的経費を精査したうえで計画的に地方債を発行し、財政の健全化に努めるもの。</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満期一括償還地方債は、平成</a:t>
          </a:r>
          <a:r>
            <a:rPr kumimoji="1" lang="en-US" altLang="ja-JP" sz="1000">
              <a:solidFill>
                <a:sysClr val="windowText" lastClr="000000"/>
              </a:solidFill>
              <a:latin typeface="ＭＳ ゴシック" pitchFamily="49" charset="-128"/>
              <a:ea typeface="ＭＳ ゴシック" pitchFamily="49" charset="-128"/>
            </a:rPr>
            <a:t>28</a:t>
          </a:r>
          <a:r>
            <a:rPr kumimoji="1" lang="ja-JP" altLang="en-US" sz="1000">
              <a:solidFill>
                <a:sysClr val="windowText" lastClr="000000"/>
              </a:solidFill>
              <a:latin typeface="ＭＳ ゴシック" pitchFamily="49" charset="-128"/>
              <a:ea typeface="ＭＳ ゴシック" pitchFamily="49" charset="-128"/>
            </a:rPr>
            <a:t>年度以降発行はしていない。</a:t>
          </a:r>
          <a:r>
            <a:rPr kumimoji="1" lang="en-US" altLang="ja-JP" sz="1000">
              <a:solidFill>
                <a:sysClr val="windowText" lastClr="000000"/>
              </a:solidFill>
              <a:latin typeface="ＭＳ ゴシック" pitchFamily="49" charset="-128"/>
              <a:ea typeface="ＭＳ ゴシック" pitchFamily="49" charset="-128"/>
            </a:rPr>
            <a:t>R2</a:t>
          </a:r>
          <a:r>
            <a:rPr kumimoji="1" lang="ja-JP" altLang="en-US" sz="1000">
              <a:solidFill>
                <a:sysClr val="windowText" lastClr="000000"/>
              </a:solidFill>
              <a:latin typeface="ＭＳ ゴシック" pitchFamily="49" charset="-128"/>
              <a:ea typeface="ＭＳ ゴシック" pitchFamily="49" charset="-128"/>
            </a:rPr>
            <a:t>年度の償還をもって完済となる。</a:t>
          </a:r>
          <a:endParaRPr kumimoji="1" lang="en-US" altLang="ja-JP" sz="1000">
            <a:solidFill>
              <a:sysClr val="windowText" lastClr="000000"/>
            </a:solidFill>
            <a:latin typeface="ＭＳ ゴシック" pitchFamily="49" charset="-128"/>
            <a:ea typeface="ＭＳ ゴシック" pitchFamily="49" charset="-128"/>
          </a:endParaRPr>
        </a:p>
        <a:p>
          <a:endParaRPr kumimoji="1" lang="en-US" altLang="ja-JP"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現在まで充当可能財源等が将来負担額を上回り実質的な将来負担額は発生していない。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引き続き、財政安定化プランで明示している通り、地方債現在高</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億円を一定の上限目安として定期的な繰上償還の実施などにより将来負担額の抑制に努める。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福岡県宗像市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財政調整基金の取り崩さなかったこと、ふるさと寄附金が増えたことによりふるさと基金への積み立てが増加したことで、基金全体の残高は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基金残高を今後も維持するとともに、宗像市公共施設アセットマネジメント推進計画に基づく事業については、積極的に公共施設等維持更新基金を活用し使途の明確化も図っていく。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公共施設等維持更新基金：市の保有する施設の改修・修繕に活用</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ふるさと基金：ふるさと寄附金を積立</a:t>
          </a: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ふるさと寄附金が増えたことにより、ふるさと基金が昨年度と比べ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公共施設等維持更新基金：宗像市公共施設アセットマネジメント推進計画に基づき、計画的に充当していく。</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ふるさと基金：ふるさと寄附による前年度積立額のうち、一定額を取崩し、計画的に充当していく。</a:t>
          </a: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取り崩しを行わなかったため、基金利子運用による積み立てにより、基金残高が増加した。</a:t>
          </a: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不測の事態に対応できるよう、今後も基金残高を維持していく。</a:t>
          </a: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繰上償還の財源として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百万円の取り崩しを行ったが、基金利子運用による積み立てにより、基金残高は前年度に比べ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百万円の減少となった。</a:t>
          </a: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公債費及び市債残高を考慮しつつ、繰上償還実施の原資とする。</a:t>
          </a: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97,085
96,327
119.94
37,672,124
36,424,915
1,106,445
19,776,265
25,323,750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前年度と比べて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増加し、類似団体平均とほぼ変わらない状況で推移している。減価償却累計額が有形固定資産の増加よりも大きかったため、数値が増加したもの。今後も引き続き、宗像市公共施設アセットマネジメント推進計画に基づき、各施設の整備及び更新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8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93" name="楕円 92"/>
        <xdr:cNvSpPr/>
      </xdr:nvSpPr>
      <xdr:spPr>
        <a:xfrm>
          <a:off x="47117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104974</xdr:rowOff>
    </xdr:from>
    <xdr:ext cx="405111" cy="259045"/>
    <xdr:sp macro="" textlink="">
      <xdr:nvSpPr>
        <xdr:cNvPr id="94" name="有形固定資産減価償却率該当値テキスト"/>
        <xdr:cNvSpPr txBox="1"/>
      </xdr:nvSpPr>
      <xdr:spPr>
        <a:xfrm>
          <a:off x="4813300" y="6191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95" name="楕円 94"/>
        <xdr:cNvSpPr/>
      </xdr:nvSpPr>
      <xdr:spPr>
        <a:xfrm>
          <a:off x="4000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146503</xdr:rowOff>
    </xdr:from>
    <xdr:to>
      <xdr:col>23</xdr:col>
      <xdr:colOff>85725</xdr:colOff>
      <xdr:row>32</xdr:row>
      <xdr:rowOff>5897</xdr:rowOff>
    </xdr:to>
    <xdr:cxnSp macro="">
      <xdr:nvCxnSpPr>
        <xdr:cNvPr id="96" name="直線コネクタ 95"/>
        <xdr:cNvCxnSpPr/>
      </xdr:nvCxnSpPr>
      <xdr:spPr>
        <a:xfrm>
          <a:off x="4051300" y="6232978"/>
          <a:ext cx="71120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64861</xdr:rowOff>
    </xdr:from>
    <xdr:to>
      <xdr:col>15</xdr:col>
      <xdr:colOff>187325</xdr:colOff>
      <xdr:row>31</xdr:row>
      <xdr:rowOff>166461</xdr:rowOff>
    </xdr:to>
    <xdr:sp macro="" textlink="">
      <xdr:nvSpPr>
        <xdr:cNvPr id="97" name="楕円 96"/>
        <xdr:cNvSpPr/>
      </xdr:nvSpPr>
      <xdr:spPr>
        <a:xfrm>
          <a:off x="3238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115661</xdr:rowOff>
    </xdr:from>
    <xdr:to>
      <xdr:col>19</xdr:col>
      <xdr:colOff>136525</xdr:colOff>
      <xdr:row>31</xdr:row>
      <xdr:rowOff>146503</xdr:rowOff>
    </xdr:to>
    <xdr:cxnSp macro="">
      <xdr:nvCxnSpPr>
        <xdr:cNvPr id="98" name="直線コネクタ 97"/>
        <xdr:cNvCxnSpPr/>
      </xdr:nvCxnSpPr>
      <xdr:spPr>
        <a:xfrm>
          <a:off x="3289300" y="6202136"/>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61776</xdr:rowOff>
    </xdr:from>
    <xdr:to>
      <xdr:col>11</xdr:col>
      <xdr:colOff>187325</xdr:colOff>
      <xdr:row>31</xdr:row>
      <xdr:rowOff>163376</xdr:rowOff>
    </xdr:to>
    <xdr:sp macro="" textlink="">
      <xdr:nvSpPr>
        <xdr:cNvPr id="99" name="楕円 98"/>
        <xdr:cNvSpPr/>
      </xdr:nvSpPr>
      <xdr:spPr>
        <a:xfrm>
          <a:off x="2476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112576</xdr:rowOff>
    </xdr:from>
    <xdr:to>
      <xdr:col>15</xdr:col>
      <xdr:colOff>136525</xdr:colOff>
      <xdr:row>31</xdr:row>
      <xdr:rowOff>115661</xdr:rowOff>
    </xdr:to>
    <xdr:cxnSp macro="">
      <xdr:nvCxnSpPr>
        <xdr:cNvPr id="100" name="直線コネクタ 99"/>
        <xdr:cNvCxnSpPr/>
      </xdr:nvCxnSpPr>
      <xdr:spPr>
        <a:xfrm>
          <a:off x="2527300" y="619905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18597</xdr:rowOff>
    </xdr:from>
    <xdr:to>
      <xdr:col>7</xdr:col>
      <xdr:colOff>187325</xdr:colOff>
      <xdr:row>31</xdr:row>
      <xdr:rowOff>120197</xdr:rowOff>
    </xdr:to>
    <xdr:sp macro="" textlink="">
      <xdr:nvSpPr>
        <xdr:cNvPr id="101" name="楕円 100"/>
        <xdr:cNvSpPr/>
      </xdr:nvSpPr>
      <xdr:spPr>
        <a:xfrm>
          <a:off x="1714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69397</xdr:rowOff>
    </xdr:from>
    <xdr:to>
      <xdr:col>11</xdr:col>
      <xdr:colOff>136525</xdr:colOff>
      <xdr:row>31</xdr:row>
      <xdr:rowOff>112576</xdr:rowOff>
    </xdr:to>
    <xdr:cxnSp macro="">
      <xdr:nvCxnSpPr>
        <xdr:cNvPr id="102" name="直線コネクタ 101"/>
        <xdr:cNvCxnSpPr/>
      </xdr:nvCxnSpPr>
      <xdr:spPr>
        <a:xfrm>
          <a:off x="1765300" y="6155872"/>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10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16980</xdr:rowOff>
    </xdr:from>
    <xdr:ext cx="405111" cy="259045"/>
    <xdr:sp macro="" textlink="">
      <xdr:nvSpPr>
        <xdr:cNvPr id="107" name="n_1main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157588</xdr:rowOff>
    </xdr:from>
    <xdr:ext cx="405111" cy="259045"/>
    <xdr:sp macro="" textlink="">
      <xdr:nvSpPr>
        <xdr:cNvPr id="108" name="n_2mainValue有形固定資産減価償却率"/>
        <xdr:cNvSpPr txBox="1"/>
      </xdr:nvSpPr>
      <xdr:spPr>
        <a:xfrm>
          <a:off x="3086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109" name="n_3main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111324</xdr:rowOff>
    </xdr:from>
    <xdr:ext cx="405111" cy="259045"/>
    <xdr:sp macro="" textlink="">
      <xdr:nvSpPr>
        <xdr:cNvPr id="110" name="n_4mainValue有形固定資産減価償却率"/>
        <xdr:cNvSpPr txBox="1"/>
      </xdr:nvSpPr>
      <xdr:spPr>
        <a:xfrm>
          <a:off x="1562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前年度と比べて</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ポイント減少しているが、類似団体平均より低い水準で推移している。これは、財政調整基金や減債基金などの充当可能基金残高を高い水準で保有できているためである。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40026</xdr:rowOff>
    </xdr:from>
    <xdr:to>
      <xdr:col>76</xdr:col>
      <xdr:colOff>73025</xdr:colOff>
      <xdr:row>28</xdr:row>
      <xdr:rowOff>141626</xdr:rowOff>
    </xdr:to>
    <xdr:sp macro="" textlink="">
      <xdr:nvSpPr>
        <xdr:cNvPr id="155" name="楕円 154"/>
        <xdr:cNvSpPr/>
      </xdr:nvSpPr>
      <xdr:spPr>
        <a:xfrm>
          <a:off x="14744700" y="561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62903</xdr:rowOff>
    </xdr:from>
    <xdr:ext cx="469744" cy="259045"/>
    <xdr:sp macro="" textlink="">
      <xdr:nvSpPr>
        <xdr:cNvPr id="156" name="債務償還比率該当値テキスト"/>
        <xdr:cNvSpPr txBox="1"/>
      </xdr:nvSpPr>
      <xdr:spPr>
        <a:xfrm>
          <a:off x="14846300" y="546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51061</xdr:rowOff>
    </xdr:from>
    <xdr:to>
      <xdr:col>72</xdr:col>
      <xdr:colOff>123825</xdr:colOff>
      <xdr:row>28</xdr:row>
      <xdr:rowOff>152661</xdr:rowOff>
    </xdr:to>
    <xdr:sp macro="" textlink="">
      <xdr:nvSpPr>
        <xdr:cNvPr id="157" name="楕円 156"/>
        <xdr:cNvSpPr/>
      </xdr:nvSpPr>
      <xdr:spPr>
        <a:xfrm>
          <a:off x="14033500" y="5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90826</xdr:rowOff>
    </xdr:from>
    <xdr:to>
      <xdr:col>76</xdr:col>
      <xdr:colOff>22225</xdr:colOff>
      <xdr:row>28</xdr:row>
      <xdr:rowOff>101861</xdr:rowOff>
    </xdr:to>
    <xdr:cxnSp macro="">
      <xdr:nvCxnSpPr>
        <xdr:cNvPr id="158" name="直線コネクタ 157"/>
        <xdr:cNvCxnSpPr/>
      </xdr:nvCxnSpPr>
      <xdr:spPr>
        <a:xfrm flipV="1">
          <a:off x="14084300" y="5662951"/>
          <a:ext cx="7112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16997</xdr:rowOff>
    </xdr:from>
    <xdr:to>
      <xdr:col>68</xdr:col>
      <xdr:colOff>123825</xdr:colOff>
      <xdr:row>28</xdr:row>
      <xdr:rowOff>118597</xdr:rowOff>
    </xdr:to>
    <xdr:sp macro="" textlink="">
      <xdr:nvSpPr>
        <xdr:cNvPr id="159" name="楕円 158"/>
        <xdr:cNvSpPr/>
      </xdr:nvSpPr>
      <xdr:spPr>
        <a:xfrm>
          <a:off x="13271500" y="55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67797</xdr:rowOff>
    </xdr:from>
    <xdr:to>
      <xdr:col>72</xdr:col>
      <xdr:colOff>73025</xdr:colOff>
      <xdr:row>28</xdr:row>
      <xdr:rowOff>101861</xdr:rowOff>
    </xdr:to>
    <xdr:cxnSp macro="">
      <xdr:nvCxnSpPr>
        <xdr:cNvPr id="160" name="直線コネクタ 159"/>
        <xdr:cNvCxnSpPr/>
      </xdr:nvCxnSpPr>
      <xdr:spPr>
        <a:xfrm>
          <a:off x="13322300" y="5639922"/>
          <a:ext cx="762000" cy="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159540</xdr:rowOff>
    </xdr:from>
    <xdr:to>
      <xdr:col>64</xdr:col>
      <xdr:colOff>123825</xdr:colOff>
      <xdr:row>28</xdr:row>
      <xdr:rowOff>89690</xdr:rowOff>
    </xdr:to>
    <xdr:sp macro="" textlink="">
      <xdr:nvSpPr>
        <xdr:cNvPr id="161" name="楕円 160"/>
        <xdr:cNvSpPr/>
      </xdr:nvSpPr>
      <xdr:spPr>
        <a:xfrm>
          <a:off x="12509500" y="55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38890</xdr:rowOff>
    </xdr:from>
    <xdr:to>
      <xdr:col>68</xdr:col>
      <xdr:colOff>73025</xdr:colOff>
      <xdr:row>28</xdr:row>
      <xdr:rowOff>67797</xdr:rowOff>
    </xdr:to>
    <xdr:cxnSp macro="">
      <xdr:nvCxnSpPr>
        <xdr:cNvPr id="162" name="直線コネクタ 161"/>
        <xdr:cNvCxnSpPr/>
      </xdr:nvCxnSpPr>
      <xdr:spPr>
        <a:xfrm>
          <a:off x="12560300" y="5611015"/>
          <a:ext cx="7620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167817</xdr:rowOff>
    </xdr:from>
    <xdr:to>
      <xdr:col>60</xdr:col>
      <xdr:colOff>123825</xdr:colOff>
      <xdr:row>28</xdr:row>
      <xdr:rowOff>97967</xdr:rowOff>
    </xdr:to>
    <xdr:sp macro="" textlink="">
      <xdr:nvSpPr>
        <xdr:cNvPr id="163" name="楕円 162"/>
        <xdr:cNvSpPr/>
      </xdr:nvSpPr>
      <xdr:spPr>
        <a:xfrm>
          <a:off x="11747500" y="55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38890</xdr:rowOff>
    </xdr:from>
    <xdr:to>
      <xdr:col>64</xdr:col>
      <xdr:colOff>73025</xdr:colOff>
      <xdr:row>28</xdr:row>
      <xdr:rowOff>47167</xdr:rowOff>
    </xdr:to>
    <xdr:cxnSp macro="">
      <xdr:nvCxnSpPr>
        <xdr:cNvPr id="164" name="直線コネクタ 163"/>
        <xdr:cNvCxnSpPr/>
      </xdr:nvCxnSpPr>
      <xdr:spPr>
        <a:xfrm flipV="1">
          <a:off x="11798300" y="5611015"/>
          <a:ext cx="762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169188</xdr:rowOff>
    </xdr:from>
    <xdr:ext cx="469744" cy="259045"/>
    <xdr:sp macro="" textlink="">
      <xdr:nvSpPr>
        <xdr:cNvPr id="169" name="n_1mainValue債務償還比率"/>
        <xdr:cNvSpPr txBox="1"/>
      </xdr:nvSpPr>
      <xdr:spPr>
        <a:xfrm>
          <a:off x="13836727" y="539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135124</xdr:rowOff>
    </xdr:from>
    <xdr:ext cx="469744" cy="259045"/>
    <xdr:sp macro="" textlink="">
      <xdr:nvSpPr>
        <xdr:cNvPr id="170" name="n_2mainValue債務償還比率"/>
        <xdr:cNvSpPr txBox="1"/>
      </xdr:nvSpPr>
      <xdr:spPr>
        <a:xfrm>
          <a:off x="13087427" y="536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106217</xdr:rowOff>
    </xdr:from>
    <xdr:ext cx="469744" cy="259045"/>
    <xdr:sp macro="" textlink="">
      <xdr:nvSpPr>
        <xdr:cNvPr id="171" name="n_3mainValue債務償還比率"/>
        <xdr:cNvSpPr txBox="1"/>
      </xdr:nvSpPr>
      <xdr:spPr>
        <a:xfrm>
          <a:off x="12325427" y="533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114494</xdr:rowOff>
    </xdr:from>
    <xdr:ext cx="469744" cy="259045"/>
    <xdr:sp macro="" textlink="">
      <xdr:nvSpPr>
        <xdr:cNvPr id="172" name="n_4mainValue債務償還比率"/>
        <xdr:cNvSpPr txBox="1"/>
      </xdr:nvSpPr>
      <xdr:spPr>
        <a:xfrm>
          <a:off x="11563427" y="53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97,085
96,327
119.94
37,672,124
36,424,915
1,106,445
19,776,265
25,323,750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121738</xdr:rowOff>
    </xdr:from>
    <xdr:to>
      <xdr:col>20</xdr:col>
      <xdr:colOff>38100</xdr:colOff>
      <xdr:row>39</xdr:row>
      <xdr:rowOff>51888</xdr:rowOff>
    </xdr:to>
    <xdr:sp macro="" textlink="">
      <xdr:nvSpPr>
        <xdr:cNvPr id="76" name="楕円 75"/>
        <xdr:cNvSpPr/>
      </xdr:nvSpPr>
      <xdr:spPr>
        <a:xfrm>
          <a:off x="3746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xdr:rowOff>
    </xdr:from>
    <xdr:to>
      <xdr:col>24</xdr:col>
      <xdr:colOff>63500</xdr:colOff>
      <xdr:row>39</xdr:row>
      <xdr:rowOff>30480</xdr:rowOff>
    </xdr:to>
    <xdr:cxnSp macro="">
      <xdr:nvCxnSpPr>
        <xdr:cNvPr id="77" name="直線コネクタ 76"/>
        <xdr:cNvCxnSpPr/>
      </xdr:nvCxnSpPr>
      <xdr:spPr>
        <a:xfrm>
          <a:off x="3797300" y="66876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8" name="楕円 77"/>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1088</xdr:rowOff>
    </xdr:to>
    <xdr:cxnSp macro="">
      <xdr:nvCxnSpPr>
        <xdr:cNvPr id="79" name="直線コネクタ 78"/>
        <xdr:cNvCxnSpPr/>
      </xdr:nvCxnSpPr>
      <xdr:spPr>
        <a:xfrm>
          <a:off x="2908300" y="66598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144780</xdr:rowOff>
    </xdr:to>
    <xdr:cxnSp macro="">
      <xdr:nvCxnSpPr>
        <xdr:cNvPr id="81" name="直線コネクタ 80"/>
        <xdr:cNvCxnSpPr/>
      </xdr:nvCxnSpPr>
      <xdr:spPr>
        <a:xfrm>
          <a:off x="2019300" y="66304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36830</xdr:rowOff>
    </xdr:from>
    <xdr:to>
      <xdr:col>6</xdr:col>
      <xdr:colOff>38100</xdr:colOff>
      <xdr:row>38</xdr:row>
      <xdr:rowOff>138430</xdr:rowOff>
    </xdr:to>
    <xdr:sp macro="" textlink="">
      <xdr:nvSpPr>
        <xdr:cNvPr id="82" name="楕円 81"/>
        <xdr:cNvSpPr/>
      </xdr:nvSpPr>
      <xdr:spPr>
        <a:xfrm>
          <a:off x="107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38</xdr:row>
      <xdr:rowOff>115388</xdr:rowOff>
    </xdr:to>
    <xdr:cxnSp macro="">
      <xdr:nvCxnSpPr>
        <xdr:cNvPr id="83" name="直線コネクタ 82"/>
        <xdr:cNvCxnSpPr/>
      </xdr:nvCxnSpPr>
      <xdr:spPr>
        <a:xfrm>
          <a:off x="1130300" y="66027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43015</xdr:rowOff>
    </xdr:from>
    <xdr:ext cx="405111" cy="259045"/>
    <xdr:sp macro="" textlink="">
      <xdr:nvSpPr>
        <xdr:cNvPr id="88" name="n_1mainValue【道路】&#10;有形固定資産減価償却率"/>
        <xdr:cNvSpPr txBox="1"/>
      </xdr:nvSpPr>
      <xdr:spPr>
        <a:xfrm>
          <a:off x="3582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9" name="n_2main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道路】&#10;有形固定資産減価償却率"/>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154957</xdr:rowOff>
    </xdr:from>
    <xdr:ext cx="405111" cy="259045"/>
    <xdr:sp macro="" textlink="">
      <xdr:nvSpPr>
        <xdr:cNvPr id="91" name="n_4mainValue【道路】&#10;有形固定資産減価償却率"/>
        <xdr:cNvSpPr txBox="1"/>
      </xdr:nvSpPr>
      <xdr:spPr>
        <a:xfrm>
          <a:off x="927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97981</xdr:rowOff>
    </xdr:from>
    <xdr:to>
      <xdr:col>55</xdr:col>
      <xdr:colOff>50800</xdr:colOff>
      <xdr:row>40</xdr:row>
      <xdr:rowOff>28131</xdr:rowOff>
    </xdr:to>
    <xdr:sp macro="" textlink="">
      <xdr:nvSpPr>
        <xdr:cNvPr id="131" name="楕円 130"/>
        <xdr:cNvSpPr/>
      </xdr:nvSpPr>
      <xdr:spPr>
        <a:xfrm>
          <a:off x="10426700" y="67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120858</xdr:rowOff>
    </xdr:from>
    <xdr:ext cx="534377" cy="259045"/>
    <xdr:sp macro="" textlink="">
      <xdr:nvSpPr>
        <xdr:cNvPr id="132" name="【道路】&#10;一人当たり延長該当値テキスト"/>
        <xdr:cNvSpPr txBox="1"/>
      </xdr:nvSpPr>
      <xdr:spPr>
        <a:xfrm>
          <a:off x="10515600" y="66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98895</xdr:rowOff>
    </xdr:from>
    <xdr:to>
      <xdr:col>50</xdr:col>
      <xdr:colOff>165100</xdr:colOff>
      <xdr:row>40</xdr:row>
      <xdr:rowOff>29045</xdr:rowOff>
    </xdr:to>
    <xdr:sp macro="" textlink="">
      <xdr:nvSpPr>
        <xdr:cNvPr id="133" name="楕円 132"/>
        <xdr:cNvSpPr/>
      </xdr:nvSpPr>
      <xdr:spPr>
        <a:xfrm>
          <a:off x="9588500" y="67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148781</xdr:rowOff>
    </xdr:from>
    <xdr:to>
      <xdr:col>55</xdr:col>
      <xdr:colOff>0</xdr:colOff>
      <xdr:row>39</xdr:row>
      <xdr:rowOff>149695</xdr:rowOff>
    </xdr:to>
    <xdr:cxnSp macro="">
      <xdr:nvCxnSpPr>
        <xdr:cNvPr id="134" name="直線コネクタ 133"/>
        <xdr:cNvCxnSpPr/>
      </xdr:nvCxnSpPr>
      <xdr:spPr>
        <a:xfrm flipV="1">
          <a:off x="9639300" y="683533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96380</xdr:rowOff>
    </xdr:from>
    <xdr:to>
      <xdr:col>46</xdr:col>
      <xdr:colOff>38100</xdr:colOff>
      <xdr:row>40</xdr:row>
      <xdr:rowOff>26530</xdr:rowOff>
    </xdr:to>
    <xdr:sp macro="" textlink="">
      <xdr:nvSpPr>
        <xdr:cNvPr id="135" name="楕円 134"/>
        <xdr:cNvSpPr/>
      </xdr:nvSpPr>
      <xdr:spPr>
        <a:xfrm>
          <a:off x="8699500" y="67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147180</xdr:rowOff>
    </xdr:from>
    <xdr:to>
      <xdr:col>50</xdr:col>
      <xdr:colOff>114300</xdr:colOff>
      <xdr:row>39</xdr:row>
      <xdr:rowOff>149695</xdr:rowOff>
    </xdr:to>
    <xdr:cxnSp macro="">
      <xdr:nvCxnSpPr>
        <xdr:cNvPr id="136" name="直線コネクタ 135"/>
        <xdr:cNvCxnSpPr/>
      </xdr:nvCxnSpPr>
      <xdr:spPr>
        <a:xfrm>
          <a:off x="8750300" y="683373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96838</xdr:rowOff>
    </xdr:from>
    <xdr:to>
      <xdr:col>41</xdr:col>
      <xdr:colOff>101600</xdr:colOff>
      <xdr:row>40</xdr:row>
      <xdr:rowOff>26988</xdr:rowOff>
    </xdr:to>
    <xdr:sp macro="" textlink="">
      <xdr:nvSpPr>
        <xdr:cNvPr id="137" name="楕円 136"/>
        <xdr:cNvSpPr/>
      </xdr:nvSpPr>
      <xdr:spPr>
        <a:xfrm>
          <a:off x="7810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147180</xdr:rowOff>
    </xdr:from>
    <xdr:to>
      <xdr:col>45</xdr:col>
      <xdr:colOff>177800</xdr:colOff>
      <xdr:row>39</xdr:row>
      <xdr:rowOff>147638</xdr:rowOff>
    </xdr:to>
    <xdr:cxnSp macro="">
      <xdr:nvCxnSpPr>
        <xdr:cNvPr id="138" name="直線コネクタ 137"/>
        <xdr:cNvCxnSpPr/>
      </xdr:nvCxnSpPr>
      <xdr:spPr>
        <a:xfrm flipV="1">
          <a:off x="7861300" y="683373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96189</xdr:rowOff>
    </xdr:from>
    <xdr:to>
      <xdr:col>36</xdr:col>
      <xdr:colOff>165100</xdr:colOff>
      <xdr:row>40</xdr:row>
      <xdr:rowOff>26339</xdr:rowOff>
    </xdr:to>
    <xdr:sp macro="" textlink="">
      <xdr:nvSpPr>
        <xdr:cNvPr id="139" name="楕円 138"/>
        <xdr:cNvSpPr/>
      </xdr:nvSpPr>
      <xdr:spPr>
        <a:xfrm>
          <a:off x="6921500" y="67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146989</xdr:rowOff>
    </xdr:from>
    <xdr:to>
      <xdr:col>41</xdr:col>
      <xdr:colOff>50800</xdr:colOff>
      <xdr:row>39</xdr:row>
      <xdr:rowOff>147638</xdr:rowOff>
    </xdr:to>
    <xdr:cxnSp macro="">
      <xdr:nvCxnSpPr>
        <xdr:cNvPr id="140" name="直線コネクタ 139"/>
        <xdr:cNvCxnSpPr/>
      </xdr:nvCxnSpPr>
      <xdr:spPr>
        <a:xfrm>
          <a:off x="6972300" y="6833539"/>
          <a:ext cx="8890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45572</xdr:rowOff>
    </xdr:from>
    <xdr:ext cx="534377" cy="259045"/>
    <xdr:sp macro="" textlink="">
      <xdr:nvSpPr>
        <xdr:cNvPr id="145" name="n_1mainValue【道路】&#10;一人当たり延長"/>
        <xdr:cNvSpPr txBox="1"/>
      </xdr:nvSpPr>
      <xdr:spPr>
        <a:xfrm>
          <a:off x="9359411" y="65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43057</xdr:rowOff>
    </xdr:from>
    <xdr:ext cx="534377" cy="259045"/>
    <xdr:sp macro="" textlink="">
      <xdr:nvSpPr>
        <xdr:cNvPr id="146" name="n_2mainValue【道路】&#10;一人当たり延長"/>
        <xdr:cNvSpPr txBox="1"/>
      </xdr:nvSpPr>
      <xdr:spPr>
        <a:xfrm>
          <a:off x="8483111" y="65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43515</xdr:rowOff>
    </xdr:from>
    <xdr:ext cx="534377" cy="259045"/>
    <xdr:sp macro="" textlink="">
      <xdr:nvSpPr>
        <xdr:cNvPr id="147" name="n_3mainValue【道路】&#10;一人当たり延長"/>
        <xdr:cNvSpPr txBox="1"/>
      </xdr:nvSpPr>
      <xdr:spPr>
        <a:xfrm>
          <a:off x="7594111" y="65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42866</xdr:rowOff>
    </xdr:from>
    <xdr:ext cx="534377" cy="259045"/>
    <xdr:sp macro="" textlink="">
      <xdr:nvSpPr>
        <xdr:cNvPr id="148" name="n_4mainValue【道路】&#10;一人当たり延長"/>
        <xdr:cNvSpPr txBox="1"/>
      </xdr:nvSpPr>
      <xdr:spPr>
        <a:xfrm>
          <a:off x="6705111" y="6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90" name="楕円 189"/>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91" name="【橋りょう・トンネル】&#10;有形固定資産減価償却率該当値テキスト"/>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92" name="楕円 191"/>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106135</xdr:rowOff>
    </xdr:to>
    <xdr:cxnSp macro="">
      <xdr:nvCxnSpPr>
        <xdr:cNvPr id="193" name="直線コネクタ 192"/>
        <xdr:cNvCxnSpPr/>
      </xdr:nvCxnSpPr>
      <xdr:spPr>
        <a:xfrm>
          <a:off x="3797300" y="103931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94" name="楕円 193"/>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106135</xdr:rowOff>
    </xdr:to>
    <xdr:cxnSp macro="">
      <xdr:nvCxnSpPr>
        <xdr:cNvPr id="195" name="直線コネクタ 194"/>
        <xdr:cNvCxnSpPr/>
      </xdr:nvCxnSpPr>
      <xdr:spPr>
        <a:xfrm>
          <a:off x="2908300" y="103670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19413</xdr:rowOff>
    </xdr:from>
    <xdr:to>
      <xdr:col>10</xdr:col>
      <xdr:colOff>165100</xdr:colOff>
      <xdr:row>60</xdr:row>
      <xdr:rowOff>121013</xdr:rowOff>
    </xdr:to>
    <xdr:sp macro="" textlink="">
      <xdr:nvSpPr>
        <xdr:cNvPr id="196" name="楕円 195"/>
        <xdr:cNvSpPr/>
      </xdr:nvSpPr>
      <xdr:spPr>
        <a:xfrm>
          <a:off x="1968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70213</xdr:rowOff>
    </xdr:from>
    <xdr:to>
      <xdr:col>15</xdr:col>
      <xdr:colOff>50800</xdr:colOff>
      <xdr:row>60</xdr:row>
      <xdr:rowOff>80010</xdr:rowOff>
    </xdr:to>
    <xdr:cxnSp macro="">
      <xdr:nvCxnSpPr>
        <xdr:cNvPr id="197" name="直線コネクタ 196"/>
        <xdr:cNvCxnSpPr/>
      </xdr:nvCxnSpPr>
      <xdr:spPr>
        <a:xfrm>
          <a:off x="2019300" y="1035721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8" name="楕円 197"/>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70213</xdr:rowOff>
    </xdr:to>
    <xdr:cxnSp macro="">
      <xdr:nvCxnSpPr>
        <xdr:cNvPr id="199" name="直線コネクタ 198"/>
        <xdr:cNvCxnSpPr/>
      </xdr:nvCxnSpPr>
      <xdr:spPr>
        <a:xfrm>
          <a:off x="1130300" y="103327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204" name="n_1mainValue【橋りょう・トンネル】&#10;有形固定資産減価償却率"/>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205" name="n_2mainValue【橋りょう・トンネ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137540</xdr:rowOff>
    </xdr:from>
    <xdr:ext cx="405111" cy="259045"/>
    <xdr:sp macro="" textlink="">
      <xdr:nvSpPr>
        <xdr:cNvPr id="206" name="n_3mainValue【橋りょう・トンネル】&#10;有形固定資産減価償却率"/>
        <xdr:cNvSpPr txBox="1"/>
      </xdr:nvSpPr>
      <xdr:spPr>
        <a:xfrm>
          <a:off x="1816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87647</xdr:rowOff>
    </xdr:from>
    <xdr:ext cx="405111" cy="259045"/>
    <xdr:sp macro="" textlink="">
      <xdr:nvSpPr>
        <xdr:cNvPr id="207" name="n_4mainValue【橋りょう・トンネル】&#10;有形固定資産減価償却率"/>
        <xdr:cNvSpPr txBox="1"/>
      </xdr:nvSpPr>
      <xdr:spPr>
        <a:xfrm>
          <a:off x="927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149090</xdr:rowOff>
    </xdr:from>
    <xdr:to>
      <xdr:col>55</xdr:col>
      <xdr:colOff>50800</xdr:colOff>
      <xdr:row>63</xdr:row>
      <xdr:rowOff>79240</xdr:rowOff>
    </xdr:to>
    <xdr:sp macro="" textlink="">
      <xdr:nvSpPr>
        <xdr:cNvPr id="247" name="楕円 246"/>
        <xdr:cNvSpPr/>
      </xdr:nvSpPr>
      <xdr:spPr>
        <a:xfrm>
          <a:off x="10426700" y="107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517</xdr:rowOff>
    </xdr:from>
    <xdr:ext cx="599010" cy="259045"/>
    <xdr:sp macro="" textlink="">
      <xdr:nvSpPr>
        <xdr:cNvPr id="248" name="【橋りょう・トンネル】&#10;一人当たり有形固定資産（償却資産）額該当値テキスト"/>
        <xdr:cNvSpPr txBox="1"/>
      </xdr:nvSpPr>
      <xdr:spPr>
        <a:xfrm>
          <a:off x="10515600" y="1063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155342</xdr:rowOff>
    </xdr:from>
    <xdr:to>
      <xdr:col>50</xdr:col>
      <xdr:colOff>165100</xdr:colOff>
      <xdr:row>63</xdr:row>
      <xdr:rowOff>85492</xdr:rowOff>
    </xdr:to>
    <xdr:sp macro="" textlink="">
      <xdr:nvSpPr>
        <xdr:cNvPr id="249" name="楕円 248"/>
        <xdr:cNvSpPr/>
      </xdr:nvSpPr>
      <xdr:spPr>
        <a:xfrm>
          <a:off x="9588500" y="107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28440</xdr:rowOff>
    </xdr:from>
    <xdr:to>
      <xdr:col>55</xdr:col>
      <xdr:colOff>0</xdr:colOff>
      <xdr:row>63</xdr:row>
      <xdr:rowOff>34692</xdr:rowOff>
    </xdr:to>
    <xdr:cxnSp macro="">
      <xdr:nvCxnSpPr>
        <xdr:cNvPr id="250" name="直線コネクタ 249"/>
        <xdr:cNvCxnSpPr/>
      </xdr:nvCxnSpPr>
      <xdr:spPr>
        <a:xfrm flipV="1">
          <a:off x="9639300" y="10829790"/>
          <a:ext cx="838200" cy="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155951</xdr:rowOff>
    </xdr:from>
    <xdr:to>
      <xdr:col>46</xdr:col>
      <xdr:colOff>38100</xdr:colOff>
      <xdr:row>63</xdr:row>
      <xdr:rowOff>86101</xdr:rowOff>
    </xdr:to>
    <xdr:sp macro="" textlink="">
      <xdr:nvSpPr>
        <xdr:cNvPr id="251" name="楕円 250"/>
        <xdr:cNvSpPr/>
      </xdr:nvSpPr>
      <xdr:spPr>
        <a:xfrm>
          <a:off x="8699500" y="107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34692</xdr:rowOff>
    </xdr:from>
    <xdr:to>
      <xdr:col>50</xdr:col>
      <xdr:colOff>114300</xdr:colOff>
      <xdr:row>63</xdr:row>
      <xdr:rowOff>35301</xdr:rowOff>
    </xdr:to>
    <xdr:cxnSp macro="">
      <xdr:nvCxnSpPr>
        <xdr:cNvPr id="252" name="直線コネクタ 251"/>
        <xdr:cNvCxnSpPr/>
      </xdr:nvCxnSpPr>
      <xdr:spPr>
        <a:xfrm flipV="1">
          <a:off x="8750300" y="1083604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159008</xdr:rowOff>
    </xdr:from>
    <xdr:to>
      <xdr:col>41</xdr:col>
      <xdr:colOff>101600</xdr:colOff>
      <xdr:row>63</xdr:row>
      <xdr:rowOff>89158</xdr:rowOff>
    </xdr:to>
    <xdr:sp macro="" textlink="">
      <xdr:nvSpPr>
        <xdr:cNvPr id="253" name="楕円 252"/>
        <xdr:cNvSpPr/>
      </xdr:nvSpPr>
      <xdr:spPr>
        <a:xfrm>
          <a:off x="7810500" y="107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35301</xdr:rowOff>
    </xdr:from>
    <xdr:to>
      <xdr:col>45</xdr:col>
      <xdr:colOff>177800</xdr:colOff>
      <xdr:row>63</xdr:row>
      <xdr:rowOff>38358</xdr:rowOff>
    </xdr:to>
    <xdr:cxnSp macro="">
      <xdr:nvCxnSpPr>
        <xdr:cNvPr id="254" name="直線コネクタ 253"/>
        <xdr:cNvCxnSpPr/>
      </xdr:nvCxnSpPr>
      <xdr:spPr>
        <a:xfrm flipV="1">
          <a:off x="7861300" y="10836651"/>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159106</xdr:rowOff>
    </xdr:from>
    <xdr:to>
      <xdr:col>36</xdr:col>
      <xdr:colOff>165100</xdr:colOff>
      <xdr:row>63</xdr:row>
      <xdr:rowOff>89256</xdr:rowOff>
    </xdr:to>
    <xdr:sp macro="" textlink="">
      <xdr:nvSpPr>
        <xdr:cNvPr id="255" name="楕円 254"/>
        <xdr:cNvSpPr/>
      </xdr:nvSpPr>
      <xdr:spPr>
        <a:xfrm>
          <a:off x="6921500" y="107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38358</xdr:rowOff>
    </xdr:from>
    <xdr:to>
      <xdr:col>41</xdr:col>
      <xdr:colOff>50800</xdr:colOff>
      <xdr:row>63</xdr:row>
      <xdr:rowOff>38456</xdr:rowOff>
    </xdr:to>
    <xdr:cxnSp macro="">
      <xdr:nvCxnSpPr>
        <xdr:cNvPr id="256" name="直線コネクタ 255"/>
        <xdr:cNvCxnSpPr/>
      </xdr:nvCxnSpPr>
      <xdr:spPr>
        <a:xfrm flipV="1">
          <a:off x="6972300" y="1083970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146838</xdr:rowOff>
    </xdr:from>
    <xdr:ext cx="599010" cy="259045"/>
    <xdr:sp macro="" textlink="">
      <xdr:nvSpPr>
        <xdr:cNvPr id="260" name="n_4aveValue【橋りょう・トンネル】&#10;一人当たり有形固定資産（償却資産）額"/>
        <xdr:cNvSpPr txBox="1"/>
      </xdr:nvSpPr>
      <xdr:spPr>
        <a:xfrm>
          <a:off x="6672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102019</xdr:rowOff>
    </xdr:from>
    <xdr:ext cx="599010" cy="259045"/>
    <xdr:sp macro="" textlink="">
      <xdr:nvSpPr>
        <xdr:cNvPr id="261" name="n_1mainValue【橋りょう・トンネル】&#10;一人当たり有形固定資産（償却資産）額"/>
        <xdr:cNvSpPr txBox="1"/>
      </xdr:nvSpPr>
      <xdr:spPr>
        <a:xfrm>
          <a:off x="9327095" y="1056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102628</xdr:rowOff>
    </xdr:from>
    <xdr:ext cx="599010" cy="259045"/>
    <xdr:sp macro="" textlink="">
      <xdr:nvSpPr>
        <xdr:cNvPr id="262" name="n_2mainValue【橋りょう・トンネル】&#10;一人当たり有形固定資産（償却資産）額"/>
        <xdr:cNvSpPr txBox="1"/>
      </xdr:nvSpPr>
      <xdr:spPr>
        <a:xfrm>
          <a:off x="8450795" y="1056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105685</xdr:rowOff>
    </xdr:from>
    <xdr:ext cx="599010" cy="259045"/>
    <xdr:sp macro="" textlink="">
      <xdr:nvSpPr>
        <xdr:cNvPr id="263" name="n_3mainValue【橋りょう・トンネル】&#10;一人当たり有形固定資産（償却資産）額"/>
        <xdr:cNvSpPr txBox="1"/>
      </xdr:nvSpPr>
      <xdr:spPr>
        <a:xfrm>
          <a:off x="7561795" y="1056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105783</xdr:rowOff>
    </xdr:from>
    <xdr:ext cx="599010" cy="259045"/>
    <xdr:sp macro="" textlink="">
      <xdr:nvSpPr>
        <xdr:cNvPr id="264" name="n_4mainValue【橋りょう・トンネル】&#10;一人当たり有形固定資産（償却資産）額"/>
        <xdr:cNvSpPr txBox="1"/>
      </xdr:nvSpPr>
      <xdr:spPr>
        <a:xfrm>
          <a:off x="6672795" y="1056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305" name="楕円 304"/>
        <xdr:cNvSpPr/>
      </xdr:nvSpPr>
      <xdr:spPr>
        <a:xfrm>
          <a:off x="4584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13352</xdr:rowOff>
    </xdr:from>
    <xdr:ext cx="405111" cy="259045"/>
    <xdr:sp macro="" textlink="">
      <xdr:nvSpPr>
        <xdr:cNvPr id="306" name="【公営住宅】&#10;有形固定資産減価償却率該当値テキスト"/>
        <xdr:cNvSpPr txBox="1"/>
      </xdr:nvSpPr>
      <xdr:spPr>
        <a:xfrm>
          <a:off x="4673600"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307" name="楕円 306"/>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47625</xdr:rowOff>
    </xdr:from>
    <xdr:to>
      <xdr:col>24</xdr:col>
      <xdr:colOff>63500</xdr:colOff>
      <xdr:row>82</xdr:row>
      <xdr:rowOff>85725</xdr:rowOff>
    </xdr:to>
    <xdr:cxnSp macro="">
      <xdr:nvCxnSpPr>
        <xdr:cNvPr id="308" name="直線コネクタ 307"/>
        <xdr:cNvCxnSpPr/>
      </xdr:nvCxnSpPr>
      <xdr:spPr>
        <a:xfrm>
          <a:off x="3797300" y="14106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153036</xdr:rowOff>
    </xdr:from>
    <xdr:to>
      <xdr:col>15</xdr:col>
      <xdr:colOff>101600</xdr:colOff>
      <xdr:row>82</xdr:row>
      <xdr:rowOff>83186</xdr:rowOff>
    </xdr:to>
    <xdr:sp macro="" textlink="">
      <xdr:nvSpPr>
        <xdr:cNvPr id="309" name="楕円 308"/>
        <xdr:cNvSpPr/>
      </xdr:nvSpPr>
      <xdr:spPr>
        <a:xfrm>
          <a:off x="2857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32386</xdr:rowOff>
    </xdr:from>
    <xdr:to>
      <xdr:col>19</xdr:col>
      <xdr:colOff>177800</xdr:colOff>
      <xdr:row>82</xdr:row>
      <xdr:rowOff>47625</xdr:rowOff>
    </xdr:to>
    <xdr:cxnSp macro="">
      <xdr:nvCxnSpPr>
        <xdr:cNvPr id="310" name="直線コネクタ 309"/>
        <xdr:cNvCxnSpPr/>
      </xdr:nvCxnSpPr>
      <xdr:spPr>
        <a:xfrm>
          <a:off x="2908300" y="140912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11" name="楕円 310"/>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32386</xdr:rowOff>
    </xdr:from>
    <xdr:to>
      <xdr:col>15</xdr:col>
      <xdr:colOff>50800</xdr:colOff>
      <xdr:row>82</xdr:row>
      <xdr:rowOff>68580</xdr:rowOff>
    </xdr:to>
    <xdr:cxnSp macro="">
      <xdr:nvCxnSpPr>
        <xdr:cNvPr id="312" name="直線コネクタ 311"/>
        <xdr:cNvCxnSpPr/>
      </xdr:nvCxnSpPr>
      <xdr:spPr>
        <a:xfrm flipV="1">
          <a:off x="2019300" y="14091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313" name="楕円 312"/>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68580</xdr:rowOff>
    </xdr:to>
    <xdr:cxnSp macro="">
      <xdr:nvCxnSpPr>
        <xdr:cNvPr id="314" name="直線コネクタ 313"/>
        <xdr:cNvCxnSpPr/>
      </xdr:nvCxnSpPr>
      <xdr:spPr>
        <a:xfrm>
          <a:off x="1130300" y="14121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89552</xdr:rowOff>
    </xdr:from>
    <xdr:ext cx="405111" cy="259045"/>
    <xdr:sp macro="" textlink="">
      <xdr:nvSpPr>
        <xdr:cNvPr id="319" name="n_1mainValue【公営住宅】&#10;有形固定資産減価償却率"/>
        <xdr:cNvSpPr txBox="1"/>
      </xdr:nvSpPr>
      <xdr:spPr>
        <a:xfrm>
          <a:off x="35820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99713</xdr:rowOff>
    </xdr:from>
    <xdr:ext cx="405111" cy="259045"/>
    <xdr:sp macro="" textlink="">
      <xdr:nvSpPr>
        <xdr:cNvPr id="320" name="n_2mainValue【公営住宅】&#10;有形固定資産減価償却率"/>
        <xdr:cNvSpPr txBox="1"/>
      </xdr:nvSpPr>
      <xdr:spPr>
        <a:xfrm>
          <a:off x="2705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321" name="n_3mainValue【公営住宅】&#10;有形固定資産減価償却率"/>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130191</xdr:rowOff>
    </xdr:from>
    <xdr:ext cx="405111" cy="259045"/>
    <xdr:sp macro="" textlink="">
      <xdr:nvSpPr>
        <xdr:cNvPr id="322" name="n_4mainValue【公営住宅】&#10;有形固定資産減価償却率"/>
        <xdr:cNvSpPr txBox="1"/>
      </xdr:nvSpPr>
      <xdr:spPr>
        <a:xfrm>
          <a:off x="927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10922</xdr:rowOff>
    </xdr:from>
    <xdr:to>
      <xdr:col>55</xdr:col>
      <xdr:colOff>50800</xdr:colOff>
      <xdr:row>85</xdr:row>
      <xdr:rowOff>112522</xdr:rowOff>
    </xdr:to>
    <xdr:sp macro="" textlink="">
      <xdr:nvSpPr>
        <xdr:cNvPr id="362" name="楕円 361"/>
        <xdr:cNvSpPr/>
      </xdr:nvSpPr>
      <xdr:spPr>
        <a:xfrm>
          <a:off x="10426700" y="145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160799</xdr:rowOff>
    </xdr:from>
    <xdr:ext cx="469744" cy="259045"/>
    <xdr:sp macro="" textlink="">
      <xdr:nvSpPr>
        <xdr:cNvPr id="363" name="【公営住宅】&#10;一人当たり面積該当値テキスト"/>
        <xdr:cNvSpPr txBox="1"/>
      </xdr:nvSpPr>
      <xdr:spPr>
        <a:xfrm>
          <a:off x="10515600" y="1456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10922</xdr:rowOff>
    </xdr:from>
    <xdr:to>
      <xdr:col>50</xdr:col>
      <xdr:colOff>165100</xdr:colOff>
      <xdr:row>85</xdr:row>
      <xdr:rowOff>112522</xdr:rowOff>
    </xdr:to>
    <xdr:sp macro="" textlink="">
      <xdr:nvSpPr>
        <xdr:cNvPr id="364" name="楕円 363"/>
        <xdr:cNvSpPr/>
      </xdr:nvSpPr>
      <xdr:spPr>
        <a:xfrm>
          <a:off x="9588500" y="145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61722</xdr:rowOff>
    </xdr:from>
    <xdr:to>
      <xdr:col>55</xdr:col>
      <xdr:colOff>0</xdr:colOff>
      <xdr:row>85</xdr:row>
      <xdr:rowOff>61722</xdr:rowOff>
    </xdr:to>
    <xdr:cxnSp macro="">
      <xdr:nvCxnSpPr>
        <xdr:cNvPr id="365" name="直線コネクタ 364"/>
        <xdr:cNvCxnSpPr/>
      </xdr:nvCxnSpPr>
      <xdr:spPr>
        <a:xfrm>
          <a:off x="9639300" y="14634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10922</xdr:rowOff>
    </xdr:from>
    <xdr:to>
      <xdr:col>46</xdr:col>
      <xdr:colOff>38100</xdr:colOff>
      <xdr:row>85</xdr:row>
      <xdr:rowOff>112522</xdr:rowOff>
    </xdr:to>
    <xdr:sp macro="" textlink="">
      <xdr:nvSpPr>
        <xdr:cNvPr id="366" name="楕円 365"/>
        <xdr:cNvSpPr/>
      </xdr:nvSpPr>
      <xdr:spPr>
        <a:xfrm>
          <a:off x="8699500" y="145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61722</xdr:rowOff>
    </xdr:from>
    <xdr:to>
      <xdr:col>50</xdr:col>
      <xdr:colOff>114300</xdr:colOff>
      <xdr:row>85</xdr:row>
      <xdr:rowOff>61722</xdr:rowOff>
    </xdr:to>
    <xdr:cxnSp macro="">
      <xdr:nvCxnSpPr>
        <xdr:cNvPr id="367" name="直線コネクタ 366"/>
        <xdr:cNvCxnSpPr/>
      </xdr:nvCxnSpPr>
      <xdr:spPr>
        <a:xfrm>
          <a:off x="8750300" y="1463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39115</xdr:rowOff>
    </xdr:from>
    <xdr:to>
      <xdr:col>41</xdr:col>
      <xdr:colOff>101600</xdr:colOff>
      <xdr:row>85</xdr:row>
      <xdr:rowOff>140715</xdr:rowOff>
    </xdr:to>
    <xdr:sp macro="" textlink="">
      <xdr:nvSpPr>
        <xdr:cNvPr id="368" name="楕円 367"/>
        <xdr:cNvSpPr/>
      </xdr:nvSpPr>
      <xdr:spPr>
        <a:xfrm>
          <a:off x="7810500" y="146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61722</xdr:rowOff>
    </xdr:from>
    <xdr:to>
      <xdr:col>45</xdr:col>
      <xdr:colOff>177800</xdr:colOff>
      <xdr:row>85</xdr:row>
      <xdr:rowOff>89915</xdr:rowOff>
    </xdr:to>
    <xdr:cxnSp macro="">
      <xdr:nvCxnSpPr>
        <xdr:cNvPr id="369" name="直線コネクタ 368"/>
        <xdr:cNvCxnSpPr/>
      </xdr:nvCxnSpPr>
      <xdr:spPr>
        <a:xfrm flipV="1">
          <a:off x="7861300" y="14634972"/>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41402</xdr:rowOff>
    </xdr:from>
    <xdr:to>
      <xdr:col>36</xdr:col>
      <xdr:colOff>165100</xdr:colOff>
      <xdr:row>85</xdr:row>
      <xdr:rowOff>143002</xdr:rowOff>
    </xdr:to>
    <xdr:sp macro="" textlink="">
      <xdr:nvSpPr>
        <xdr:cNvPr id="370" name="楕円 369"/>
        <xdr:cNvSpPr/>
      </xdr:nvSpPr>
      <xdr:spPr>
        <a:xfrm>
          <a:off x="6921500" y="146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89915</xdr:rowOff>
    </xdr:from>
    <xdr:to>
      <xdr:col>41</xdr:col>
      <xdr:colOff>50800</xdr:colOff>
      <xdr:row>85</xdr:row>
      <xdr:rowOff>92202</xdr:rowOff>
    </xdr:to>
    <xdr:cxnSp macro="">
      <xdr:nvCxnSpPr>
        <xdr:cNvPr id="371" name="直線コネクタ 370"/>
        <xdr:cNvCxnSpPr/>
      </xdr:nvCxnSpPr>
      <xdr:spPr>
        <a:xfrm flipV="1">
          <a:off x="6972300" y="146631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103649</xdr:rowOff>
    </xdr:from>
    <xdr:ext cx="469744" cy="259045"/>
    <xdr:sp macro="" textlink="">
      <xdr:nvSpPr>
        <xdr:cNvPr id="376" name="n_1mainValue【公営住宅】&#10;一人当たり面積"/>
        <xdr:cNvSpPr txBox="1"/>
      </xdr:nvSpPr>
      <xdr:spPr>
        <a:xfrm>
          <a:off x="9391727"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103649</xdr:rowOff>
    </xdr:from>
    <xdr:ext cx="469744" cy="259045"/>
    <xdr:sp macro="" textlink="">
      <xdr:nvSpPr>
        <xdr:cNvPr id="377" name="n_2mainValue【公営住宅】&#10;一人当たり面積"/>
        <xdr:cNvSpPr txBox="1"/>
      </xdr:nvSpPr>
      <xdr:spPr>
        <a:xfrm>
          <a:off x="8515427"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131842</xdr:rowOff>
    </xdr:from>
    <xdr:ext cx="469744" cy="259045"/>
    <xdr:sp macro="" textlink="">
      <xdr:nvSpPr>
        <xdr:cNvPr id="378" name="n_3mainValue【公営住宅】&#10;一人当たり面積"/>
        <xdr:cNvSpPr txBox="1"/>
      </xdr:nvSpPr>
      <xdr:spPr>
        <a:xfrm>
          <a:off x="7626427" y="1470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134129</xdr:rowOff>
    </xdr:from>
    <xdr:ext cx="469744" cy="259045"/>
    <xdr:sp macro="" textlink="">
      <xdr:nvSpPr>
        <xdr:cNvPr id="379" name="n_4mainValue【公営住宅】&#10;一人当たり面積"/>
        <xdr:cNvSpPr txBox="1"/>
      </xdr:nvSpPr>
      <xdr:spPr>
        <a:xfrm>
          <a:off x="6737427" y="147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78105</xdr:rowOff>
    </xdr:from>
    <xdr:to>
      <xdr:col>24</xdr:col>
      <xdr:colOff>62865</xdr:colOff>
      <xdr:row>108</xdr:row>
      <xdr:rowOff>142875</xdr:rowOff>
    </xdr:to>
    <xdr:cxnSp macro="">
      <xdr:nvCxnSpPr>
        <xdr:cNvPr id="404" name="直線コネクタ 403"/>
        <xdr:cNvCxnSpPr/>
      </xdr:nvCxnSpPr>
      <xdr:spPr>
        <a:xfrm flipV="1">
          <a:off x="4634865" y="1739455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5" name="【港湾・漁港】&#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6" name="直線コネクタ 405"/>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24782</xdr:rowOff>
    </xdr:from>
    <xdr:ext cx="405111" cy="259045"/>
    <xdr:sp macro="" textlink="">
      <xdr:nvSpPr>
        <xdr:cNvPr id="407" name="【港湾・漁港】&#10;有形固定資産減価償却率最大値テキスト"/>
        <xdr:cNvSpPr txBox="1"/>
      </xdr:nvSpPr>
      <xdr:spPr>
        <a:xfrm>
          <a:off x="4673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78105</xdr:rowOff>
    </xdr:from>
    <xdr:to>
      <xdr:col>24</xdr:col>
      <xdr:colOff>152400</xdr:colOff>
      <xdr:row>101</xdr:row>
      <xdr:rowOff>78105</xdr:rowOff>
    </xdr:to>
    <xdr:cxnSp macro="">
      <xdr:nvCxnSpPr>
        <xdr:cNvPr id="408" name="直線コネクタ 407"/>
        <xdr:cNvCxnSpPr/>
      </xdr:nvCxnSpPr>
      <xdr:spPr>
        <a:xfrm>
          <a:off x="4546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13352</xdr:rowOff>
    </xdr:from>
    <xdr:ext cx="405111" cy="259045"/>
    <xdr:sp macro="" textlink="">
      <xdr:nvSpPr>
        <xdr:cNvPr id="409" name="【港湾・漁港】&#10;有形固定資産減価償却率平均値テキスト"/>
        <xdr:cNvSpPr txBox="1"/>
      </xdr:nvSpPr>
      <xdr:spPr>
        <a:xfrm>
          <a:off x="4673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410" name="フローチャート: 判断 409"/>
        <xdr:cNvSpPr/>
      </xdr:nvSpPr>
      <xdr:spPr>
        <a:xfrm>
          <a:off x="4584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411" name="フローチャート: 判断 410"/>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xdr:rowOff>
    </xdr:from>
    <xdr:to>
      <xdr:col>15</xdr:col>
      <xdr:colOff>101600</xdr:colOff>
      <xdr:row>104</xdr:row>
      <xdr:rowOff>109855</xdr:rowOff>
    </xdr:to>
    <xdr:sp macro="" textlink="">
      <xdr:nvSpPr>
        <xdr:cNvPr id="412" name="フローチャート: 判断 411"/>
        <xdr:cNvSpPr/>
      </xdr:nvSpPr>
      <xdr:spPr>
        <a:xfrm>
          <a:off x="2857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413" name="フローチャート: 判断 412"/>
        <xdr:cNvSpPr/>
      </xdr:nvSpPr>
      <xdr:spPr>
        <a:xfrm>
          <a:off x="1968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53975</xdr:rowOff>
    </xdr:from>
    <xdr:to>
      <xdr:col>6</xdr:col>
      <xdr:colOff>38100</xdr:colOff>
      <xdr:row>104</xdr:row>
      <xdr:rowOff>155575</xdr:rowOff>
    </xdr:to>
    <xdr:sp macro="" textlink="">
      <xdr:nvSpPr>
        <xdr:cNvPr id="414" name="フローチャート: 判断 413"/>
        <xdr:cNvSpPr/>
      </xdr:nvSpPr>
      <xdr:spPr>
        <a:xfrm>
          <a:off x="1079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420" name="楕円 419"/>
        <xdr:cNvSpPr/>
      </xdr:nvSpPr>
      <xdr:spPr>
        <a:xfrm>
          <a:off x="45847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52088</xdr:rowOff>
    </xdr:from>
    <xdr:ext cx="405111" cy="259045"/>
    <xdr:sp macro="" textlink="">
      <xdr:nvSpPr>
        <xdr:cNvPr id="421" name="【港湾・漁港】&#10;有形固定資産減価償却率該当値テキスト"/>
        <xdr:cNvSpPr txBox="1"/>
      </xdr:nvSpPr>
      <xdr:spPr>
        <a:xfrm>
          <a:off x="46736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27305</xdr:rowOff>
    </xdr:from>
    <xdr:to>
      <xdr:col>20</xdr:col>
      <xdr:colOff>38100</xdr:colOff>
      <xdr:row>102</xdr:row>
      <xdr:rowOff>128905</xdr:rowOff>
    </xdr:to>
    <xdr:sp macro="" textlink="">
      <xdr:nvSpPr>
        <xdr:cNvPr id="422" name="楕円 421"/>
        <xdr:cNvSpPr/>
      </xdr:nvSpPr>
      <xdr:spPr>
        <a:xfrm>
          <a:off x="3746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78105</xdr:rowOff>
    </xdr:from>
    <xdr:to>
      <xdr:col>24</xdr:col>
      <xdr:colOff>63500</xdr:colOff>
      <xdr:row>102</xdr:row>
      <xdr:rowOff>80011</xdr:rowOff>
    </xdr:to>
    <xdr:cxnSp macro="">
      <xdr:nvCxnSpPr>
        <xdr:cNvPr id="423" name="直線コネクタ 422"/>
        <xdr:cNvCxnSpPr/>
      </xdr:nvCxnSpPr>
      <xdr:spPr>
        <a:xfrm>
          <a:off x="3797300" y="175660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2539</xdr:rowOff>
    </xdr:from>
    <xdr:to>
      <xdr:col>15</xdr:col>
      <xdr:colOff>101600</xdr:colOff>
      <xdr:row>102</xdr:row>
      <xdr:rowOff>104139</xdr:rowOff>
    </xdr:to>
    <xdr:sp macro="" textlink="">
      <xdr:nvSpPr>
        <xdr:cNvPr id="424" name="楕円 423"/>
        <xdr:cNvSpPr/>
      </xdr:nvSpPr>
      <xdr:spPr>
        <a:xfrm>
          <a:off x="2857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53339</xdr:rowOff>
    </xdr:from>
    <xdr:to>
      <xdr:col>19</xdr:col>
      <xdr:colOff>177800</xdr:colOff>
      <xdr:row>102</xdr:row>
      <xdr:rowOff>78105</xdr:rowOff>
    </xdr:to>
    <xdr:cxnSp macro="">
      <xdr:nvCxnSpPr>
        <xdr:cNvPr id="425" name="直線コネクタ 424"/>
        <xdr:cNvCxnSpPr/>
      </xdr:nvCxnSpPr>
      <xdr:spPr>
        <a:xfrm>
          <a:off x="2908300" y="175412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143511</xdr:rowOff>
    </xdr:from>
    <xdr:to>
      <xdr:col>10</xdr:col>
      <xdr:colOff>165100</xdr:colOff>
      <xdr:row>102</xdr:row>
      <xdr:rowOff>73661</xdr:rowOff>
    </xdr:to>
    <xdr:sp macro="" textlink="">
      <xdr:nvSpPr>
        <xdr:cNvPr id="426" name="楕円 425"/>
        <xdr:cNvSpPr/>
      </xdr:nvSpPr>
      <xdr:spPr>
        <a:xfrm>
          <a:off x="1968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22861</xdr:rowOff>
    </xdr:from>
    <xdr:to>
      <xdr:col>15</xdr:col>
      <xdr:colOff>50800</xdr:colOff>
      <xdr:row>102</xdr:row>
      <xdr:rowOff>53339</xdr:rowOff>
    </xdr:to>
    <xdr:cxnSp macro="">
      <xdr:nvCxnSpPr>
        <xdr:cNvPr id="427" name="直線コネクタ 426"/>
        <xdr:cNvCxnSpPr/>
      </xdr:nvCxnSpPr>
      <xdr:spPr>
        <a:xfrm>
          <a:off x="2019300" y="17510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52070</xdr:rowOff>
    </xdr:from>
    <xdr:to>
      <xdr:col>6</xdr:col>
      <xdr:colOff>38100</xdr:colOff>
      <xdr:row>102</xdr:row>
      <xdr:rowOff>153670</xdr:rowOff>
    </xdr:to>
    <xdr:sp macro="" textlink="">
      <xdr:nvSpPr>
        <xdr:cNvPr id="428" name="楕円 427"/>
        <xdr:cNvSpPr/>
      </xdr:nvSpPr>
      <xdr:spPr>
        <a:xfrm>
          <a:off x="1079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22861</xdr:rowOff>
    </xdr:from>
    <xdr:to>
      <xdr:col>10</xdr:col>
      <xdr:colOff>114300</xdr:colOff>
      <xdr:row>102</xdr:row>
      <xdr:rowOff>102870</xdr:rowOff>
    </xdr:to>
    <xdr:cxnSp macro="">
      <xdr:nvCxnSpPr>
        <xdr:cNvPr id="429" name="直線コネクタ 428"/>
        <xdr:cNvCxnSpPr/>
      </xdr:nvCxnSpPr>
      <xdr:spPr>
        <a:xfrm flipV="1">
          <a:off x="1130300" y="17510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99077</xdr:rowOff>
    </xdr:from>
    <xdr:ext cx="405111" cy="259045"/>
    <xdr:sp macro="" textlink="">
      <xdr:nvSpPr>
        <xdr:cNvPr id="430" name="n_1aveValue【港湾・漁港】&#10;有形固定資産減価償却率"/>
        <xdr:cNvSpPr txBox="1"/>
      </xdr:nvSpPr>
      <xdr:spPr>
        <a:xfrm>
          <a:off x="35820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100982</xdr:rowOff>
    </xdr:from>
    <xdr:ext cx="405111" cy="259045"/>
    <xdr:sp macro="" textlink="">
      <xdr:nvSpPr>
        <xdr:cNvPr id="431" name="n_2aveValue【港湾・漁港】&#10;有形固定資産減価償却率"/>
        <xdr:cNvSpPr txBox="1"/>
      </xdr:nvSpPr>
      <xdr:spPr>
        <a:xfrm>
          <a:off x="2705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36213</xdr:rowOff>
    </xdr:from>
    <xdr:ext cx="405111" cy="259045"/>
    <xdr:sp macro="" textlink="">
      <xdr:nvSpPr>
        <xdr:cNvPr id="432" name="n_3aveValue【港湾・漁港】&#10;有形固定資産減価償却率"/>
        <xdr:cNvSpPr txBox="1"/>
      </xdr:nvSpPr>
      <xdr:spPr>
        <a:xfrm>
          <a:off x="1816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146702</xdr:rowOff>
    </xdr:from>
    <xdr:ext cx="405111" cy="259045"/>
    <xdr:sp macro="" textlink="">
      <xdr:nvSpPr>
        <xdr:cNvPr id="433" name="n_4aveValue【港湾・漁港】&#10;有形固定資産減価償却率"/>
        <xdr:cNvSpPr txBox="1"/>
      </xdr:nvSpPr>
      <xdr:spPr>
        <a:xfrm>
          <a:off x="927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145432</xdr:rowOff>
    </xdr:from>
    <xdr:ext cx="405111" cy="259045"/>
    <xdr:sp macro="" textlink="">
      <xdr:nvSpPr>
        <xdr:cNvPr id="434" name="n_1mainValue【港湾・漁港】&#10;有形固定資産減価償却率"/>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120666</xdr:rowOff>
    </xdr:from>
    <xdr:ext cx="405111" cy="259045"/>
    <xdr:sp macro="" textlink="">
      <xdr:nvSpPr>
        <xdr:cNvPr id="435" name="n_2mainValue【港湾・漁港】&#10;有形固定資産減価償却率"/>
        <xdr:cNvSpPr txBox="1"/>
      </xdr:nvSpPr>
      <xdr:spPr>
        <a:xfrm>
          <a:off x="2705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90188</xdr:rowOff>
    </xdr:from>
    <xdr:ext cx="405111" cy="259045"/>
    <xdr:sp macro="" textlink="">
      <xdr:nvSpPr>
        <xdr:cNvPr id="436" name="n_3mainValue【港湾・漁港】&#10;有形固定資産減価償却率"/>
        <xdr:cNvSpPr txBox="1"/>
      </xdr:nvSpPr>
      <xdr:spPr>
        <a:xfrm>
          <a:off x="18167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170197</xdr:rowOff>
    </xdr:from>
    <xdr:ext cx="405111" cy="259045"/>
    <xdr:sp macro="" textlink="">
      <xdr:nvSpPr>
        <xdr:cNvPr id="437" name="n_4mainValue【港湾・漁港】&#10;有形固定資産減価償却率"/>
        <xdr:cNvSpPr txBox="1"/>
      </xdr:nvSpPr>
      <xdr:spPr>
        <a:xfrm>
          <a:off x="927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1" name="テキスト ボックス 45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5" name="テキスト ボックス 45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7" name="テキスト ボックス 45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35601</xdr:rowOff>
    </xdr:from>
    <xdr:to>
      <xdr:col>54</xdr:col>
      <xdr:colOff>189865</xdr:colOff>
      <xdr:row>108</xdr:row>
      <xdr:rowOff>128153</xdr:rowOff>
    </xdr:to>
    <xdr:cxnSp macro="">
      <xdr:nvCxnSpPr>
        <xdr:cNvPr id="461" name="直線コネクタ 460"/>
        <xdr:cNvCxnSpPr/>
      </xdr:nvCxnSpPr>
      <xdr:spPr>
        <a:xfrm flipV="1">
          <a:off x="10476865" y="17180601"/>
          <a:ext cx="0" cy="146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131980</xdr:rowOff>
    </xdr:from>
    <xdr:ext cx="469744" cy="259045"/>
    <xdr:sp macro="" textlink="">
      <xdr:nvSpPr>
        <xdr:cNvPr id="462" name="【港湾・漁港】&#10;一人当たり有形固定資産（償却資産）額最小値テキスト"/>
        <xdr:cNvSpPr txBox="1"/>
      </xdr:nvSpPr>
      <xdr:spPr>
        <a:xfrm>
          <a:off x="10515600" y="186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128153</xdr:rowOff>
    </xdr:from>
    <xdr:to>
      <xdr:col>55</xdr:col>
      <xdr:colOff>88900</xdr:colOff>
      <xdr:row>108</xdr:row>
      <xdr:rowOff>128153</xdr:rowOff>
    </xdr:to>
    <xdr:cxnSp macro="">
      <xdr:nvCxnSpPr>
        <xdr:cNvPr id="463" name="直線コネクタ 462"/>
        <xdr:cNvCxnSpPr/>
      </xdr:nvCxnSpPr>
      <xdr:spPr>
        <a:xfrm>
          <a:off x="10388600" y="186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153728</xdr:rowOff>
    </xdr:from>
    <xdr:ext cx="599010" cy="259045"/>
    <xdr:sp macro="" textlink="">
      <xdr:nvSpPr>
        <xdr:cNvPr id="464" name="【港湾・漁港】&#10;一人当たり有形固定資産（償却資産）額最大値テキスト"/>
        <xdr:cNvSpPr txBox="1"/>
      </xdr:nvSpPr>
      <xdr:spPr>
        <a:xfrm>
          <a:off x="10515600" y="169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35601</xdr:rowOff>
    </xdr:from>
    <xdr:to>
      <xdr:col>55</xdr:col>
      <xdr:colOff>88900</xdr:colOff>
      <xdr:row>100</xdr:row>
      <xdr:rowOff>35601</xdr:rowOff>
    </xdr:to>
    <xdr:cxnSp macro="">
      <xdr:nvCxnSpPr>
        <xdr:cNvPr id="465" name="直線コネクタ 464"/>
        <xdr:cNvCxnSpPr/>
      </xdr:nvCxnSpPr>
      <xdr:spPr>
        <a:xfrm>
          <a:off x="10388600" y="1718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94662</xdr:rowOff>
    </xdr:from>
    <xdr:ext cx="534377" cy="259045"/>
    <xdr:sp macro="" textlink="">
      <xdr:nvSpPr>
        <xdr:cNvPr id="466" name="【港湾・漁港】&#10;一人当たり有形固定資産（償却資産）額平均値テキスト"/>
        <xdr:cNvSpPr txBox="1"/>
      </xdr:nvSpPr>
      <xdr:spPr>
        <a:xfrm>
          <a:off x="10515600" y="18268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116235</xdr:rowOff>
    </xdr:from>
    <xdr:to>
      <xdr:col>55</xdr:col>
      <xdr:colOff>50800</xdr:colOff>
      <xdr:row>107</xdr:row>
      <xdr:rowOff>46385</xdr:rowOff>
    </xdr:to>
    <xdr:sp macro="" textlink="">
      <xdr:nvSpPr>
        <xdr:cNvPr id="467" name="フローチャート: 判断 466"/>
        <xdr:cNvSpPr/>
      </xdr:nvSpPr>
      <xdr:spPr>
        <a:xfrm>
          <a:off x="10426700" y="1828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36650</xdr:rowOff>
    </xdr:from>
    <xdr:to>
      <xdr:col>50</xdr:col>
      <xdr:colOff>165100</xdr:colOff>
      <xdr:row>106</xdr:row>
      <xdr:rowOff>138250</xdr:rowOff>
    </xdr:to>
    <xdr:sp macro="" textlink="">
      <xdr:nvSpPr>
        <xdr:cNvPr id="468" name="フローチャート: 判断 467"/>
        <xdr:cNvSpPr/>
      </xdr:nvSpPr>
      <xdr:spPr>
        <a:xfrm>
          <a:off x="9588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128654</xdr:rowOff>
    </xdr:from>
    <xdr:to>
      <xdr:col>46</xdr:col>
      <xdr:colOff>38100</xdr:colOff>
      <xdr:row>107</xdr:row>
      <xdr:rowOff>58804</xdr:rowOff>
    </xdr:to>
    <xdr:sp macro="" textlink="">
      <xdr:nvSpPr>
        <xdr:cNvPr id="469" name="フローチャート: 判断 468"/>
        <xdr:cNvSpPr/>
      </xdr:nvSpPr>
      <xdr:spPr>
        <a:xfrm>
          <a:off x="8699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85903</xdr:rowOff>
    </xdr:from>
    <xdr:to>
      <xdr:col>41</xdr:col>
      <xdr:colOff>101600</xdr:colOff>
      <xdr:row>107</xdr:row>
      <xdr:rowOff>16053</xdr:rowOff>
    </xdr:to>
    <xdr:sp macro="" textlink="">
      <xdr:nvSpPr>
        <xdr:cNvPr id="470" name="フローチャート: 判断 469"/>
        <xdr:cNvSpPr/>
      </xdr:nvSpPr>
      <xdr:spPr>
        <a:xfrm>
          <a:off x="7810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78470</xdr:rowOff>
    </xdr:from>
    <xdr:to>
      <xdr:col>36</xdr:col>
      <xdr:colOff>165100</xdr:colOff>
      <xdr:row>106</xdr:row>
      <xdr:rowOff>8620</xdr:rowOff>
    </xdr:to>
    <xdr:sp macro="" textlink="">
      <xdr:nvSpPr>
        <xdr:cNvPr id="471" name="フローチャート: 判断 470"/>
        <xdr:cNvSpPr/>
      </xdr:nvSpPr>
      <xdr:spPr>
        <a:xfrm>
          <a:off x="6921500" y="180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20904</xdr:rowOff>
    </xdr:from>
    <xdr:to>
      <xdr:col>55</xdr:col>
      <xdr:colOff>50800</xdr:colOff>
      <xdr:row>106</xdr:row>
      <xdr:rowOff>122504</xdr:rowOff>
    </xdr:to>
    <xdr:sp macro="" textlink="">
      <xdr:nvSpPr>
        <xdr:cNvPr id="477" name="楕円 476"/>
        <xdr:cNvSpPr/>
      </xdr:nvSpPr>
      <xdr:spPr>
        <a:xfrm>
          <a:off x="10426700" y="181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43781</xdr:rowOff>
    </xdr:from>
    <xdr:ext cx="599010" cy="259045"/>
    <xdr:sp macro="" textlink="">
      <xdr:nvSpPr>
        <xdr:cNvPr id="478" name="【港湾・漁港】&#10;一人当たり有形固定資産（償却資産）額該当値テキスト"/>
        <xdr:cNvSpPr txBox="1"/>
      </xdr:nvSpPr>
      <xdr:spPr>
        <a:xfrm>
          <a:off x="10515600" y="1804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40362</xdr:rowOff>
    </xdr:from>
    <xdr:to>
      <xdr:col>50</xdr:col>
      <xdr:colOff>165100</xdr:colOff>
      <xdr:row>106</xdr:row>
      <xdr:rowOff>141962</xdr:rowOff>
    </xdr:to>
    <xdr:sp macro="" textlink="">
      <xdr:nvSpPr>
        <xdr:cNvPr id="479" name="楕円 478"/>
        <xdr:cNvSpPr/>
      </xdr:nvSpPr>
      <xdr:spPr>
        <a:xfrm>
          <a:off x="9588500" y="182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71704</xdr:rowOff>
    </xdr:from>
    <xdr:to>
      <xdr:col>55</xdr:col>
      <xdr:colOff>0</xdr:colOff>
      <xdr:row>106</xdr:row>
      <xdr:rowOff>91162</xdr:rowOff>
    </xdr:to>
    <xdr:cxnSp macro="">
      <xdr:nvCxnSpPr>
        <xdr:cNvPr id="480" name="直線コネクタ 479"/>
        <xdr:cNvCxnSpPr/>
      </xdr:nvCxnSpPr>
      <xdr:spPr>
        <a:xfrm flipV="1">
          <a:off x="9639300" y="18245404"/>
          <a:ext cx="838200" cy="1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45655</xdr:rowOff>
    </xdr:from>
    <xdr:to>
      <xdr:col>46</xdr:col>
      <xdr:colOff>38100</xdr:colOff>
      <xdr:row>106</xdr:row>
      <xdr:rowOff>147255</xdr:rowOff>
    </xdr:to>
    <xdr:sp macro="" textlink="">
      <xdr:nvSpPr>
        <xdr:cNvPr id="481" name="楕円 480"/>
        <xdr:cNvSpPr/>
      </xdr:nvSpPr>
      <xdr:spPr>
        <a:xfrm>
          <a:off x="8699500" y="182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91162</xdr:rowOff>
    </xdr:from>
    <xdr:to>
      <xdr:col>50</xdr:col>
      <xdr:colOff>114300</xdr:colOff>
      <xdr:row>106</xdr:row>
      <xdr:rowOff>96455</xdr:rowOff>
    </xdr:to>
    <xdr:cxnSp macro="">
      <xdr:nvCxnSpPr>
        <xdr:cNvPr id="482" name="直線コネクタ 481"/>
        <xdr:cNvCxnSpPr/>
      </xdr:nvCxnSpPr>
      <xdr:spPr>
        <a:xfrm flipV="1">
          <a:off x="8750300" y="18264862"/>
          <a:ext cx="889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46755</xdr:rowOff>
    </xdr:from>
    <xdr:to>
      <xdr:col>41</xdr:col>
      <xdr:colOff>101600</xdr:colOff>
      <xdr:row>106</xdr:row>
      <xdr:rowOff>148355</xdr:rowOff>
    </xdr:to>
    <xdr:sp macro="" textlink="">
      <xdr:nvSpPr>
        <xdr:cNvPr id="483" name="楕円 482"/>
        <xdr:cNvSpPr/>
      </xdr:nvSpPr>
      <xdr:spPr>
        <a:xfrm>
          <a:off x="7810500" y="182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96455</xdr:rowOff>
    </xdr:from>
    <xdr:to>
      <xdr:col>45</xdr:col>
      <xdr:colOff>177800</xdr:colOff>
      <xdr:row>106</xdr:row>
      <xdr:rowOff>97555</xdr:rowOff>
    </xdr:to>
    <xdr:cxnSp macro="">
      <xdr:nvCxnSpPr>
        <xdr:cNvPr id="484" name="直線コネクタ 483"/>
        <xdr:cNvCxnSpPr/>
      </xdr:nvCxnSpPr>
      <xdr:spPr>
        <a:xfrm flipV="1">
          <a:off x="7861300" y="18270155"/>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102460</xdr:rowOff>
    </xdr:from>
    <xdr:to>
      <xdr:col>36</xdr:col>
      <xdr:colOff>165100</xdr:colOff>
      <xdr:row>107</xdr:row>
      <xdr:rowOff>32610</xdr:rowOff>
    </xdr:to>
    <xdr:sp macro="" textlink="">
      <xdr:nvSpPr>
        <xdr:cNvPr id="485" name="楕円 484"/>
        <xdr:cNvSpPr/>
      </xdr:nvSpPr>
      <xdr:spPr>
        <a:xfrm>
          <a:off x="6921500" y="182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97555</xdr:rowOff>
    </xdr:from>
    <xdr:to>
      <xdr:col>41</xdr:col>
      <xdr:colOff>50800</xdr:colOff>
      <xdr:row>106</xdr:row>
      <xdr:rowOff>153260</xdr:rowOff>
    </xdr:to>
    <xdr:cxnSp macro="">
      <xdr:nvCxnSpPr>
        <xdr:cNvPr id="486" name="直線コネクタ 485"/>
        <xdr:cNvCxnSpPr/>
      </xdr:nvCxnSpPr>
      <xdr:spPr>
        <a:xfrm flipV="1">
          <a:off x="6972300" y="18271255"/>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154777</xdr:rowOff>
    </xdr:from>
    <xdr:ext cx="599010" cy="259045"/>
    <xdr:sp macro="" textlink="">
      <xdr:nvSpPr>
        <xdr:cNvPr id="487" name="n_1aveValue【港湾・漁港】&#10;一人当たり有形固定資産（償却資産）額"/>
        <xdr:cNvSpPr txBox="1"/>
      </xdr:nvSpPr>
      <xdr:spPr>
        <a:xfrm>
          <a:off x="93270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49931</xdr:rowOff>
    </xdr:from>
    <xdr:ext cx="534377" cy="259045"/>
    <xdr:sp macro="" textlink="">
      <xdr:nvSpPr>
        <xdr:cNvPr id="488" name="n_2aveValue【港湾・漁港】&#10;一人当たり有形固定資産（償却資産）額"/>
        <xdr:cNvSpPr txBox="1"/>
      </xdr:nvSpPr>
      <xdr:spPr>
        <a:xfrm>
          <a:off x="8483111" y="183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7180</xdr:rowOff>
    </xdr:from>
    <xdr:ext cx="534377" cy="259045"/>
    <xdr:sp macro="" textlink="">
      <xdr:nvSpPr>
        <xdr:cNvPr id="489" name="n_3aveValue【港湾・漁港】&#10;一人当たり有形固定資産（償却資産）額"/>
        <xdr:cNvSpPr txBox="1"/>
      </xdr:nvSpPr>
      <xdr:spPr>
        <a:xfrm>
          <a:off x="7594111" y="183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25147</xdr:rowOff>
    </xdr:from>
    <xdr:ext cx="599010" cy="259045"/>
    <xdr:sp macro="" textlink="">
      <xdr:nvSpPr>
        <xdr:cNvPr id="490" name="n_4aveValue【港湾・漁港】&#10;一人当たり有形固定資産（償却資産）額"/>
        <xdr:cNvSpPr txBox="1"/>
      </xdr:nvSpPr>
      <xdr:spPr>
        <a:xfrm>
          <a:off x="6672795" y="178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133089</xdr:rowOff>
    </xdr:from>
    <xdr:ext cx="599010" cy="259045"/>
    <xdr:sp macro="" textlink="">
      <xdr:nvSpPr>
        <xdr:cNvPr id="491" name="n_1mainValue【港湾・漁港】&#10;一人当たり有形固定資産（償却資産）額"/>
        <xdr:cNvSpPr txBox="1"/>
      </xdr:nvSpPr>
      <xdr:spPr>
        <a:xfrm>
          <a:off x="9327095" y="1830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163782</xdr:rowOff>
    </xdr:from>
    <xdr:ext cx="599010" cy="259045"/>
    <xdr:sp macro="" textlink="">
      <xdr:nvSpPr>
        <xdr:cNvPr id="492" name="n_2mainValue【港湾・漁港】&#10;一人当たり有形固定資産（償却資産）額"/>
        <xdr:cNvSpPr txBox="1"/>
      </xdr:nvSpPr>
      <xdr:spPr>
        <a:xfrm>
          <a:off x="8450795" y="1799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164882</xdr:rowOff>
    </xdr:from>
    <xdr:ext cx="599010" cy="259045"/>
    <xdr:sp macro="" textlink="">
      <xdr:nvSpPr>
        <xdr:cNvPr id="493" name="n_3mainValue【港湾・漁港】&#10;一人当たり有形固定資産（償却資産）額"/>
        <xdr:cNvSpPr txBox="1"/>
      </xdr:nvSpPr>
      <xdr:spPr>
        <a:xfrm>
          <a:off x="7561795" y="1799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23737</xdr:rowOff>
    </xdr:from>
    <xdr:ext cx="534377" cy="259045"/>
    <xdr:sp macro="" textlink="">
      <xdr:nvSpPr>
        <xdr:cNvPr id="494" name="n_4mainValue【港湾・漁港】&#10;一人当たり有形固定資産（償却資産）額"/>
        <xdr:cNvSpPr txBox="1"/>
      </xdr:nvSpPr>
      <xdr:spPr>
        <a:xfrm>
          <a:off x="6705111" y="183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520" name="直線コネクタ 519"/>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1"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22" name="直線コネクタ 521"/>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3"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4" name="直線コネクタ 523"/>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25"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6" name="フローチャート: 判断 525"/>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27" name="フローチャート: 判断 526"/>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28" name="フローチャート: 判断 527"/>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529" name="フローチャート: 判断 528"/>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530" name="フローチャート: 判断 529"/>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62956</xdr:rowOff>
    </xdr:from>
    <xdr:to>
      <xdr:col>85</xdr:col>
      <xdr:colOff>177800</xdr:colOff>
      <xdr:row>39</xdr:row>
      <xdr:rowOff>164556</xdr:rowOff>
    </xdr:to>
    <xdr:sp macro="" textlink="">
      <xdr:nvSpPr>
        <xdr:cNvPr id="536" name="楕円 535"/>
        <xdr:cNvSpPr/>
      </xdr:nvSpPr>
      <xdr:spPr>
        <a:xfrm>
          <a:off x="16268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41383</xdr:rowOff>
    </xdr:from>
    <xdr:ext cx="405111" cy="259045"/>
    <xdr:sp macro="" textlink="">
      <xdr:nvSpPr>
        <xdr:cNvPr id="537" name="【認定こども園・幼稚園・保育所】&#10;有形固定資産減価償却率該当値テキスト"/>
        <xdr:cNvSpPr txBox="1"/>
      </xdr:nvSpPr>
      <xdr:spPr>
        <a:xfrm>
          <a:off x="16357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51526</xdr:rowOff>
    </xdr:from>
    <xdr:to>
      <xdr:col>81</xdr:col>
      <xdr:colOff>101600</xdr:colOff>
      <xdr:row>39</xdr:row>
      <xdr:rowOff>153126</xdr:rowOff>
    </xdr:to>
    <xdr:sp macro="" textlink="">
      <xdr:nvSpPr>
        <xdr:cNvPr id="538" name="楕円 537"/>
        <xdr:cNvSpPr/>
      </xdr:nvSpPr>
      <xdr:spPr>
        <a:xfrm>
          <a:off x="15430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102326</xdr:rowOff>
    </xdr:from>
    <xdr:to>
      <xdr:col>85</xdr:col>
      <xdr:colOff>127000</xdr:colOff>
      <xdr:row>39</xdr:row>
      <xdr:rowOff>113756</xdr:rowOff>
    </xdr:to>
    <xdr:cxnSp macro="">
      <xdr:nvCxnSpPr>
        <xdr:cNvPr id="539" name="直線コネクタ 538"/>
        <xdr:cNvCxnSpPr/>
      </xdr:nvCxnSpPr>
      <xdr:spPr>
        <a:xfrm>
          <a:off x="15481300" y="67888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40096</xdr:rowOff>
    </xdr:from>
    <xdr:to>
      <xdr:col>76</xdr:col>
      <xdr:colOff>165100</xdr:colOff>
      <xdr:row>39</xdr:row>
      <xdr:rowOff>141696</xdr:rowOff>
    </xdr:to>
    <xdr:sp macro="" textlink="">
      <xdr:nvSpPr>
        <xdr:cNvPr id="540" name="楕円 539"/>
        <xdr:cNvSpPr/>
      </xdr:nvSpPr>
      <xdr:spPr>
        <a:xfrm>
          <a:off x="14541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90896</xdr:rowOff>
    </xdr:from>
    <xdr:to>
      <xdr:col>81</xdr:col>
      <xdr:colOff>50800</xdr:colOff>
      <xdr:row>39</xdr:row>
      <xdr:rowOff>102326</xdr:rowOff>
    </xdr:to>
    <xdr:cxnSp macro="">
      <xdr:nvCxnSpPr>
        <xdr:cNvPr id="541" name="直線コネクタ 540"/>
        <xdr:cNvCxnSpPr/>
      </xdr:nvCxnSpPr>
      <xdr:spPr>
        <a:xfrm>
          <a:off x="14592300" y="67774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542" name="楕円 541"/>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90896</xdr:rowOff>
    </xdr:from>
    <xdr:to>
      <xdr:col>76</xdr:col>
      <xdr:colOff>114300</xdr:colOff>
      <xdr:row>42</xdr:row>
      <xdr:rowOff>92528</xdr:rowOff>
    </xdr:to>
    <xdr:cxnSp macro="">
      <xdr:nvCxnSpPr>
        <xdr:cNvPr id="543" name="直線コネクタ 542"/>
        <xdr:cNvCxnSpPr/>
      </xdr:nvCxnSpPr>
      <xdr:spPr>
        <a:xfrm flipV="1">
          <a:off x="13703300" y="6777446"/>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44" name="楕円 543"/>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545" name="直線コネクタ 544"/>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46"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47"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548"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549"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144253</xdr:rowOff>
    </xdr:from>
    <xdr:ext cx="405111" cy="259045"/>
    <xdr:sp macro="" textlink="">
      <xdr:nvSpPr>
        <xdr:cNvPr id="550" name="n_1mainValue【認定こども園・幼稚園・保育所】&#10;有形固定資産減価償却率"/>
        <xdr:cNvSpPr txBox="1"/>
      </xdr:nvSpPr>
      <xdr:spPr>
        <a:xfrm>
          <a:off x="152660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132823</xdr:rowOff>
    </xdr:from>
    <xdr:ext cx="405111" cy="259045"/>
    <xdr:sp macro="" textlink="">
      <xdr:nvSpPr>
        <xdr:cNvPr id="551" name="n_2mainValue【認定こども園・幼稚園・保育所】&#10;有形固定資産減価償却率"/>
        <xdr:cNvSpPr txBox="1"/>
      </xdr:nvSpPr>
      <xdr:spPr>
        <a:xfrm>
          <a:off x="14389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552" name="n_3mainValue【認定こども園・幼稚園・保育所】&#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53"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575" name="直線コネクタ 57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7" name="直線コネクタ 5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57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579" name="直線コネクタ 57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80"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1" name="フローチャート: 判断 58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582" name="フローチャート: 判断 58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583" name="フローチャート: 判断 58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84" name="フローチャート: 判断 58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585" name="フローチャート: 判断 58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64262</xdr:rowOff>
    </xdr:from>
    <xdr:to>
      <xdr:col>116</xdr:col>
      <xdr:colOff>114300</xdr:colOff>
      <xdr:row>41</xdr:row>
      <xdr:rowOff>165862</xdr:rowOff>
    </xdr:to>
    <xdr:sp macro="" textlink="">
      <xdr:nvSpPr>
        <xdr:cNvPr id="591" name="楕円 590"/>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150639</xdr:rowOff>
    </xdr:from>
    <xdr:ext cx="469744" cy="259045"/>
    <xdr:sp macro="" textlink="">
      <xdr:nvSpPr>
        <xdr:cNvPr id="592" name="【認定こども園・幼稚園・保育所】&#10;一人当たり面積該当値テキスト"/>
        <xdr:cNvSpPr txBox="1"/>
      </xdr:nvSpPr>
      <xdr:spPr>
        <a:xfrm>
          <a:off x="221996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64262</xdr:rowOff>
    </xdr:from>
    <xdr:to>
      <xdr:col>112</xdr:col>
      <xdr:colOff>38100</xdr:colOff>
      <xdr:row>41</xdr:row>
      <xdr:rowOff>165862</xdr:rowOff>
    </xdr:to>
    <xdr:sp macro="" textlink="">
      <xdr:nvSpPr>
        <xdr:cNvPr id="593" name="楕円 592"/>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115062</xdr:rowOff>
    </xdr:from>
    <xdr:to>
      <xdr:col>116</xdr:col>
      <xdr:colOff>63500</xdr:colOff>
      <xdr:row>41</xdr:row>
      <xdr:rowOff>115062</xdr:rowOff>
    </xdr:to>
    <xdr:cxnSp macro="">
      <xdr:nvCxnSpPr>
        <xdr:cNvPr id="594" name="直線コネクタ 593"/>
        <xdr:cNvCxnSpPr/>
      </xdr:nvCxnSpPr>
      <xdr:spPr>
        <a:xfrm>
          <a:off x="21323300" y="714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64262</xdr:rowOff>
    </xdr:from>
    <xdr:to>
      <xdr:col>107</xdr:col>
      <xdr:colOff>101600</xdr:colOff>
      <xdr:row>41</xdr:row>
      <xdr:rowOff>165862</xdr:rowOff>
    </xdr:to>
    <xdr:sp macro="" textlink="">
      <xdr:nvSpPr>
        <xdr:cNvPr id="595" name="楕円 594"/>
        <xdr:cNvSpPr/>
      </xdr:nvSpPr>
      <xdr:spPr>
        <a:xfrm>
          <a:off x="20383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115062</xdr:rowOff>
    </xdr:from>
    <xdr:to>
      <xdr:col>111</xdr:col>
      <xdr:colOff>177800</xdr:colOff>
      <xdr:row>41</xdr:row>
      <xdr:rowOff>115062</xdr:rowOff>
    </xdr:to>
    <xdr:cxnSp macro="">
      <xdr:nvCxnSpPr>
        <xdr:cNvPr id="596" name="直線コネクタ 595"/>
        <xdr:cNvCxnSpPr/>
      </xdr:nvCxnSpPr>
      <xdr:spPr>
        <a:xfrm>
          <a:off x="20434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64262</xdr:rowOff>
    </xdr:from>
    <xdr:to>
      <xdr:col>102</xdr:col>
      <xdr:colOff>165100</xdr:colOff>
      <xdr:row>41</xdr:row>
      <xdr:rowOff>165862</xdr:rowOff>
    </xdr:to>
    <xdr:sp macro="" textlink="">
      <xdr:nvSpPr>
        <xdr:cNvPr id="597" name="楕円 596"/>
        <xdr:cNvSpPr/>
      </xdr:nvSpPr>
      <xdr:spPr>
        <a:xfrm>
          <a:off x="19494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115062</xdr:rowOff>
    </xdr:from>
    <xdr:to>
      <xdr:col>107</xdr:col>
      <xdr:colOff>50800</xdr:colOff>
      <xdr:row>41</xdr:row>
      <xdr:rowOff>115062</xdr:rowOff>
    </xdr:to>
    <xdr:cxnSp macro="">
      <xdr:nvCxnSpPr>
        <xdr:cNvPr id="598" name="直線コネクタ 597"/>
        <xdr:cNvCxnSpPr/>
      </xdr:nvCxnSpPr>
      <xdr:spPr>
        <a:xfrm>
          <a:off x="19545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64262</xdr:rowOff>
    </xdr:from>
    <xdr:to>
      <xdr:col>98</xdr:col>
      <xdr:colOff>38100</xdr:colOff>
      <xdr:row>41</xdr:row>
      <xdr:rowOff>165862</xdr:rowOff>
    </xdr:to>
    <xdr:sp macro="" textlink="">
      <xdr:nvSpPr>
        <xdr:cNvPr id="599" name="楕円 598"/>
        <xdr:cNvSpPr/>
      </xdr:nvSpPr>
      <xdr:spPr>
        <a:xfrm>
          <a:off x="18605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115062</xdr:rowOff>
    </xdr:from>
    <xdr:to>
      <xdr:col>102</xdr:col>
      <xdr:colOff>114300</xdr:colOff>
      <xdr:row>41</xdr:row>
      <xdr:rowOff>115062</xdr:rowOff>
    </xdr:to>
    <xdr:cxnSp macro="">
      <xdr:nvCxnSpPr>
        <xdr:cNvPr id="600" name="直線コネクタ 599"/>
        <xdr:cNvCxnSpPr/>
      </xdr:nvCxnSpPr>
      <xdr:spPr>
        <a:xfrm>
          <a:off x="18656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601"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602"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603"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604"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156989</xdr:rowOff>
    </xdr:from>
    <xdr:ext cx="469744" cy="259045"/>
    <xdr:sp macro="" textlink="">
      <xdr:nvSpPr>
        <xdr:cNvPr id="605" name="n_1mainValue【認定こども園・幼稚園・保育所】&#10;一人当たり面積"/>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156989</xdr:rowOff>
    </xdr:from>
    <xdr:ext cx="469744" cy="259045"/>
    <xdr:sp macro="" textlink="">
      <xdr:nvSpPr>
        <xdr:cNvPr id="606" name="n_2mainValue【認定こども園・幼稚園・保育所】&#10;一人当たり面積"/>
        <xdr:cNvSpPr txBox="1"/>
      </xdr:nvSpPr>
      <xdr:spPr>
        <a:xfrm>
          <a:off x="20199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156989</xdr:rowOff>
    </xdr:from>
    <xdr:ext cx="469744" cy="259045"/>
    <xdr:sp macro="" textlink="">
      <xdr:nvSpPr>
        <xdr:cNvPr id="607" name="n_3mainValue【認定こども園・幼稚園・保育所】&#10;一人当たり面積"/>
        <xdr:cNvSpPr txBox="1"/>
      </xdr:nvSpPr>
      <xdr:spPr>
        <a:xfrm>
          <a:off x="19310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156989</xdr:rowOff>
    </xdr:from>
    <xdr:ext cx="469744" cy="259045"/>
    <xdr:sp macro="" textlink="">
      <xdr:nvSpPr>
        <xdr:cNvPr id="608" name="n_4mainValue【認定こども園・幼稚園・保育所】&#10;一人当たり面積"/>
        <xdr:cNvSpPr txBox="1"/>
      </xdr:nvSpPr>
      <xdr:spPr>
        <a:xfrm>
          <a:off x="18421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1" name="テキスト ボックス 62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631" name="直線コネクタ 630"/>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32"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33" name="直線コネクタ 632"/>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634"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635" name="直線コネクタ 634"/>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636"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637" name="フローチャート: 判断 636"/>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638" name="フローチャート: 判断 637"/>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639" name="フローチャート: 判断 638"/>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40" name="フローチャート: 判断 639"/>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1" name="フローチャート: 判断 640"/>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49784</xdr:rowOff>
    </xdr:from>
    <xdr:to>
      <xdr:col>85</xdr:col>
      <xdr:colOff>177800</xdr:colOff>
      <xdr:row>60</xdr:row>
      <xdr:rowOff>151384</xdr:rowOff>
    </xdr:to>
    <xdr:sp macro="" textlink="">
      <xdr:nvSpPr>
        <xdr:cNvPr id="647" name="楕円 646"/>
        <xdr:cNvSpPr/>
      </xdr:nvSpPr>
      <xdr:spPr>
        <a:xfrm>
          <a:off x="16268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28211</xdr:rowOff>
    </xdr:from>
    <xdr:ext cx="405111" cy="259045"/>
    <xdr:sp macro="" textlink="">
      <xdr:nvSpPr>
        <xdr:cNvPr id="648" name="【学校施設】&#10;有形固定資産減価償却率該当値テキスト"/>
        <xdr:cNvSpPr txBox="1"/>
      </xdr:nvSpPr>
      <xdr:spPr>
        <a:xfrm>
          <a:off x="16357600"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72644</xdr:rowOff>
    </xdr:from>
    <xdr:to>
      <xdr:col>81</xdr:col>
      <xdr:colOff>101600</xdr:colOff>
      <xdr:row>61</xdr:row>
      <xdr:rowOff>2794</xdr:rowOff>
    </xdr:to>
    <xdr:sp macro="" textlink="">
      <xdr:nvSpPr>
        <xdr:cNvPr id="649" name="楕円 648"/>
        <xdr:cNvSpPr/>
      </xdr:nvSpPr>
      <xdr:spPr>
        <a:xfrm>
          <a:off x="15430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100584</xdr:rowOff>
    </xdr:from>
    <xdr:to>
      <xdr:col>85</xdr:col>
      <xdr:colOff>127000</xdr:colOff>
      <xdr:row>60</xdr:row>
      <xdr:rowOff>123444</xdr:rowOff>
    </xdr:to>
    <xdr:cxnSp macro="">
      <xdr:nvCxnSpPr>
        <xdr:cNvPr id="650" name="直線コネクタ 649"/>
        <xdr:cNvCxnSpPr/>
      </xdr:nvCxnSpPr>
      <xdr:spPr>
        <a:xfrm flipV="1">
          <a:off x="15481300" y="103875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79502</xdr:rowOff>
    </xdr:from>
    <xdr:to>
      <xdr:col>76</xdr:col>
      <xdr:colOff>165100</xdr:colOff>
      <xdr:row>61</xdr:row>
      <xdr:rowOff>9652</xdr:rowOff>
    </xdr:to>
    <xdr:sp macro="" textlink="">
      <xdr:nvSpPr>
        <xdr:cNvPr id="651" name="楕円 650"/>
        <xdr:cNvSpPr/>
      </xdr:nvSpPr>
      <xdr:spPr>
        <a:xfrm>
          <a:off x="14541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123444</xdr:rowOff>
    </xdr:from>
    <xdr:to>
      <xdr:col>81</xdr:col>
      <xdr:colOff>50800</xdr:colOff>
      <xdr:row>60</xdr:row>
      <xdr:rowOff>130302</xdr:rowOff>
    </xdr:to>
    <xdr:cxnSp macro="">
      <xdr:nvCxnSpPr>
        <xdr:cNvPr id="652" name="直線コネクタ 651"/>
        <xdr:cNvCxnSpPr/>
      </xdr:nvCxnSpPr>
      <xdr:spPr>
        <a:xfrm flipV="1">
          <a:off x="14592300" y="104104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106934</xdr:rowOff>
    </xdr:from>
    <xdr:to>
      <xdr:col>72</xdr:col>
      <xdr:colOff>38100</xdr:colOff>
      <xdr:row>61</xdr:row>
      <xdr:rowOff>37084</xdr:rowOff>
    </xdr:to>
    <xdr:sp macro="" textlink="">
      <xdr:nvSpPr>
        <xdr:cNvPr id="653" name="楕円 652"/>
        <xdr:cNvSpPr/>
      </xdr:nvSpPr>
      <xdr:spPr>
        <a:xfrm>
          <a:off x="13652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130302</xdr:rowOff>
    </xdr:from>
    <xdr:to>
      <xdr:col>76</xdr:col>
      <xdr:colOff>114300</xdr:colOff>
      <xdr:row>60</xdr:row>
      <xdr:rowOff>157734</xdr:rowOff>
    </xdr:to>
    <xdr:cxnSp macro="">
      <xdr:nvCxnSpPr>
        <xdr:cNvPr id="654" name="直線コネクタ 653"/>
        <xdr:cNvCxnSpPr/>
      </xdr:nvCxnSpPr>
      <xdr:spPr>
        <a:xfrm flipV="1">
          <a:off x="13703300" y="1041730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88646</xdr:rowOff>
    </xdr:from>
    <xdr:to>
      <xdr:col>67</xdr:col>
      <xdr:colOff>101600</xdr:colOff>
      <xdr:row>61</xdr:row>
      <xdr:rowOff>18796</xdr:rowOff>
    </xdr:to>
    <xdr:sp macro="" textlink="">
      <xdr:nvSpPr>
        <xdr:cNvPr id="655" name="楕円 654"/>
        <xdr:cNvSpPr/>
      </xdr:nvSpPr>
      <xdr:spPr>
        <a:xfrm>
          <a:off x="127635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139446</xdr:rowOff>
    </xdr:from>
    <xdr:to>
      <xdr:col>71</xdr:col>
      <xdr:colOff>177800</xdr:colOff>
      <xdr:row>60</xdr:row>
      <xdr:rowOff>157734</xdr:rowOff>
    </xdr:to>
    <xdr:cxnSp macro="">
      <xdr:nvCxnSpPr>
        <xdr:cNvPr id="656" name="直線コネクタ 655"/>
        <xdr:cNvCxnSpPr/>
      </xdr:nvCxnSpPr>
      <xdr:spPr>
        <a:xfrm>
          <a:off x="12814300" y="1042644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657"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658"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659"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0"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165371</xdr:rowOff>
    </xdr:from>
    <xdr:ext cx="405111" cy="259045"/>
    <xdr:sp macro="" textlink="">
      <xdr:nvSpPr>
        <xdr:cNvPr id="661" name="n_1mainValue【学校施設】&#10;有形固定資産減価償却率"/>
        <xdr:cNvSpPr txBox="1"/>
      </xdr:nvSpPr>
      <xdr:spPr>
        <a:xfrm>
          <a:off x="15266044"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779</xdr:rowOff>
    </xdr:from>
    <xdr:ext cx="405111" cy="259045"/>
    <xdr:sp macro="" textlink="">
      <xdr:nvSpPr>
        <xdr:cNvPr id="662" name="n_2mainValue【学校施設】&#10;有形固定資産減価償却率"/>
        <xdr:cNvSpPr txBox="1"/>
      </xdr:nvSpPr>
      <xdr:spPr>
        <a:xfrm>
          <a:off x="14389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28211</xdr:rowOff>
    </xdr:from>
    <xdr:ext cx="405111" cy="259045"/>
    <xdr:sp macro="" textlink="">
      <xdr:nvSpPr>
        <xdr:cNvPr id="663" name="n_3mainValue【学校施設】&#10;有形固定資産減価償却率"/>
        <xdr:cNvSpPr txBox="1"/>
      </xdr:nvSpPr>
      <xdr:spPr>
        <a:xfrm>
          <a:off x="13500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9923</xdr:rowOff>
    </xdr:from>
    <xdr:ext cx="405111" cy="259045"/>
    <xdr:sp macro="" textlink="">
      <xdr:nvSpPr>
        <xdr:cNvPr id="664" name="n_4mainValue【学校施設】&#10;有形固定資産減価償却率"/>
        <xdr:cNvSpPr txBox="1"/>
      </xdr:nvSpPr>
      <xdr:spPr>
        <a:xfrm>
          <a:off x="12611744"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688" name="直線コネクタ 687"/>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691"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692" name="直線コネクタ 691"/>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693"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694" name="フローチャート: 判断 693"/>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95" name="フローチャート: 判断 694"/>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97" name="フローチャート: 判断 696"/>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698" name="フローチャート: 判断 697"/>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79121</xdr:rowOff>
    </xdr:from>
    <xdr:to>
      <xdr:col>116</xdr:col>
      <xdr:colOff>114300</xdr:colOff>
      <xdr:row>63</xdr:row>
      <xdr:rowOff>9271</xdr:rowOff>
    </xdr:to>
    <xdr:sp macro="" textlink="">
      <xdr:nvSpPr>
        <xdr:cNvPr id="704" name="楕円 703"/>
        <xdr:cNvSpPr/>
      </xdr:nvSpPr>
      <xdr:spPr>
        <a:xfrm>
          <a:off x="22110700" y="107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705"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79311</xdr:rowOff>
    </xdr:from>
    <xdr:to>
      <xdr:col>112</xdr:col>
      <xdr:colOff>38100</xdr:colOff>
      <xdr:row>63</xdr:row>
      <xdr:rowOff>9461</xdr:rowOff>
    </xdr:to>
    <xdr:sp macro="" textlink="">
      <xdr:nvSpPr>
        <xdr:cNvPr id="706" name="楕円 705"/>
        <xdr:cNvSpPr/>
      </xdr:nvSpPr>
      <xdr:spPr>
        <a:xfrm>
          <a:off x="21272500" y="107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129921</xdr:rowOff>
    </xdr:from>
    <xdr:to>
      <xdr:col>116</xdr:col>
      <xdr:colOff>63500</xdr:colOff>
      <xdr:row>62</xdr:row>
      <xdr:rowOff>130111</xdr:rowOff>
    </xdr:to>
    <xdr:cxnSp macro="">
      <xdr:nvCxnSpPr>
        <xdr:cNvPr id="707" name="直線コネクタ 706"/>
        <xdr:cNvCxnSpPr/>
      </xdr:nvCxnSpPr>
      <xdr:spPr>
        <a:xfrm flipV="1">
          <a:off x="21323300" y="1075982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79693</xdr:rowOff>
    </xdr:from>
    <xdr:to>
      <xdr:col>107</xdr:col>
      <xdr:colOff>101600</xdr:colOff>
      <xdr:row>63</xdr:row>
      <xdr:rowOff>9843</xdr:rowOff>
    </xdr:to>
    <xdr:sp macro="" textlink="">
      <xdr:nvSpPr>
        <xdr:cNvPr id="708" name="楕円 707"/>
        <xdr:cNvSpPr/>
      </xdr:nvSpPr>
      <xdr:spPr>
        <a:xfrm>
          <a:off x="20383500" y="107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130111</xdr:rowOff>
    </xdr:from>
    <xdr:to>
      <xdr:col>111</xdr:col>
      <xdr:colOff>177800</xdr:colOff>
      <xdr:row>62</xdr:row>
      <xdr:rowOff>130493</xdr:rowOff>
    </xdr:to>
    <xdr:cxnSp macro="">
      <xdr:nvCxnSpPr>
        <xdr:cNvPr id="709" name="直線コネクタ 708"/>
        <xdr:cNvCxnSpPr/>
      </xdr:nvCxnSpPr>
      <xdr:spPr>
        <a:xfrm flipV="1">
          <a:off x="20434300" y="1076001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124841</xdr:rowOff>
    </xdr:from>
    <xdr:to>
      <xdr:col>102</xdr:col>
      <xdr:colOff>165100</xdr:colOff>
      <xdr:row>63</xdr:row>
      <xdr:rowOff>54991</xdr:rowOff>
    </xdr:to>
    <xdr:sp macro="" textlink="">
      <xdr:nvSpPr>
        <xdr:cNvPr id="710" name="楕円 709"/>
        <xdr:cNvSpPr/>
      </xdr:nvSpPr>
      <xdr:spPr>
        <a:xfrm>
          <a:off x="19494500" y="107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130493</xdr:rowOff>
    </xdr:from>
    <xdr:to>
      <xdr:col>107</xdr:col>
      <xdr:colOff>50800</xdr:colOff>
      <xdr:row>63</xdr:row>
      <xdr:rowOff>4191</xdr:rowOff>
    </xdr:to>
    <xdr:cxnSp macro="">
      <xdr:nvCxnSpPr>
        <xdr:cNvPr id="711" name="直線コネクタ 710"/>
        <xdr:cNvCxnSpPr/>
      </xdr:nvCxnSpPr>
      <xdr:spPr>
        <a:xfrm flipV="1">
          <a:off x="19545300" y="10760393"/>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124269</xdr:rowOff>
    </xdr:from>
    <xdr:to>
      <xdr:col>98</xdr:col>
      <xdr:colOff>38100</xdr:colOff>
      <xdr:row>63</xdr:row>
      <xdr:rowOff>54419</xdr:rowOff>
    </xdr:to>
    <xdr:sp macro="" textlink="">
      <xdr:nvSpPr>
        <xdr:cNvPr id="712" name="楕円 711"/>
        <xdr:cNvSpPr/>
      </xdr:nvSpPr>
      <xdr:spPr>
        <a:xfrm>
          <a:off x="18605500" y="107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3619</xdr:rowOff>
    </xdr:from>
    <xdr:to>
      <xdr:col>102</xdr:col>
      <xdr:colOff>114300</xdr:colOff>
      <xdr:row>63</xdr:row>
      <xdr:rowOff>4191</xdr:rowOff>
    </xdr:to>
    <xdr:cxnSp macro="">
      <xdr:nvCxnSpPr>
        <xdr:cNvPr id="713" name="直線コネクタ 712"/>
        <xdr:cNvCxnSpPr/>
      </xdr:nvCxnSpPr>
      <xdr:spPr>
        <a:xfrm>
          <a:off x="18656300" y="1080496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714"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715"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716"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717"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25988</xdr:rowOff>
    </xdr:from>
    <xdr:ext cx="469744" cy="259045"/>
    <xdr:sp macro="" textlink="">
      <xdr:nvSpPr>
        <xdr:cNvPr id="718" name="n_1mainValue【学校施設】&#10;一人当たり面積"/>
        <xdr:cNvSpPr txBox="1"/>
      </xdr:nvSpPr>
      <xdr:spPr>
        <a:xfrm>
          <a:off x="21075727" y="1048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26370</xdr:rowOff>
    </xdr:from>
    <xdr:ext cx="469744" cy="259045"/>
    <xdr:sp macro="" textlink="">
      <xdr:nvSpPr>
        <xdr:cNvPr id="719" name="n_2mainValue【学校施設】&#10;一人当たり面積"/>
        <xdr:cNvSpPr txBox="1"/>
      </xdr:nvSpPr>
      <xdr:spPr>
        <a:xfrm>
          <a:off x="201994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46118</xdr:rowOff>
    </xdr:from>
    <xdr:ext cx="469744" cy="259045"/>
    <xdr:sp macro="" textlink="">
      <xdr:nvSpPr>
        <xdr:cNvPr id="720" name="n_3mainValue【学校施設】&#10;一人当たり面積"/>
        <xdr:cNvSpPr txBox="1"/>
      </xdr:nvSpPr>
      <xdr:spPr>
        <a:xfrm>
          <a:off x="19310427" y="108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45546</xdr:rowOff>
    </xdr:from>
    <xdr:ext cx="469744" cy="259045"/>
    <xdr:sp macro="" textlink="">
      <xdr:nvSpPr>
        <xdr:cNvPr id="721" name="n_4mainValue【学校施設】&#10;一人当たり面積"/>
        <xdr:cNvSpPr txBox="1"/>
      </xdr:nvSpPr>
      <xdr:spPr>
        <a:xfrm>
          <a:off x="18421427" y="1084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子ども園・幼稚園・保育所、学校施設である。全国平均よりも悪い数値であるため、施設の老朽化が進んでいると考えるが、施設改修の必要性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ついては、実際の施設の状態を見極めながら、宗像市公共施設アセットマネジメント推進計画に基づき、工事を平準化したうえで適切な老朽化対策を講じていく。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97,085
96,327
119.94
37,672,124
36,424,915
1,106,445
19,776,265
25,323,750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13970</xdr:rowOff>
    </xdr:from>
    <xdr:to>
      <xdr:col>24</xdr:col>
      <xdr:colOff>114300</xdr:colOff>
      <xdr:row>41</xdr:row>
      <xdr:rowOff>115570</xdr:rowOff>
    </xdr:to>
    <xdr:sp macro="" textlink="">
      <xdr:nvSpPr>
        <xdr:cNvPr id="74" name="楕円 73"/>
        <xdr:cNvSpPr/>
      </xdr:nvSpPr>
      <xdr:spPr>
        <a:xfrm>
          <a:off x="4584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100347</xdr:rowOff>
    </xdr:from>
    <xdr:ext cx="405111" cy="259045"/>
    <xdr:sp macro="" textlink="">
      <xdr:nvSpPr>
        <xdr:cNvPr id="75" name="【図書館】&#10;有形固定資産減価償却率該当値テキスト"/>
        <xdr:cNvSpPr txBox="1"/>
      </xdr:nvSpPr>
      <xdr:spPr>
        <a:xfrm>
          <a:off x="4673600" y="695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xdr:rowOff>
    </xdr:from>
    <xdr:to>
      <xdr:col>20</xdr:col>
      <xdr:colOff>38100</xdr:colOff>
      <xdr:row>41</xdr:row>
      <xdr:rowOff>115570</xdr:rowOff>
    </xdr:to>
    <xdr:sp macro="" textlink="">
      <xdr:nvSpPr>
        <xdr:cNvPr id="76" name="楕円 75"/>
        <xdr:cNvSpPr/>
      </xdr:nvSpPr>
      <xdr:spPr>
        <a:xfrm>
          <a:off x="3746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64770</xdr:rowOff>
    </xdr:from>
    <xdr:to>
      <xdr:col>24</xdr:col>
      <xdr:colOff>63500</xdr:colOff>
      <xdr:row>41</xdr:row>
      <xdr:rowOff>64770</xdr:rowOff>
    </xdr:to>
    <xdr:cxnSp macro="">
      <xdr:nvCxnSpPr>
        <xdr:cNvPr id="77" name="直線コネクタ 76"/>
        <xdr:cNvCxnSpPr/>
      </xdr:nvCxnSpPr>
      <xdr:spPr>
        <a:xfrm>
          <a:off x="3797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154396</xdr:rowOff>
    </xdr:from>
    <xdr:to>
      <xdr:col>15</xdr:col>
      <xdr:colOff>101600</xdr:colOff>
      <xdr:row>41</xdr:row>
      <xdr:rowOff>84546</xdr:rowOff>
    </xdr:to>
    <xdr:sp macro="" textlink="">
      <xdr:nvSpPr>
        <xdr:cNvPr id="78" name="楕円 77"/>
        <xdr:cNvSpPr/>
      </xdr:nvSpPr>
      <xdr:spPr>
        <a:xfrm>
          <a:off x="2857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33746</xdr:rowOff>
    </xdr:from>
    <xdr:to>
      <xdr:col>19</xdr:col>
      <xdr:colOff>177800</xdr:colOff>
      <xdr:row>41</xdr:row>
      <xdr:rowOff>64770</xdr:rowOff>
    </xdr:to>
    <xdr:cxnSp macro="">
      <xdr:nvCxnSpPr>
        <xdr:cNvPr id="79" name="直線コネクタ 78"/>
        <xdr:cNvCxnSpPr/>
      </xdr:nvCxnSpPr>
      <xdr:spPr>
        <a:xfrm>
          <a:off x="2908300" y="70631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123372</xdr:rowOff>
    </xdr:from>
    <xdr:to>
      <xdr:col>10</xdr:col>
      <xdr:colOff>165100</xdr:colOff>
      <xdr:row>41</xdr:row>
      <xdr:rowOff>53522</xdr:rowOff>
    </xdr:to>
    <xdr:sp macro="" textlink="">
      <xdr:nvSpPr>
        <xdr:cNvPr id="80" name="楕円 79"/>
        <xdr:cNvSpPr/>
      </xdr:nvSpPr>
      <xdr:spPr>
        <a:xfrm>
          <a:off x="196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2722</xdr:rowOff>
    </xdr:from>
    <xdr:to>
      <xdr:col>15</xdr:col>
      <xdr:colOff>50800</xdr:colOff>
      <xdr:row>41</xdr:row>
      <xdr:rowOff>33746</xdr:rowOff>
    </xdr:to>
    <xdr:cxnSp macro="">
      <xdr:nvCxnSpPr>
        <xdr:cNvPr id="81" name="直線コネクタ 80"/>
        <xdr:cNvCxnSpPr/>
      </xdr:nvCxnSpPr>
      <xdr:spPr>
        <a:xfrm>
          <a:off x="2019300" y="70321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106697</xdr:rowOff>
    </xdr:from>
    <xdr:ext cx="405111" cy="259045"/>
    <xdr:sp macro="" textlink="">
      <xdr:nvSpPr>
        <xdr:cNvPr id="86" name="n_1mainValue【図書館】&#10;有形固定資産減価償却率"/>
        <xdr:cNvSpPr txBox="1"/>
      </xdr:nvSpPr>
      <xdr:spPr>
        <a:xfrm>
          <a:off x="3582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75673</xdr:rowOff>
    </xdr:from>
    <xdr:ext cx="405111" cy="259045"/>
    <xdr:sp macro="" textlink="">
      <xdr:nvSpPr>
        <xdr:cNvPr id="87" name="n_2mainValue【図書館】&#10;有形固定資産減価償却率"/>
        <xdr:cNvSpPr txBox="1"/>
      </xdr:nvSpPr>
      <xdr:spPr>
        <a:xfrm>
          <a:off x="2705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44649</xdr:rowOff>
    </xdr:from>
    <xdr:ext cx="405111" cy="259045"/>
    <xdr:sp macro="" textlink="">
      <xdr:nvSpPr>
        <xdr:cNvPr id="88" name="n_3mainValue【図書館】&#10;有形固定資産減価償却率"/>
        <xdr:cNvSpPr txBox="1"/>
      </xdr:nvSpPr>
      <xdr:spPr>
        <a:xfrm>
          <a:off x="1816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24" name="楕円 123"/>
        <xdr:cNvSpPr/>
      </xdr:nvSpPr>
      <xdr:spPr>
        <a:xfrm>
          <a:off x="10426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43197</xdr:rowOff>
    </xdr:from>
    <xdr:ext cx="469744" cy="259045"/>
    <xdr:sp macro="" textlink="">
      <xdr:nvSpPr>
        <xdr:cNvPr id="125" name="【図書館】&#10;一人当たり面積該当値テキスト"/>
        <xdr:cNvSpPr txBox="1"/>
      </xdr:nvSpPr>
      <xdr:spPr>
        <a:xfrm>
          <a:off x="10515600" y="69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128270</xdr:rowOff>
    </xdr:from>
    <xdr:to>
      <xdr:col>50</xdr:col>
      <xdr:colOff>165100</xdr:colOff>
      <xdr:row>41</xdr:row>
      <xdr:rowOff>58420</xdr:rowOff>
    </xdr:to>
    <xdr:sp macro="" textlink="">
      <xdr:nvSpPr>
        <xdr:cNvPr id="126" name="楕円 125"/>
        <xdr:cNvSpPr/>
      </xdr:nvSpPr>
      <xdr:spPr>
        <a:xfrm>
          <a:off x="958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7620</xdr:rowOff>
    </xdr:to>
    <xdr:cxnSp macro="">
      <xdr:nvCxnSpPr>
        <xdr:cNvPr id="127" name="直線コネクタ 126"/>
        <xdr:cNvCxnSpPr/>
      </xdr:nvCxnSpPr>
      <xdr:spPr>
        <a:xfrm>
          <a:off x="9639300" y="703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128270</xdr:rowOff>
    </xdr:from>
    <xdr:to>
      <xdr:col>46</xdr:col>
      <xdr:colOff>38100</xdr:colOff>
      <xdr:row>41</xdr:row>
      <xdr:rowOff>58420</xdr:rowOff>
    </xdr:to>
    <xdr:sp macro="" textlink="">
      <xdr:nvSpPr>
        <xdr:cNvPr id="128" name="楕円 127"/>
        <xdr:cNvSpPr/>
      </xdr:nvSpPr>
      <xdr:spPr>
        <a:xfrm>
          <a:off x="8699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xdr:rowOff>
    </xdr:from>
    <xdr:to>
      <xdr:col>50</xdr:col>
      <xdr:colOff>114300</xdr:colOff>
      <xdr:row>41</xdr:row>
      <xdr:rowOff>7620</xdr:rowOff>
    </xdr:to>
    <xdr:cxnSp macro="">
      <xdr:nvCxnSpPr>
        <xdr:cNvPr id="129" name="直線コネクタ 128"/>
        <xdr:cNvCxnSpPr/>
      </xdr:nvCxnSpPr>
      <xdr:spPr>
        <a:xfrm>
          <a:off x="8750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128270</xdr:rowOff>
    </xdr:from>
    <xdr:to>
      <xdr:col>41</xdr:col>
      <xdr:colOff>101600</xdr:colOff>
      <xdr:row>41</xdr:row>
      <xdr:rowOff>58420</xdr:rowOff>
    </xdr:to>
    <xdr:sp macro="" textlink="">
      <xdr:nvSpPr>
        <xdr:cNvPr id="130" name="楕円 129"/>
        <xdr:cNvSpPr/>
      </xdr:nvSpPr>
      <xdr:spPr>
        <a:xfrm>
          <a:off x="781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xdr:rowOff>
    </xdr:from>
    <xdr:to>
      <xdr:col>45</xdr:col>
      <xdr:colOff>177800</xdr:colOff>
      <xdr:row>41</xdr:row>
      <xdr:rowOff>7620</xdr:rowOff>
    </xdr:to>
    <xdr:cxnSp macro="">
      <xdr:nvCxnSpPr>
        <xdr:cNvPr id="131" name="直線コネクタ 130"/>
        <xdr:cNvCxnSpPr/>
      </xdr:nvCxnSpPr>
      <xdr:spPr>
        <a:xfrm>
          <a:off x="7861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49547</xdr:rowOff>
    </xdr:from>
    <xdr:ext cx="469744" cy="259045"/>
    <xdr:sp macro="" textlink="">
      <xdr:nvSpPr>
        <xdr:cNvPr id="136" name="n_1mainValue【図書館】&#10;一人当たり面積"/>
        <xdr:cNvSpPr txBox="1"/>
      </xdr:nvSpPr>
      <xdr:spPr>
        <a:xfrm>
          <a:off x="9391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49547</xdr:rowOff>
    </xdr:from>
    <xdr:ext cx="469744" cy="259045"/>
    <xdr:sp macro="" textlink="">
      <xdr:nvSpPr>
        <xdr:cNvPr id="137" name="n_2mainValue【図書館】&#10;一人当たり面積"/>
        <xdr:cNvSpPr txBox="1"/>
      </xdr:nvSpPr>
      <xdr:spPr>
        <a:xfrm>
          <a:off x="8515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49547</xdr:rowOff>
    </xdr:from>
    <xdr:ext cx="469744" cy="259045"/>
    <xdr:sp macro="" textlink="">
      <xdr:nvSpPr>
        <xdr:cNvPr id="138" name="n_3mainValue【図書館】&#10;一人当たり面積"/>
        <xdr:cNvSpPr txBox="1"/>
      </xdr:nvSpPr>
      <xdr:spPr>
        <a:xfrm>
          <a:off x="7626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79" name="楕円 178"/>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139082</xdr:rowOff>
    </xdr:from>
    <xdr:ext cx="405111" cy="259045"/>
    <xdr:sp macro="" textlink="">
      <xdr:nvSpPr>
        <xdr:cNvPr id="180" name="【体育館・プール】&#10;有形固定資産減価償却率該当値テキスト"/>
        <xdr:cNvSpPr txBox="1"/>
      </xdr:nvSpPr>
      <xdr:spPr>
        <a:xfrm>
          <a:off x="4673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81" name="楕円 180"/>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40005</xdr:rowOff>
    </xdr:to>
    <xdr:cxnSp macro="">
      <xdr:nvCxnSpPr>
        <xdr:cNvPr id="182" name="直線コネクタ 181"/>
        <xdr:cNvCxnSpPr/>
      </xdr:nvCxnSpPr>
      <xdr:spPr>
        <a:xfrm>
          <a:off x="3797300" y="102850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168275</xdr:rowOff>
    </xdr:from>
    <xdr:to>
      <xdr:col>15</xdr:col>
      <xdr:colOff>101600</xdr:colOff>
      <xdr:row>60</xdr:row>
      <xdr:rowOff>98425</xdr:rowOff>
    </xdr:to>
    <xdr:sp macro="" textlink="">
      <xdr:nvSpPr>
        <xdr:cNvPr id="183" name="楕円 182"/>
        <xdr:cNvSpPr/>
      </xdr:nvSpPr>
      <xdr:spPr>
        <a:xfrm>
          <a:off x="2857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47625</xdr:rowOff>
    </xdr:to>
    <xdr:cxnSp macro="">
      <xdr:nvCxnSpPr>
        <xdr:cNvPr id="184" name="直線コネクタ 183"/>
        <xdr:cNvCxnSpPr/>
      </xdr:nvCxnSpPr>
      <xdr:spPr>
        <a:xfrm flipV="1">
          <a:off x="2908300" y="102850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5" name="楕円 184"/>
        <xdr:cNvSpPr/>
      </xdr:nvSpPr>
      <xdr:spPr>
        <a:xfrm>
          <a:off x="196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47625</xdr:rowOff>
    </xdr:to>
    <xdr:cxnSp macro="">
      <xdr:nvCxnSpPr>
        <xdr:cNvPr id="186" name="直線コネクタ 185"/>
        <xdr:cNvCxnSpPr/>
      </xdr:nvCxnSpPr>
      <xdr:spPr>
        <a:xfrm>
          <a:off x="2019300" y="102831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87"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65422</xdr:rowOff>
    </xdr:from>
    <xdr:ext cx="405111" cy="259045"/>
    <xdr:sp macro="" textlink="">
      <xdr:nvSpPr>
        <xdr:cNvPr id="191" name="n_1main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89552</xdr:rowOff>
    </xdr:from>
    <xdr:ext cx="405111" cy="259045"/>
    <xdr:sp macro="" textlink="">
      <xdr:nvSpPr>
        <xdr:cNvPr id="192" name="n_2main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193" name="n_3mainValue【体育館・プール】&#10;有形固定資産減価償却率"/>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24"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37374</xdr:rowOff>
    </xdr:from>
    <xdr:to>
      <xdr:col>55</xdr:col>
      <xdr:colOff>50800</xdr:colOff>
      <xdr:row>62</xdr:row>
      <xdr:rowOff>138974</xdr:rowOff>
    </xdr:to>
    <xdr:sp macro="" textlink="">
      <xdr:nvSpPr>
        <xdr:cNvPr id="235" name="楕円 234"/>
        <xdr:cNvSpPr/>
      </xdr:nvSpPr>
      <xdr:spPr>
        <a:xfrm>
          <a:off x="104267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60251</xdr:rowOff>
    </xdr:from>
    <xdr:ext cx="469744" cy="259045"/>
    <xdr:sp macro="" textlink="">
      <xdr:nvSpPr>
        <xdr:cNvPr id="236" name="【体育館・プール】&#10;一人当たり面積該当値テキスト"/>
        <xdr:cNvSpPr txBox="1"/>
      </xdr:nvSpPr>
      <xdr:spPr>
        <a:xfrm>
          <a:off x="10515600" y="10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37374</xdr:rowOff>
    </xdr:from>
    <xdr:to>
      <xdr:col>50</xdr:col>
      <xdr:colOff>165100</xdr:colOff>
      <xdr:row>62</xdr:row>
      <xdr:rowOff>138974</xdr:rowOff>
    </xdr:to>
    <xdr:sp macro="" textlink="">
      <xdr:nvSpPr>
        <xdr:cNvPr id="237" name="楕円 236"/>
        <xdr:cNvSpPr/>
      </xdr:nvSpPr>
      <xdr:spPr>
        <a:xfrm>
          <a:off x="958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88174</xdr:rowOff>
    </xdr:from>
    <xdr:to>
      <xdr:col>55</xdr:col>
      <xdr:colOff>0</xdr:colOff>
      <xdr:row>62</xdr:row>
      <xdr:rowOff>88174</xdr:rowOff>
    </xdr:to>
    <xdr:cxnSp macro="">
      <xdr:nvCxnSpPr>
        <xdr:cNvPr id="238" name="直線コネクタ 237"/>
        <xdr:cNvCxnSpPr/>
      </xdr:nvCxnSpPr>
      <xdr:spPr>
        <a:xfrm>
          <a:off x="9639300" y="107180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39" name="楕円 238"/>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62</xdr:row>
      <xdr:rowOff>88174</xdr:rowOff>
    </xdr:to>
    <xdr:cxnSp macro="">
      <xdr:nvCxnSpPr>
        <xdr:cNvPr id="240" name="直線コネクタ 239"/>
        <xdr:cNvCxnSpPr/>
      </xdr:nvCxnSpPr>
      <xdr:spPr>
        <a:xfrm>
          <a:off x="8750300" y="10698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156573</xdr:rowOff>
    </xdr:from>
    <xdr:to>
      <xdr:col>41</xdr:col>
      <xdr:colOff>101600</xdr:colOff>
      <xdr:row>64</xdr:row>
      <xdr:rowOff>86723</xdr:rowOff>
    </xdr:to>
    <xdr:sp macro="" textlink="">
      <xdr:nvSpPr>
        <xdr:cNvPr id="241" name="楕円 240"/>
        <xdr:cNvSpPr/>
      </xdr:nvSpPr>
      <xdr:spPr>
        <a:xfrm>
          <a:off x="7810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64</xdr:row>
      <xdr:rowOff>35923</xdr:rowOff>
    </xdr:to>
    <xdr:cxnSp macro="">
      <xdr:nvCxnSpPr>
        <xdr:cNvPr id="242" name="直線コネクタ 241"/>
        <xdr:cNvCxnSpPr/>
      </xdr:nvCxnSpPr>
      <xdr:spPr>
        <a:xfrm flipV="1">
          <a:off x="7861300" y="1069848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43"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44"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155501</xdr:rowOff>
    </xdr:from>
    <xdr:ext cx="469744" cy="259045"/>
    <xdr:sp macro="" textlink="">
      <xdr:nvSpPr>
        <xdr:cNvPr id="247" name="n_1mainValue【体育館・プール】&#10;一人当たり面積"/>
        <xdr:cNvSpPr txBox="1"/>
      </xdr:nvSpPr>
      <xdr:spPr>
        <a:xfrm>
          <a:off x="9391727" y="104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135907</xdr:rowOff>
    </xdr:from>
    <xdr:ext cx="469744" cy="259045"/>
    <xdr:sp macro="" textlink="">
      <xdr:nvSpPr>
        <xdr:cNvPr id="248" name="n_2mainValue【体育館・プール】&#10;一人当たり面積"/>
        <xdr:cNvSpPr txBox="1"/>
      </xdr:nvSpPr>
      <xdr:spPr>
        <a:xfrm>
          <a:off x="8515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77850</xdr:rowOff>
    </xdr:from>
    <xdr:ext cx="469744" cy="259045"/>
    <xdr:sp macro="" textlink="">
      <xdr:nvSpPr>
        <xdr:cNvPr id="249" name="n_3mainValue【体育館・プール】&#10;一人当たり面積"/>
        <xdr:cNvSpPr txBox="1"/>
      </xdr:nvSpPr>
      <xdr:spPr>
        <a:xfrm>
          <a:off x="7626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7"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10161</xdr:rowOff>
    </xdr:from>
    <xdr:to>
      <xdr:col>24</xdr:col>
      <xdr:colOff>114300</xdr:colOff>
      <xdr:row>79</xdr:row>
      <xdr:rowOff>111761</xdr:rowOff>
    </xdr:to>
    <xdr:sp macro="" textlink="">
      <xdr:nvSpPr>
        <xdr:cNvPr id="288" name="楕円 287"/>
        <xdr:cNvSpPr/>
      </xdr:nvSpPr>
      <xdr:spPr>
        <a:xfrm>
          <a:off x="4584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33038</xdr:rowOff>
    </xdr:from>
    <xdr:ext cx="405111" cy="259045"/>
    <xdr:sp macro="" textlink="">
      <xdr:nvSpPr>
        <xdr:cNvPr id="289" name="【福祉施設】&#10;有形固定資産減価償却率該当値テキスト"/>
        <xdr:cNvSpPr txBox="1"/>
      </xdr:nvSpPr>
      <xdr:spPr>
        <a:xfrm>
          <a:off x="4673600"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133604</xdr:rowOff>
    </xdr:from>
    <xdr:to>
      <xdr:col>20</xdr:col>
      <xdr:colOff>38100</xdr:colOff>
      <xdr:row>79</xdr:row>
      <xdr:rowOff>63754</xdr:rowOff>
    </xdr:to>
    <xdr:sp macro="" textlink="">
      <xdr:nvSpPr>
        <xdr:cNvPr id="290" name="楕円 289"/>
        <xdr:cNvSpPr/>
      </xdr:nvSpPr>
      <xdr:spPr>
        <a:xfrm>
          <a:off x="3746500" y="135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12954</xdr:rowOff>
    </xdr:from>
    <xdr:to>
      <xdr:col>24</xdr:col>
      <xdr:colOff>63500</xdr:colOff>
      <xdr:row>79</xdr:row>
      <xdr:rowOff>60961</xdr:rowOff>
    </xdr:to>
    <xdr:cxnSp macro="">
      <xdr:nvCxnSpPr>
        <xdr:cNvPr id="291" name="直線コネクタ 290"/>
        <xdr:cNvCxnSpPr/>
      </xdr:nvCxnSpPr>
      <xdr:spPr>
        <a:xfrm>
          <a:off x="3797300" y="1355750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87885</xdr:rowOff>
    </xdr:from>
    <xdr:to>
      <xdr:col>15</xdr:col>
      <xdr:colOff>101600</xdr:colOff>
      <xdr:row>79</xdr:row>
      <xdr:rowOff>18035</xdr:rowOff>
    </xdr:to>
    <xdr:sp macro="" textlink="">
      <xdr:nvSpPr>
        <xdr:cNvPr id="292" name="楕円 291"/>
        <xdr:cNvSpPr/>
      </xdr:nvSpPr>
      <xdr:spPr>
        <a:xfrm>
          <a:off x="2857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138685</xdr:rowOff>
    </xdr:from>
    <xdr:to>
      <xdr:col>19</xdr:col>
      <xdr:colOff>177800</xdr:colOff>
      <xdr:row>79</xdr:row>
      <xdr:rowOff>12954</xdr:rowOff>
    </xdr:to>
    <xdr:cxnSp macro="">
      <xdr:nvCxnSpPr>
        <xdr:cNvPr id="293" name="直線コネクタ 292"/>
        <xdr:cNvCxnSpPr/>
      </xdr:nvCxnSpPr>
      <xdr:spPr>
        <a:xfrm>
          <a:off x="2908300" y="13511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39878</xdr:rowOff>
    </xdr:from>
    <xdr:to>
      <xdr:col>10</xdr:col>
      <xdr:colOff>165100</xdr:colOff>
      <xdr:row>78</xdr:row>
      <xdr:rowOff>141478</xdr:rowOff>
    </xdr:to>
    <xdr:sp macro="" textlink="">
      <xdr:nvSpPr>
        <xdr:cNvPr id="294" name="楕円 293"/>
        <xdr:cNvSpPr/>
      </xdr:nvSpPr>
      <xdr:spPr>
        <a:xfrm>
          <a:off x="1968500" y="13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90678</xdr:rowOff>
    </xdr:from>
    <xdr:to>
      <xdr:col>15</xdr:col>
      <xdr:colOff>50800</xdr:colOff>
      <xdr:row>78</xdr:row>
      <xdr:rowOff>138685</xdr:rowOff>
    </xdr:to>
    <xdr:cxnSp macro="">
      <xdr:nvCxnSpPr>
        <xdr:cNvPr id="295" name="直線コネクタ 294"/>
        <xdr:cNvCxnSpPr/>
      </xdr:nvCxnSpPr>
      <xdr:spPr>
        <a:xfrm>
          <a:off x="2019300" y="134637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96"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97"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98"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80281</xdr:rowOff>
    </xdr:from>
    <xdr:ext cx="405111" cy="259045"/>
    <xdr:sp macro="" textlink="">
      <xdr:nvSpPr>
        <xdr:cNvPr id="300" name="n_1mainValue【福祉施設】&#10;有形固定資産減価償却率"/>
        <xdr:cNvSpPr txBox="1"/>
      </xdr:nvSpPr>
      <xdr:spPr>
        <a:xfrm>
          <a:off x="3582044" y="1328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34562</xdr:rowOff>
    </xdr:from>
    <xdr:ext cx="405111" cy="259045"/>
    <xdr:sp macro="" textlink="">
      <xdr:nvSpPr>
        <xdr:cNvPr id="301" name="n_2mainValue【福祉施設】&#10;有形固定資産減価償却率"/>
        <xdr:cNvSpPr txBox="1"/>
      </xdr:nvSpPr>
      <xdr:spPr>
        <a:xfrm>
          <a:off x="2705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158005</xdr:rowOff>
    </xdr:from>
    <xdr:ext cx="405111" cy="259045"/>
    <xdr:sp macro="" textlink="">
      <xdr:nvSpPr>
        <xdr:cNvPr id="302" name="n_3mainValue【福祉施設】&#10;有形固定資産減価償却率"/>
        <xdr:cNvSpPr txBox="1"/>
      </xdr:nvSpPr>
      <xdr:spPr>
        <a:xfrm>
          <a:off x="1816744" y="1318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158750</xdr:rowOff>
    </xdr:from>
    <xdr:to>
      <xdr:col>55</xdr:col>
      <xdr:colOff>50800</xdr:colOff>
      <xdr:row>83</xdr:row>
      <xdr:rowOff>88900</xdr:rowOff>
    </xdr:to>
    <xdr:sp macro="" textlink="">
      <xdr:nvSpPr>
        <xdr:cNvPr id="338" name="楕円 337"/>
        <xdr:cNvSpPr/>
      </xdr:nvSpPr>
      <xdr:spPr>
        <a:xfrm>
          <a:off x="10426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10177</xdr:rowOff>
    </xdr:from>
    <xdr:ext cx="469744" cy="259045"/>
    <xdr:sp macro="" textlink="">
      <xdr:nvSpPr>
        <xdr:cNvPr id="339" name="【福祉施設】&#10;一人当たり面積該当値テキスト"/>
        <xdr:cNvSpPr txBox="1"/>
      </xdr:nvSpPr>
      <xdr:spPr>
        <a:xfrm>
          <a:off x="10515600"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158750</xdr:rowOff>
    </xdr:from>
    <xdr:to>
      <xdr:col>50</xdr:col>
      <xdr:colOff>165100</xdr:colOff>
      <xdr:row>83</xdr:row>
      <xdr:rowOff>88900</xdr:rowOff>
    </xdr:to>
    <xdr:sp macro="" textlink="">
      <xdr:nvSpPr>
        <xdr:cNvPr id="340" name="楕円 339"/>
        <xdr:cNvSpPr/>
      </xdr:nvSpPr>
      <xdr:spPr>
        <a:xfrm>
          <a:off x="958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38100</xdr:rowOff>
    </xdr:from>
    <xdr:to>
      <xdr:col>55</xdr:col>
      <xdr:colOff>0</xdr:colOff>
      <xdr:row>83</xdr:row>
      <xdr:rowOff>38100</xdr:rowOff>
    </xdr:to>
    <xdr:cxnSp macro="">
      <xdr:nvCxnSpPr>
        <xdr:cNvPr id="341" name="直線コネクタ 340"/>
        <xdr:cNvCxnSpPr/>
      </xdr:nvCxnSpPr>
      <xdr:spPr>
        <a:xfrm>
          <a:off x="9639300" y="1426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42" name="楕円 341"/>
        <xdr:cNvSpPr/>
      </xdr:nvSpPr>
      <xdr:spPr>
        <a:xfrm>
          <a:off x="869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38100</xdr:rowOff>
    </xdr:from>
    <xdr:to>
      <xdr:col>50</xdr:col>
      <xdr:colOff>114300</xdr:colOff>
      <xdr:row>83</xdr:row>
      <xdr:rowOff>38100</xdr:rowOff>
    </xdr:to>
    <xdr:cxnSp macro="">
      <xdr:nvCxnSpPr>
        <xdr:cNvPr id="343" name="直線コネクタ 342"/>
        <xdr:cNvCxnSpPr/>
      </xdr:nvCxnSpPr>
      <xdr:spPr>
        <a:xfrm>
          <a:off x="8750300" y="1426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44" name="楕円 343"/>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38100</xdr:rowOff>
    </xdr:from>
    <xdr:to>
      <xdr:col>45</xdr:col>
      <xdr:colOff>177800</xdr:colOff>
      <xdr:row>83</xdr:row>
      <xdr:rowOff>95250</xdr:rowOff>
    </xdr:to>
    <xdr:cxnSp macro="">
      <xdr:nvCxnSpPr>
        <xdr:cNvPr id="345" name="直線コネクタ 344"/>
        <xdr:cNvCxnSpPr/>
      </xdr:nvCxnSpPr>
      <xdr:spPr>
        <a:xfrm flipV="1">
          <a:off x="7861300" y="1426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8"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105427</xdr:rowOff>
    </xdr:from>
    <xdr:ext cx="469744" cy="259045"/>
    <xdr:sp macro="" textlink="">
      <xdr:nvSpPr>
        <xdr:cNvPr id="350" name="n_1mainValue【福祉施設】&#10;一人当たり面積"/>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51" name="n_2main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52" name="n_3main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83"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156029</xdr:rowOff>
    </xdr:from>
    <xdr:to>
      <xdr:col>24</xdr:col>
      <xdr:colOff>114300</xdr:colOff>
      <xdr:row>105</xdr:row>
      <xdr:rowOff>86179</xdr:rowOff>
    </xdr:to>
    <xdr:sp macro="" textlink="">
      <xdr:nvSpPr>
        <xdr:cNvPr id="394" name="楕円 393"/>
        <xdr:cNvSpPr/>
      </xdr:nvSpPr>
      <xdr:spPr>
        <a:xfrm>
          <a:off x="4584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7456</xdr:rowOff>
    </xdr:from>
    <xdr:ext cx="405111" cy="259045"/>
    <xdr:sp macro="" textlink="">
      <xdr:nvSpPr>
        <xdr:cNvPr id="395" name="【市民会館】&#10;有形固定資産減価償却率該当値テキスト"/>
        <xdr:cNvSpPr txBox="1"/>
      </xdr:nvSpPr>
      <xdr:spPr>
        <a:xfrm>
          <a:off x="4673600" y="1783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131536</xdr:rowOff>
    </xdr:from>
    <xdr:to>
      <xdr:col>20</xdr:col>
      <xdr:colOff>38100</xdr:colOff>
      <xdr:row>105</xdr:row>
      <xdr:rowOff>61686</xdr:rowOff>
    </xdr:to>
    <xdr:sp macro="" textlink="">
      <xdr:nvSpPr>
        <xdr:cNvPr id="396" name="楕円 395"/>
        <xdr:cNvSpPr/>
      </xdr:nvSpPr>
      <xdr:spPr>
        <a:xfrm>
          <a:off x="3746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10886</xdr:rowOff>
    </xdr:from>
    <xdr:to>
      <xdr:col>24</xdr:col>
      <xdr:colOff>63500</xdr:colOff>
      <xdr:row>105</xdr:row>
      <xdr:rowOff>35379</xdr:rowOff>
    </xdr:to>
    <xdr:cxnSp macro="">
      <xdr:nvCxnSpPr>
        <xdr:cNvPr id="397" name="直線コネクタ 396"/>
        <xdr:cNvCxnSpPr/>
      </xdr:nvCxnSpPr>
      <xdr:spPr>
        <a:xfrm>
          <a:off x="3797300" y="1801313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398" name="楕円 397"/>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10886</xdr:rowOff>
    </xdr:from>
    <xdr:to>
      <xdr:col>19</xdr:col>
      <xdr:colOff>177800</xdr:colOff>
      <xdr:row>105</xdr:row>
      <xdr:rowOff>64770</xdr:rowOff>
    </xdr:to>
    <xdr:cxnSp macro="">
      <xdr:nvCxnSpPr>
        <xdr:cNvPr id="399" name="直線コネクタ 398"/>
        <xdr:cNvCxnSpPr/>
      </xdr:nvCxnSpPr>
      <xdr:spPr>
        <a:xfrm flipV="1">
          <a:off x="2908300" y="1801313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4173</xdr:rowOff>
    </xdr:from>
    <xdr:to>
      <xdr:col>10</xdr:col>
      <xdr:colOff>165100</xdr:colOff>
      <xdr:row>106</xdr:row>
      <xdr:rowOff>105773</xdr:rowOff>
    </xdr:to>
    <xdr:sp macro="" textlink="">
      <xdr:nvSpPr>
        <xdr:cNvPr id="400" name="楕円 399"/>
        <xdr:cNvSpPr/>
      </xdr:nvSpPr>
      <xdr:spPr>
        <a:xfrm>
          <a:off x="1968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64770</xdr:rowOff>
    </xdr:from>
    <xdr:to>
      <xdr:col>15</xdr:col>
      <xdr:colOff>50800</xdr:colOff>
      <xdr:row>106</xdr:row>
      <xdr:rowOff>54973</xdr:rowOff>
    </xdr:to>
    <xdr:cxnSp macro="">
      <xdr:nvCxnSpPr>
        <xdr:cNvPr id="401" name="直線コネクタ 400"/>
        <xdr:cNvCxnSpPr/>
      </xdr:nvCxnSpPr>
      <xdr:spPr>
        <a:xfrm flipV="1">
          <a:off x="2019300" y="1806702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02"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78213</xdr:rowOff>
    </xdr:from>
    <xdr:ext cx="405111" cy="259045"/>
    <xdr:sp macro="" textlink="">
      <xdr:nvSpPr>
        <xdr:cNvPr id="406" name="n_1mainValue【市民会館】&#10;有形固定資産減価償却率"/>
        <xdr:cNvSpPr txBox="1"/>
      </xdr:nvSpPr>
      <xdr:spPr>
        <a:xfrm>
          <a:off x="35820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407" name="n_2main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96900</xdr:rowOff>
    </xdr:from>
    <xdr:ext cx="405111" cy="259045"/>
    <xdr:sp macro="" textlink="">
      <xdr:nvSpPr>
        <xdr:cNvPr id="408" name="n_3mainValue【市民会館】&#10;有形固定資産減価償却率"/>
        <xdr:cNvSpPr txBox="1"/>
      </xdr:nvSpPr>
      <xdr:spPr>
        <a:xfrm>
          <a:off x="1816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39"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450" name="楕円 449"/>
        <xdr:cNvSpPr/>
      </xdr:nvSpPr>
      <xdr:spPr>
        <a:xfrm>
          <a:off x="10426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79301</xdr:rowOff>
    </xdr:from>
    <xdr:ext cx="469744" cy="259045"/>
    <xdr:sp macro="" textlink="">
      <xdr:nvSpPr>
        <xdr:cNvPr id="451" name="【市民会館】&#10;一人当たり面積該当値テキスト"/>
        <xdr:cNvSpPr txBox="1"/>
      </xdr:nvSpPr>
      <xdr:spPr>
        <a:xfrm>
          <a:off x="10515600" y="179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56424</xdr:rowOff>
    </xdr:from>
    <xdr:to>
      <xdr:col>50</xdr:col>
      <xdr:colOff>165100</xdr:colOff>
      <xdr:row>105</xdr:row>
      <xdr:rowOff>158024</xdr:rowOff>
    </xdr:to>
    <xdr:sp macro="" textlink="">
      <xdr:nvSpPr>
        <xdr:cNvPr id="452" name="楕円 451"/>
        <xdr:cNvSpPr/>
      </xdr:nvSpPr>
      <xdr:spPr>
        <a:xfrm>
          <a:off x="9588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107224</xdr:rowOff>
    </xdr:from>
    <xdr:to>
      <xdr:col>55</xdr:col>
      <xdr:colOff>0</xdr:colOff>
      <xdr:row>105</xdr:row>
      <xdr:rowOff>107224</xdr:rowOff>
    </xdr:to>
    <xdr:cxnSp macro="">
      <xdr:nvCxnSpPr>
        <xdr:cNvPr id="453" name="直線コネクタ 452"/>
        <xdr:cNvCxnSpPr/>
      </xdr:nvCxnSpPr>
      <xdr:spPr>
        <a:xfrm>
          <a:off x="9639300" y="18109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56424</xdr:rowOff>
    </xdr:from>
    <xdr:to>
      <xdr:col>46</xdr:col>
      <xdr:colOff>38100</xdr:colOff>
      <xdr:row>105</xdr:row>
      <xdr:rowOff>158024</xdr:rowOff>
    </xdr:to>
    <xdr:sp macro="" textlink="">
      <xdr:nvSpPr>
        <xdr:cNvPr id="454" name="楕円 453"/>
        <xdr:cNvSpPr/>
      </xdr:nvSpPr>
      <xdr:spPr>
        <a:xfrm>
          <a:off x="8699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107224</xdr:rowOff>
    </xdr:from>
    <xdr:to>
      <xdr:col>50</xdr:col>
      <xdr:colOff>114300</xdr:colOff>
      <xdr:row>105</xdr:row>
      <xdr:rowOff>107224</xdr:rowOff>
    </xdr:to>
    <xdr:cxnSp macro="">
      <xdr:nvCxnSpPr>
        <xdr:cNvPr id="455" name="直線コネクタ 454"/>
        <xdr:cNvCxnSpPr/>
      </xdr:nvCxnSpPr>
      <xdr:spPr>
        <a:xfrm>
          <a:off x="8750300" y="18109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56424</xdr:rowOff>
    </xdr:from>
    <xdr:to>
      <xdr:col>41</xdr:col>
      <xdr:colOff>101600</xdr:colOff>
      <xdr:row>105</xdr:row>
      <xdr:rowOff>158024</xdr:rowOff>
    </xdr:to>
    <xdr:sp macro="" textlink="">
      <xdr:nvSpPr>
        <xdr:cNvPr id="456" name="楕円 455"/>
        <xdr:cNvSpPr/>
      </xdr:nvSpPr>
      <xdr:spPr>
        <a:xfrm>
          <a:off x="781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107224</xdr:rowOff>
    </xdr:from>
    <xdr:to>
      <xdr:col>45</xdr:col>
      <xdr:colOff>177800</xdr:colOff>
      <xdr:row>105</xdr:row>
      <xdr:rowOff>107224</xdr:rowOff>
    </xdr:to>
    <xdr:cxnSp macro="">
      <xdr:nvCxnSpPr>
        <xdr:cNvPr id="457" name="直線コネクタ 456"/>
        <xdr:cNvCxnSpPr/>
      </xdr:nvCxnSpPr>
      <xdr:spPr>
        <a:xfrm>
          <a:off x="7861300" y="18109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58"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59"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60" name="n_3aveValue【市民会館】&#10;一人当たり面積"/>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3101</xdr:rowOff>
    </xdr:from>
    <xdr:ext cx="469744" cy="259045"/>
    <xdr:sp macro="" textlink="">
      <xdr:nvSpPr>
        <xdr:cNvPr id="462" name="n_1mainValue【市民会館】&#10;一人当たり面積"/>
        <xdr:cNvSpPr txBox="1"/>
      </xdr:nvSpPr>
      <xdr:spPr>
        <a:xfrm>
          <a:off x="9391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3101</xdr:rowOff>
    </xdr:from>
    <xdr:ext cx="469744" cy="259045"/>
    <xdr:sp macro="" textlink="">
      <xdr:nvSpPr>
        <xdr:cNvPr id="463" name="n_2mainValue【市民会館】&#10;一人当たり面積"/>
        <xdr:cNvSpPr txBox="1"/>
      </xdr:nvSpPr>
      <xdr:spPr>
        <a:xfrm>
          <a:off x="8515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3101</xdr:rowOff>
    </xdr:from>
    <xdr:ext cx="469744" cy="259045"/>
    <xdr:sp macro="" textlink="">
      <xdr:nvSpPr>
        <xdr:cNvPr id="464" name="n_3mainValue【市民会館】&#10;一人当たり面積"/>
        <xdr:cNvSpPr txBox="1"/>
      </xdr:nvSpPr>
      <xdr:spPr>
        <a:xfrm>
          <a:off x="7626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95"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6" name="楕円 505"/>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507" name="【一般廃棄物処理施設】&#10;有形固定資産減価償却率該当値テキスト"/>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508" name="楕円 507"/>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23949</xdr:rowOff>
    </xdr:from>
    <xdr:to>
      <xdr:col>85</xdr:col>
      <xdr:colOff>127000</xdr:colOff>
      <xdr:row>37</xdr:row>
      <xdr:rowOff>64770</xdr:rowOff>
    </xdr:to>
    <xdr:cxnSp macro="">
      <xdr:nvCxnSpPr>
        <xdr:cNvPr id="509" name="直線コネクタ 508"/>
        <xdr:cNvCxnSpPr/>
      </xdr:nvCxnSpPr>
      <xdr:spPr>
        <a:xfrm>
          <a:off x="15481300" y="63675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102144</xdr:rowOff>
    </xdr:from>
    <xdr:to>
      <xdr:col>76</xdr:col>
      <xdr:colOff>165100</xdr:colOff>
      <xdr:row>37</xdr:row>
      <xdr:rowOff>32294</xdr:rowOff>
    </xdr:to>
    <xdr:sp macro="" textlink="">
      <xdr:nvSpPr>
        <xdr:cNvPr id="510" name="楕円 509"/>
        <xdr:cNvSpPr/>
      </xdr:nvSpPr>
      <xdr:spPr>
        <a:xfrm>
          <a:off x="14541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37</xdr:row>
      <xdr:rowOff>23949</xdr:rowOff>
    </xdr:to>
    <xdr:cxnSp macro="">
      <xdr:nvCxnSpPr>
        <xdr:cNvPr id="511" name="直線コネクタ 510"/>
        <xdr:cNvCxnSpPr/>
      </xdr:nvCxnSpPr>
      <xdr:spPr>
        <a:xfrm>
          <a:off x="14592300" y="63251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61323</xdr:rowOff>
    </xdr:from>
    <xdr:to>
      <xdr:col>72</xdr:col>
      <xdr:colOff>38100</xdr:colOff>
      <xdr:row>36</xdr:row>
      <xdr:rowOff>162923</xdr:rowOff>
    </xdr:to>
    <xdr:sp macro="" textlink="">
      <xdr:nvSpPr>
        <xdr:cNvPr id="512" name="楕円 511"/>
        <xdr:cNvSpPr/>
      </xdr:nvSpPr>
      <xdr:spPr>
        <a:xfrm>
          <a:off x="13652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112123</xdr:rowOff>
    </xdr:from>
    <xdr:to>
      <xdr:col>76</xdr:col>
      <xdr:colOff>114300</xdr:colOff>
      <xdr:row>36</xdr:row>
      <xdr:rowOff>152944</xdr:rowOff>
    </xdr:to>
    <xdr:cxnSp macro="">
      <xdr:nvCxnSpPr>
        <xdr:cNvPr id="513" name="直線コネクタ 512"/>
        <xdr:cNvCxnSpPr/>
      </xdr:nvCxnSpPr>
      <xdr:spPr>
        <a:xfrm>
          <a:off x="13703300" y="62843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14"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15"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16"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518" name="n_1mainValue【一般廃棄物処理施設】&#10;有形固定資産減価償却率"/>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519" name="n_2main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8000</xdr:rowOff>
    </xdr:from>
    <xdr:ext cx="405111" cy="259045"/>
    <xdr:sp macro="" textlink="">
      <xdr:nvSpPr>
        <xdr:cNvPr id="520" name="n_3mainValue【一般廃棄物処理施設】&#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49"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49845</xdr:rowOff>
    </xdr:from>
    <xdr:to>
      <xdr:col>116</xdr:col>
      <xdr:colOff>114300</xdr:colOff>
      <xdr:row>41</xdr:row>
      <xdr:rowOff>151445</xdr:rowOff>
    </xdr:to>
    <xdr:sp macro="" textlink="">
      <xdr:nvSpPr>
        <xdr:cNvPr id="560" name="楕円 559"/>
        <xdr:cNvSpPr/>
      </xdr:nvSpPr>
      <xdr:spPr>
        <a:xfrm>
          <a:off x="22110700" y="70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136222</xdr:rowOff>
    </xdr:from>
    <xdr:ext cx="534377" cy="259045"/>
    <xdr:sp macro="" textlink="">
      <xdr:nvSpPr>
        <xdr:cNvPr id="561" name="【一般廃棄物処理施設】&#10;一人当たり有形固定資産（償却資産）額該当値テキスト"/>
        <xdr:cNvSpPr txBox="1"/>
      </xdr:nvSpPr>
      <xdr:spPr>
        <a:xfrm>
          <a:off x="22199600" y="699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49906</xdr:rowOff>
    </xdr:from>
    <xdr:to>
      <xdr:col>112</xdr:col>
      <xdr:colOff>38100</xdr:colOff>
      <xdr:row>41</xdr:row>
      <xdr:rowOff>151506</xdr:rowOff>
    </xdr:to>
    <xdr:sp macro="" textlink="">
      <xdr:nvSpPr>
        <xdr:cNvPr id="562" name="楕円 561"/>
        <xdr:cNvSpPr/>
      </xdr:nvSpPr>
      <xdr:spPr>
        <a:xfrm>
          <a:off x="21272500" y="70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100645</xdr:rowOff>
    </xdr:from>
    <xdr:to>
      <xdr:col>116</xdr:col>
      <xdr:colOff>63500</xdr:colOff>
      <xdr:row>41</xdr:row>
      <xdr:rowOff>100706</xdr:rowOff>
    </xdr:to>
    <xdr:cxnSp macro="">
      <xdr:nvCxnSpPr>
        <xdr:cNvPr id="563" name="直線コネクタ 562"/>
        <xdr:cNvCxnSpPr/>
      </xdr:nvCxnSpPr>
      <xdr:spPr>
        <a:xfrm flipV="1">
          <a:off x="21323300" y="7130095"/>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50104</xdr:rowOff>
    </xdr:from>
    <xdr:to>
      <xdr:col>107</xdr:col>
      <xdr:colOff>101600</xdr:colOff>
      <xdr:row>41</xdr:row>
      <xdr:rowOff>151704</xdr:rowOff>
    </xdr:to>
    <xdr:sp macro="" textlink="">
      <xdr:nvSpPr>
        <xdr:cNvPr id="564" name="楕円 563"/>
        <xdr:cNvSpPr/>
      </xdr:nvSpPr>
      <xdr:spPr>
        <a:xfrm>
          <a:off x="20383500" y="70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100706</xdr:rowOff>
    </xdr:from>
    <xdr:to>
      <xdr:col>111</xdr:col>
      <xdr:colOff>177800</xdr:colOff>
      <xdr:row>41</xdr:row>
      <xdr:rowOff>100904</xdr:rowOff>
    </xdr:to>
    <xdr:cxnSp macro="">
      <xdr:nvCxnSpPr>
        <xdr:cNvPr id="565" name="直線コネクタ 564"/>
        <xdr:cNvCxnSpPr/>
      </xdr:nvCxnSpPr>
      <xdr:spPr>
        <a:xfrm flipV="1">
          <a:off x="20434300" y="7130156"/>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49616</xdr:rowOff>
    </xdr:from>
    <xdr:to>
      <xdr:col>102</xdr:col>
      <xdr:colOff>165100</xdr:colOff>
      <xdr:row>41</xdr:row>
      <xdr:rowOff>151216</xdr:rowOff>
    </xdr:to>
    <xdr:sp macro="" textlink="">
      <xdr:nvSpPr>
        <xdr:cNvPr id="566" name="楕円 565"/>
        <xdr:cNvSpPr/>
      </xdr:nvSpPr>
      <xdr:spPr>
        <a:xfrm>
          <a:off x="19494500" y="707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100416</xdr:rowOff>
    </xdr:from>
    <xdr:to>
      <xdr:col>107</xdr:col>
      <xdr:colOff>50800</xdr:colOff>
      <xdr:row>41</xdr:row>
      <xdr:rowOff>100904</xdr:rowOff>
    </xdr:to>
    <xdr:cxnSp macro="">
      <xdr:nvCxnSpPr>
        <xdr:cNvPr id="567" name="直線コネクタ 566"/>
        <xdr:cNvCxnSpPr/>
      </xdr:nvCxnSpPr>
      <xdr:spPr>
        <a:xfrm>
          <a:off x="19545300" y="7129866"/>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8"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9"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0"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142633</xdr:rowOff>
    </xdr:from>
    <xdr:ext cx="534377" cy="259045"/>
    <xdr:sp macro="" textlink="">
      <xdr:nvSpPr>
        <xdr:cNvPr id="572" name="n_1mainValue【一般廃棄物処理施設】&#10;一人当たり有形固定資産（償却資産）額"/>
        <xdr:cNvSpPr txBox="1"/>
      </xdr:nvSpPr>
      <xdr:spPr>
        <a:xfrm>
          <a:off x="21043411" y="71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142831</xdr:rowOff>
    </xdr:from>
    <xdr:ext cx="534377" cy="259045"/>
    <xdr:sp macro="" textlink="">
      <xdr:nvSpPr>
        <xdr:cNvPr id="573" name="n_2mainValue【一般廃棄物処理施設】&#10;一人当たり有形固定資産（償却資産）額"/>
        <xdr:cNvSpPr txBox="1"/>
      </xdr:nvSpPr>
      <xdr:spPr>
        <a:xfrm>
          <a:off x="20167111" y="717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142343</xdr:rowOff>
    </xdr:from>
    <xdr:ext cx="534377" cy="259045"/>
    <xdr:sp macro="" textlink="">
      <xdr:nvSpPr>
        <xdr:cNvPr id="574" name="n_3mainValue【一般廃棄物処理施設】&#10;一人当たり有形固定資産（償却資産）額"/>
        <xdr:cNvSpPr txBox="1"/>
      </xdr:nvSpPr>
      <xdr:spPr>
        <a:xfrm>
          <a:off x="19278111" y="71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3" name="正方形/長方形 5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4" name="正方形/長方形 5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5" name="正方形/長方形 5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6" name="正方形/長方形 5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7" name="正方形/長方形 5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8" name="正方形/長方形 5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9" name="正方形/長方形 5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0" name="正方形/長方形 58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16" name="直線コネクタ 61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1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18" name="直線コネクタ 61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1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20" name="直線コネクタ 61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21"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22" name="フローチャート: 判断 62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23" name="フローチャート: 判断 62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24" name="フローチャート: 判断 623"/>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25" name="フローチャート: 判断 624"/>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26" name="フローチャート: 判断 62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3629</xdr:rowOff>
    </xdr:from>
    <xdr:to>
      <xdr:col>85</xdr:col>
      <xdr:colOff>177800</xdr:colOff>
      <xdr:row>83</xdr:row>
      <xdr:rowOff>105229</xdr:rowOff>
    </xdr:to>
    <xdr:sp macro="" textlink="">
      <xdr:nvSpPr>
        <xdr:cNvPr id="632" name="楕円 631"/>
        <xdr:cNvSpPr/>
      </xdr:nvSpPr>
      <xdr:spPr>
        <a:xfrm>
          <a:off x="162687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26506</xdr:rowOff>
    </xdr:from>
    <xdr:ext cx="405111" cy="259045"/>
    <xdr:sp macro="" textlink="">
      <xdr:nvSpPr>
        <xdr:cNvPr id="633" name="【消防施設】&#10;有形固定資産減価償却率該当値テキスト"/>
        <xdr:cNvSpPr txBox="1"/>
      </xdr:nvSpPr>
      <xdr:spPr>
        <a:xfrm>
          <a:off x="16357600" y="14085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634" name="楕円 633"/>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83</xdr:row>
      <xdr:rowOff>54429</xdr:rowOff>
    </xdr:to>
    <xdr:cxnSp macro="">
      <xdr:nvCxnSpPr>
        <xdr:cNvPr id="635" name="直線コネクタ 634"/>
        <xdr:cNvCxnSpPr/>
      </xdr:nvCxnSpPr>
      <xdr:spPr>
        <a:xfrm>
          <a:off x="15481300" y="1424558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36" name="楕円 635"/>
        <xdr:cNvSpPr/>
      </xdr:nvSpPr>
      <xdr:spPr>
        <a:xfrm>
          <a:off x="14541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108313</xdr:rowOff>
    </xdr:from>
    <xdr:to>
      <xdr:col>81</xdr:col>
      <xdr:colOff>50800</xdr:colOff>
      <xdr:row>83</xdr:row>
      <xdr:rowOff>15239</xdr:rowOff>
    </xdr:to>
    <xdr:cxnSp macro="">
      <xdr:nvCxnSpPr>
        <xdr:cNvPr id="637" name="直線コネクタ 636"/>
        <xdr:cNvCxnSpPr/>
      </xdr:nvCxnSpPr>
      <xdr:spPr>
        <a:xfrm>
          <a:off x="14592300" y="14167213"/>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38" name="楕円 637"/>
        <xdr:cNvSpPr/>
      </xdr:nvSpPr>
      <xdr:spPr>
        <a:xfrm>
          <a:off x="13652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105048</xdr:rowOff>
    </xdr:from>
    <xdr:to>
      <xdr:col>76</xdr:col>
      <xdr:colOff>114300</xdr:colOff>
      <xdr:row>82</xdr:row>
      <xdr:rowOff>108313</xdr:rowOff>
    </xdr:to>
    <xdr:cxnSp macro="">
      <xdr:nvCxnSpPr>
        <xdr:cNvPr id="639" name="直線コネクタ 638"/>
        <xdr:cNvCxnSpPr/>
      </xdr:nvCxnSpPr>
      <xdr:spPr>
        <a:xfrm>
          <a:off x="13703300" y="141639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40"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41"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42"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43"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82566</xdr:rowOff>
    </xdr:from>
    <xdr:ext cx="405111" cy="259045"/>
    <xdr:sp macro="" textlink="">
      <xdr:nvSpPr>
        <xdr:cNvPr id="644" name="n_1main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45" name="n_2main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46" name="n_3mainValue【消防施設】&#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68" name="直線コネクタ 667"/>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0" name="直線コネクタ 66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71"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72" name="直線コネクタ 67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73"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74" name="フローチャート: 判断 673"/>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75" name="フローチャート: 判断 674"/>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76" name="フローチャート: 判断 675"/>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77" name="フローチャート: 判断 676"/>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678" name="フローチャート: 判断 677"/>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684" name="楕円 683"/>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685" name="【消防施設】&#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686" name="楕円 685"/>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687" name="直線コネクタ 686"/>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688" name="楕円 687"/>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150113</xdr:rowOff>
    </xdr:to>
    <xdr:cxnSp macro="">
      <xdr:nvCxnSpPr>
        <xdr:cNvPr id="689" name="直線コネクタ 688"/>
        <xdr:cNvCxnSpPr/>
      </xdr:nvCxnSpPr>
      <xdr:spPr>
        <a:xfrm>
          <a:off x="20434300" y="14718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690" name="楕円 689"/>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154687</xdr:rowOff>
    </xdr:to>
    <xdr:cxnSp macro="">
      <xdr:nvCxnSpPr>
        <xdr:cNvPr id="691" name="直線コネクタ 690"/>
        <xdr:cNvCxnSpPr/>
      </xdr:nvCxnSpPr>
      <xdr:spPr>
        <a:xfrm flipV="1">
          <a:off x="19545300" y="14718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92"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93"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94"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95"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696" name="n_1mainValue【消防施設】&#10;一人当たり面積"/>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697"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698" name="n_3mainValue【消防施設】&#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24" name="直線コネクタ 72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2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26" name="直線コネクタ 72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2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28" name="直線コネクタ 72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729"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30" name="フローチャート: 判断 72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31" name="フローチャート: 判断 73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32" name="フローチャート: 判断 73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33" name="フローチャート: 判断 73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34" name="フローチャート: 判断 733"/>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40" name="楕円 739"/>
        <xdr:cNvSpPr/>
      </xdr:nvSpPr>
      <xdr:spPr>
        <a:xfrm>
          <a:off x="162687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43378</xdr:rowOff>
    </xdr:from>
    <xdr:ext cx="405111" cy="259045"/>
    <xdr:sp macro="" textlink="">
      <xdr:nvSpPr>
        <xdr:cNvPr id="741" name="【庁舎】&#10;有形固定資産減価償却率該当値テキスト"/>
        <xdr:cNvSpPr txBox="1"/>
      </xdr:nvSpPr>
      <xdr:spPr>
        <a:xfrm>
          <a:off x="16357600" y="1770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xdr:rowOff>
    </xdr:from>
    <xdr:to>
      <xdr:col>81</xdr:col>
      <xdr:colOff>101600</xdr:colOff>
      <xdr:row>104</xdr:row>
      <xdr:rowOff>110671</xdr:rowOff>
    </xdr:to>
    <xdr:sp macro="" textlink="">
      <xdr:nvSpPr>
        <xdr:cNvPr id="742" name="楕円 741"/>
        <xdr:cNvSpPr/>
      </xdr:nvSpPr>
      <xdr:spPr>
        <a:xfrm>
          <a:off x="15430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59871</xdr:rowOff>
    </xdr:from>
    <xdr:to>
      <xdr:col>85</xdr:col>
      <xdr:colOff>127000</xdr:colOff>
      <xdr:row>104</xdr:row>
      <xdr:rowOff>71301</xdr:rowOff>
    </xdr:to>
    <xdr:cxnSp macro="">
      <xdr:nvCxnSpPr>
        <xdr:cNvPr id="743" name="直線コネクタ 742"/>
        <xdr:cNvCxnSpPr/>
      </xdr:nvCxnSpPr>
      <xdr:spPr>
        <a:xfrm>
          <a:off x="15481300" y="1789067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44" name="楕円 743"/>
        <xdr:cNvSpPr/>
      </xdr:nvSpPr>
      <xdr:spPr>
        <a:xfrm>
          <a:off x="1454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59871</xdr:rowOff>
    </xdr:to>
    <xdr:cxnSp macro="">
      <xdr:nvCxnSpPr>
        <xdr:cNvPr id="745" name="直線コネクタ 744"/>
        <xdr:cNvCxnSpPr/>
      </xdr:nvCxnSpPr>
      <xdr:spPr>
        <a:xfrm>
          <a:off x="14592300" y="178841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138068</xdr:rowOff>
    </xdr:from>
    <xdr:to>
      <xdr:col>72</xdr:col>
      <xdr:colOff>38100</xdr:colOff>
      <xdr:row>104</xdr:row>
      <xdr:rowOff>68218</xdr:rowOff>
    </xdr:to>
    <xdr:sp macro="" textlink="">
      <xdr:nvSpPr>
        <xdr:cNvPr id="746" name="楕円 745"/>
        <xdr:cNvSpPr/>
      </xdr:nvSpPr>
      <xdr:spPr>
        <a:xfrm>
          <a:off x="13652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17418</xdr:rowOff>
    </xdr:from>
    <xdr:to>
      <xdr:col>76</xdr:col>
      <xdr:colOff>114300</xdr:colOff>
      <xdr:row>104</xdr:row>
      <xdr:rowOff>53339</xdr:rowOff>
    </xdr:to>
    <xdr:cxnSp macro="">
      <xdr:nvCxnSpPr>
        <xdr:cNvPr id="747" name="直線コネクタ 746"/>
        <xdr:cNvCxnSpPr/>
      </xdr:nvCxnSpPr>
      <xdr:spPr>
        <a:xfrm>
          <a:off x="13703300" y="178482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48"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49"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50"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51"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127198</xdr:rowOff>
    </xdr:from>
    <xdr:ext cx="405111" cy="259045"/>
    <xdr:sp macro="" textlink="">
      <xdr:nvSpPr>
        <xdr:cNvPr id="752" name="n_1main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753" name="n_2mainValue【庁舎】&#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84745</xdr:rowOff>
    </xdr:from>
    <xdr:ext cx="405111" cy="259045"/>
    <xdr:sp macro="" textlink="">
      <xdr:nvSpPr>
        <xdr:cNvPr id="754" name="n_3mainValue【庁舎】&#10;有形固定資産減価償却率"/>
        <xdr:cNvSpPr txBox="1"/>
      </xdr:nvSpPr>
      <xdr:spPr>
        <a:xfrm>
          <a:off x="13500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5" name="直線コネクタ 7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6" name="テキスト ボックス 7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7" name="直線コネクタ 7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8" name="テキスト ボックス 7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9" name="直線コネクタ 7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0" name="テキスト ボックス 7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1" name="直線コネクタ 7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2" name="テキスト ボックス 7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3" name="直線コネクタ 7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4" name="テキスト ボックス 7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5" name="直線コネクタ 7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6" name="テキスト ボックス 7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80" name="直線コネクタ 779"/>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8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82" name="直線コネクタ 78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4" name="直線コネクタ 78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85"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86" name="フローチャート: 判断 785"/>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87" name="フローチャート: 判断 786"/>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88" name="フローチャート: 判断 787"/>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89" name="フローチャート: 判断 788"/>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90" name="フローチャート: 判断 789"/>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96" name="楕円 795"/>
        <xdr:cNvSpPr/>
      </xdr:nvSpPr>
      <xdr:spPr>
        <a:xfrm>
          <a:off x="22110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78939</xdr:rowOff>
    </xdr:from>
    <xdr:ext cx="469744" cy="259045"/>
    <xdr:sp macro="" textlink="">
      <xdr:nvSpPr>
        <xdr:cNvPr id="797" name="【庁舎】&#10;一人当たり面積該当値テキスト"/>
        <xdr:cNvSpPr txBox="1"/>
      </xdr:nvSpPr>
      <xdr:spPr>
        <a:xfrm>
          <a:off x="22199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100512</xdr:rowOff>
    </xdr:from>
    <xdr:to>
      <xdr:col>112</xdr:col>
      <xdr:colOff>38100</xdr:colOff>
      <xdr:row>107</xdr:row>
      <xdr:rowOff>30662</xdr:rowOff>
    </xdr:to>
    <xdr:sp macro="" textlink="">
      <xdr:nvSpPr>
        <xdr:cNvPr id="798" name="楕円 797"/>
        <xdr:cNvSpPr/>
      </xdr:nvSpPr>
      <xdr:spPr>
        <a:xfrm>
          <a:off x="2127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151312</xdr:rowOff>
    </xdr:from>
    <xdr:to>
      <xdr:col>116</xdr:col>
      <xdr:colOff>63500</xdr:colOff>
      <xdr:row>106</xdr:row>
      <xdr:rowOff>151312</xdr:rowOff>
    </xdr:to>
    <xdr:cxnSp macro="">
      <xdr:nvCxnSpPr>
        <xdr:cNvPr id="799" name="直線コネクタ 798"/>
        <xdr:cNvCxnSpPr/>
      </xdr:nvCxnSpPr>
      <xdr:spPr>
        <a:xfrm>
          <a:off x="21323300" y="18325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800" name="楕円 799"/>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151312</xdr:rowOff>
    </xdr:from>
    <xdr:to>
      <xdr:col>111</xdr:col>
      <xdr:colOff>177800</xdr:colOff>
      <xdr:row>107</xdr:row>
      <xdr:rowOff>45176</xdr:rowOff>
    </xdr:to>
    <xdr:cxnSp macro="">
      <xdr:nvCxnSpPr>
        <xdr:cNvPr id="801" name="直線コネクタ 800"/>
        <xdr:cNvCxnSpPr/>
      </xdr:nvCxnSpPr>
      <xdr:spPr>
        <a:xfrm flipV="1">
          <a:off x="20434300" y="183250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802" name="楕円 801"/>
        <xdr:cNvSpPr/>
      </xdr:nvSpPr>
      <xdr:spPr>
        <a:xfrm>
          <a:off x="19494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108</xdr:row>
      <xdr:rowOff>102326</xdr:rowOff>
    </xdr:to>
    <xdr:cxnSp macro="">
      <xdr:nvCxnSpPr>
        <xdr:cNvPr id="803" name="直線コネクタ 802"/>
        <xdr:cNvCxnSpPr/>
      </xdr:nvCxnSpPr>
      <xdr:spPr>
        <a:xfrm flipV="1">
          <a:off x="19545300" y="1839032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04"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05"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06"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07"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21789</xdr:rowOff>
    </xdr:from>
    <xdr:ext cx="469744" cy="259045"/>
    <xdr:sp macro="" textlink="">
      <xdr:nvSpPr>
        <xdr:cNvPr id="808" name="n_1mainValue【庁舎】&#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809" name="n_2mainValue【庁舎】&#10;一人当たり面積"/>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810" name="n_3mainValue【庁舎】&#10;一人当たり面積"/>
        <xdr:cNvSpPr txBox="1"/>
      </xdr:nvSpPr>
      <xdr:spPr>
        <a:xfrm>
          <a:off x="19310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類似団体と比較して有形固定資産減価償却率が高くなっている施設は、図書館、体育館・プールである。本市では、公共施設アセットマネジメント推進計画を定め、計画的に整備を行っている。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97,085
96,327
119.94
37,672,124
36,424,915
1,106,445
19,776,265
25,323,750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前年度と比べ歳出は減少したものの、財政力指数の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ヵ年平均では前年度と横ばい。歳入面では、企業誘致等による税収増加に向けた取組みを継続し、歳出面では、歳入に見合った予算編成を前提に、物件費の最適化や投資的経費の平準化を図る。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ingLiU-ExtB" panose="02020500000000000000" pitchFamily="18" charset="-120"/>
              <a:ea typeface="ＭＳ Ｐゴシック" panose="020B0600070205080204" pitchFamily="50" charset="-128"/>
            </a:rPr>
            <a:t>　前年度と比べ</a:t>
          </a:r>
          <a:r>
            <a:rPr kumimoji="1" lang="en-US" altLang="ja-JP" sz="1300">
              <a:solidFill>
                <a:sysClr val="windowText" lastClr="000000"/>
              </a:solidFill>
              <a:latin typeface="MingLiU-ExtB" panose="02020500000000000000" pitchFamily="18" charset="-120"/>
              <a:ea typeface="MingLiU-ExtB" panose="02020500000000000000" pitchFamily="18" charset="-120"/>
            </a:rPr>
            <a:t>0.3</a:t>
          </a:r>
          <a:r>
            <a:rPr kumimoji="1" lang="ja-JP" altLang="en-US" sz="1300">
              <a:solidFill>
                <a:sysClr val="windowText" lastClr="000000"/>
              </a:solidFill>
              <a:latin typeface="MingLiU-ExtB" panose="02020500000000000000" pitchFamily="18" charset="-120"/>
              <a:ea typeface="ＭＳ Ｐゴシック" panose="020B0600070205080204" pitchFamily="50" charset="-128"/>
            </a:rPr>
            <a:t>ポイント増加した。歳入面では、自主財源の確保が喫緊の課題である。歳出面では、扶助費や特別会計への繰出金が増加しており、財政が硬直化している。今後、扶助費の増加、公共施設の維持更新など、さらなる財政の硬直化が見込まれるため、歳入に見合うよう事業の取捨選択を行い、財政の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39624</xdr:rowOff>
    </xdr:to>
    <xdr:cxnSp macro="">
      <xdr:nvCxnSpPr>
        <xdr:cNvPr id="130" name="直線コネクタ 129"/>
        <xdr:cNvCxnSpPr/>
      </xdr:nvCxnSpPr>
      <xdr:spPr>
        <a:xfrm>
          <a:off x="4114800" y="1065504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63754</xdr:rowOff>
    </xdr:to>
    <xdr:cxnSp macro="">
      <xdr:nvCxnSpPr>
        <xdr:cNvPr id="133" name="直線コネクタ 132"/>
        <xdr:cNvCxnSpPr/>
      </xdr:nvCxnSpPr>
      <xdr:spPr>
        <a:xfrm flipV="1">
          <a:off x="3225800" y="106550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63754</xdr:rowOff>
    </xdr:to>
    <xdr:cxnSp macro="">
      <xdr:nvCxnSpPr>
        <xdr:cNvPr id="136" name="直線コネクタ 135"/>
        <xdr:cNvCxnSpPr/>
      </xdr:nvCxnSpPr>
      <xdr:spPr>
        <a:xfrm>
          <a:off x="2336800" y="106646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62</xdr:row>
      <xdr:rowOff>34798</xdr:rowOff>
    </xdr:to>
    <xdr:cxnSp macro="">
      <xdr:nvCxnSpPr>
        <xdr:cNvPr id="139" name="直線コネクタ 138"/>
        <xdr:cNvCxnSpPr/>
      </xdr:nvCxnSpPr>
      <xdr:spPr>
        <a:xfrm>
          <a:off x="1447800" y="1052474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49" name="楕円 148"/>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0" name="財政構造の弾力性該当値テキスト"/>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1" name="楕円 150"/>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2" name="テキスト ボックス 151"/>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12954</xdr:rowOff>
    </xdr:from>
    <xdr:to>
      <xdr:col>15</xdr:col>
      <xdr:colOff>133350</xdr:colOff>
      <xdr:row>62</xdr:row>
      <xdr:rowOff>114554</xdr:rowOff>
    </xdr:to>
    <xdr:sp macro="" textlink="">
      <xdr:nvSpPr>
        <xdr:cNvPr id="153" name="楕円 152"/>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124731</xdr:rowOff>
    </xdr:from>
    <xdr:ext cx="762000" cy="259045"/>
    <xdr:sp macro="" textlink="">
      <xdr:nvSpPr>
        <xdr:cNvPr id="154" name="テキスト ボックス 153"/>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5" name="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56" name="テキスト ボックス 155"/>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7" name="楕円 156"/>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58" name="テキスト ボックス 157"/>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MingLiU_HKSCS-ExtB" panose="02020500000000000000" pitchFamily="18" charset="-120"/>
              <a:ea typeface="ＭＳ Ｐゴシック" panose="020B0600070205080204" pitchFamily="50" charset="-128"/>
            </a:rPr>
            <a:t>　前年同様に類似団体平均を下回っているが、昨年度と比べ</a:t>
          </a:r>
          <a:r>
            <a:rPr kumimoji="1" lang="en-US" altLang="ja-JP" sz="1300">
              <a:solidFill>
                <a:sysClr val="windowText" lastClr="000000"/>
              </a:solidFill>
              <a:latin typeface="MingLiU_HKSCS-ExtB" panose="02020500000000000000" pitchFamily="18" charset="-120"/>
              <a:ea typeface="MingLiU_HKSCS-ExtB" panose="02020500000000000000" pitchFamily="18" charset="-120"/>
            </a:rPr>
            <a:t>2,627</a:t>
          </a:r>
          <a:r>
            <a:rPr kumimoji="1" lang="ja-JP" altLang="en-US" sz="1300">
              <a:solidFill>
                <a:sysClr val="windowText" lastClr="000000"/>
              </a:solidFill>
              <a:latin typeface="MingLiU_HKSCS-ExtB" panose="02020500000000000000" pitchFamily="18" charset="-120"/>
              <a:ea typeface="ＭＳ Ｐゴシック" panose="020B0600070205080204" pitchFamily="50" charset="-128"/>
            </a:rPr>
            <a:t>円増加した。要因として、人件費の時間外勤務手当の増加、消費税増税対策や選挙による臨時職員の賃金の増加があったもの。類似団体よりも低値であるが、一方で、正規職員不足による時間外勤務の増加が顕著であり、適正な定員管理の検討や民間委託の推進を図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154612</xdr:rowOff>
    </xdr:from>
    <xdr:to>
      <xdr:col>23</xdr:col>
      <xdr:colOff>133350</xdr:colOff>
      <xdr:row>81</xdr:row>
      <xdr:rowOff>25422</xdr:rowOff>
    </xdr:to>
    <xdr:cxnSp macro="">
      <xdr:nvCxnSpPr>
        <xdr:cNvPr id="191" name="直線コネクタ 190"/>
        <xdr:cNvCxnSpPr/>
      </xdr:nvCxnSpPr>
      <xdr:spPr>
        <a:xfrm>
          <a:off x="4114800" y="13870612"/>
          <a:ext cx="838200" cy="4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154612</xdr:rowOff>
    </xdr:from>
    <xdr:to>
      <xdr:col>19</xdr:col>
      <xdr:colOff>133350</xdr:colOff>
      <xdr:row>80</xdr:row>
      <xdr:rowOff>162542</xdr:rowOff>
    </xdr:to>
    <xdr:cxnSp macro="">
      <xdr:nvCxnSpPr>
        <xdr:cNvPr id="194" name="直線コネクタ 193"/>
        <xdr:cNvCxnSpPr/>
      </xdr:nvCxnSpPr>
      <xdr:spPr>
        <a:xfrm flipV="1">
          <a:off x="3225800" y="13870612"/>
          <a:ext cx="889000" cy="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141404</xdr:rowOff>
    </xdr:from>
    <xdr:to>
      <xdr:col>15</xdr:col>
      <xdr:colOff>82550</xdr:colOff>
      <xdr:row>80</xdr:row>
      <xdr:rowOff>162542</xdr:rowOff>
    </xdr:to>
    <xdr:cxnSp macro="">
      <xdr:nvCxnSpPr>
        <xdr:cNvPr id="197" name="直線コネクタ 196"/>
        <xdr:cNvCxnSpPr/>
      </xdr:nvCxnSpPr>
      <xdr:spPr>
        <a:xfrm>
          <a:off x="2336800" y="13857404"/>
          <a:ext cx="8890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132621</xdr:rowOff>
    </xdr:from>
    <xdr:to>
      <xdr:col>11</xdr:col>
      <xdr:colOff>31750</xdr:colOff>
      <xdr:row>80</xdr:row>
      <xdr:rowOff>141404</xdr:rowOff>
    </xdr:to>
    <xdr:cxnSp macro="">
      <xdr:nvCxnSpPr>
        <xdr:cNvPr id="200" name="直線コネクタ 199"/>
        <xdr:cNvCxnSpPr/>
      </xdr:nvCxnSpPr>
      <xdr:spPr>
        <a:xfrm>
          <a:off x="1447800" y="13848621"/>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146072</xdr:rowOff>
    </xdr:from>
    <xdr:to>
      <xdr:col>23</xdr:col>
      <xdr:colOff>184150</xdr:colOff>
      <xdr:row>81</xdr:row>
      <xdr:rowOff>76222</xdr:rowOff>
    </xdr:to>
    <xdr:sp macro="" textlink="">
      <xdr:nvSpPr>
        <xdr:cNvPr id="210" name="楕円 209"/>
        <xdr:cNvSpPr/>
      </xdr:nvSpPr>
      <xdr:spPr>
        <a:xfrm>
          <a:off x="4902200" y="138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162599</xdr:rowOff>
    </xdr:from>
    <xdr:ext cx="762000" cy="259045"/>
    <xdr:sp macro="" textlink="">
      <xdr:nvSpPr>
        <xdr:cNvPr id="211" name="人件費・物件費等の状況該当値テキスト"/>
        <xdr:cNvSpPr txBox="1"/>
      </xdr:nvSpPr>
      <xdr:spPr>
        <a:xfrm>
          <a:off x="5041900" y="13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103812</xdr:rowOff>
    </xdr:from>
    <xdr:to>
      <xdr:col>19</xdr:col>
      <xdr:colOff>184150</xdr:colOff>
      <xdr:row>81</xdr:row>
      <xdr:rowOff>33962</xdr:rowOff>
    </xdr:to>
    <xdr:sp macro="" textlink="">
      <xdr:nvSpPr>
        <xdr:cNvPr id="212" name="楕円 211"/>
        <xdr:cNvSpPr/>
      </xdr:nvSpPr>
      <xdr:spPr>
        <a:xfrm>
          <a:off x="4064000" y="138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44139</xdr:rowOff>
    </xdr:from>
    <xdr:ext cx="736600" cy="259045"/>
    <xdr:sp macro="" textlink="">
      <xdr:nvSpPr>
        <xdr:cNvPr id="213" name="テキスト ボックス 212"/>
        <xdr:cNvSpPr txBox="1"/>
      </xdr:nvSpPr>
      <xdr:spPr>
        <a:xfrm>
          <a:off x="3733800" y="13588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111742</xdr:rowOff>
    </xdr:from>
    <xdr:to>
      <xdr:col>15</xdr:col>
      <xdr:colOff>133350</xdr:colOff>
      <xdr:row>81</xdr:row>
      <xdr:rowOff>41892</xdr:rowOff>
    </xdr:to>
    <xdr:sp macro="" textlink="">
      <xdr:nvSpPr>
        <xdr:cNvPr id="214" name="楕円 213"/>
        <xdr:cNvSpPr/>
      </xdr:nvSpPr>
      <xdr:spPr>
        <a:xfrm>
          <a:off x="3175000" y="138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52069</xdr:rowOff>
    </xdr:from>
    <xdr:ext cx="762000" cy="259045"/>
    <xdr:sp macro="" textlink="">
      <xdr:nvSpPr>
        <xdr:cNvPr id="215" name="テキスト ボックス 214"/>
        <xdr:cNvSpPr txBox="1"/>
      </xdr:nvSpPr>
      <xdr:spPr>
        <a:xfrm>
          <a:off x="2844800" y="135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90604</xdr:rowOff>
    </xdr:from>
    <xdr:to>
      <xdr:col>11</xdr:col>
      <xdr:colOff>82550</xdr:colOff>
      <xdr:row>81</xdr:row>
      <xdr:rowOff>20754</xdr:rowOff>
    </xdr:to>
    <xdr:sp macro="" textlink="">
      <xdr:nvSpPr>
        <xdr:cNvPr id="216" name="楕円 215"/>
        <xdr:cNvSpPr/>
      </xdr:nvSpPr>
      <xdr:spPr>
        <a:xfrm>
          <a:off x="2286000" y="138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30931</xdr:rowOff>
    </xdr:from>
    <xdr:ext cx="762000" cy="259045"/>
    <xdr:sp macro="" textlink="">
      <xdr:nvSpPr>
        <xdr:cNvPr id="217" name="テキスト ボックス 216"/>
        <xdr:cNvSpPr txBox="1"/>
      </xdr:nvSpPr>
      <xdr:spPr>
        <a:xfrm>
          <a:off x="1955800" y="135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81821</xdr:rowOff>
    </xdr:from>
    <xdr:to>
      <xdr:col>7</xdr:col>
      <xdr:colOff>31750</xdr:colOff>
      <xdr:row>81</xdr:row>
      <xdr:rowOff>11971</xdr:rowOff>
    </xdr:to>
    <xdr:sp macro="" textlink="">
      <xdr:nvSpPr>
        <xdr:cNvPr id="218" name="楕円 217"/>
        <xdr:cNvSpPr/>
      </xdr:nvSpPr>
      <xdr:spPr>
        <a:xfrm>
          <a:off x="1397000" y="137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22148</xdr:rowOff>
    </xdr:from>
    <xdr:ext cx="762000" cy="259045"/>
    <xdr:sp macro="" textlink="">
      <xdr:nvSpPr>
        <xdr:cNvPr id="219" name="テキスト ボックス 218"/>
        <xdr:cNvSpPr txBox="1"/>
      </xdr:nvSpPr>
      <xdr:spPr>
        <a:xfrm>
          <a:off x="1066800" y="135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ポイント増加した。国と同様に既に昇給抑制措置や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歳以上管理職の給与カットを実施していることや、任期付職員の採用を増やしたことが理由と考えている。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85</xdr:row>
      <xdr:rowOff>152400</xdr:rowOff>
    </xdr:to>
    <xdr:cxnSp macro="">
      <xdr:nvCxnSpPr>
        <xdr:cNvPr id="255" name="直線コネクタ 254"/>
        <xdr:cNvCxnSpPr/>
      </xdr:nvCxnSpPr>
      <xdr:spPr>
        <a:xfrm>
          <a:off x="16179800" y="14467114"/>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84</xdr:row>
      <xdr:rowOff>65314</xdr:rowOff>
    </xdr:to>
    <xdr:cxnSp macro="">
      <xdr:nvCxnSpPr>
        <xdr:cNvPr id="258" name="直線コネクタ 257"/>
        <xdr:cNvCxnSpPr/>
      </xdr:nvCxnSpPr>
      <xdr:spPr>
        <a:xfrm>
          <a:off x="15290800" y="1424305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84</xdr:row>
      <xdr:rowOff>48079</xdr:rowOff>
    </xdr:to>
    <xdr:cxnSp macro="">
      <xdr:nvCxnSpPr>
        <xdr:cNvPr id="261" name="直線コネクタ 260"/>
        <xdr:cNvCxnSpPr/>
      </xdr:nvCxnSpPr>
      <xdr:spPr>
        <a:xfrm flipV="1">
          <a:off x="14401800" y="142430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48079</xdr:rowOff>
    </xdr:to>
    <xdr:cxnSp macro="">
      <xdr:nvCxnSpPr>
        <xdr:cNvPr id="264" name="直線コネクタ 263"/>
        <xdr:cNvCxnSpPr/>
      </xdr:nvCxnSpPr>
      <xdr:spPr>
        <a:xfrm>
          <a:off x="13512800" y="144498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6" name="楕円 275"/>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7" name="テキスト ボックス 276"/>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8" name="楕円 277"/>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9" name="テキスト ボックス 278"/>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0" name="楕円 279"/>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1" name="テキスト ボックス 280"/>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2" name="楕円 281"/>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3" name="テキスト ボックス 282"/>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合併を機に、退職者不補充や雇用形態の見直しを実施してきた一方で、時間外勤務が高止まりしていることから、正規職員の人数が不足していると考えられる。正規職員の増員をはじめ、再任用職員の活用や会計年度任用職員の適正化など、人件費全体のバランスを考慮しながら適正な定員管理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60643</xdr:rowOff>
    </xdr:from>
    <xdr:to>
      <xdr:col>81</xdr:col>
      <xdr:colOff>44450</xdr:colOff>
      <xdr:row>58</xdr:row>
      <xdr:rowOff>76729</xdr:rowOff>
    </xdr:to>
    <xdr:cxnSp macro="">
      <xdr:nvCxnSpPr>
        <xdr:cNvPr id="318" name="直線コネクタ 317"/>
        <xdr:cNvCxnSpPr/>
      </xdr:nvCxnSpPr>
      <xdr:spPr>
        <a:xfrm>
          <a:off x="16179800" y="10004743"/>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32491</xdr:rowOff>
    </xdr:from>
    <xdr:to>
      <xdr:col>77</xdr:col>
      <xdr:colOff>44450</xdr:colOff>
      <xdr:row>58</xdr:row>
      <xdr:rowOff>60643</xdr:rowOff>
    </xdr:to>
    <xdr:cxnSp macro="">
      <xdr:nvCxnSpPr>
        <xdr:cNvPr id="321" name="直線コネクタ 320"/>
        <xdr:cNvCxnSpPr/>
      </xdr:nvCxnSpPr>
      <xdr:spPr>
        <a:xfrm>
          <a:off x="15290800" y="997659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28469</xdr:rowOff>
    </xdr:from>
    <xdr:to>
      <xdr:col>72</xdr:col>
      <xdr:colOff>203200</xdr:colOff>
      <xdr:row>58</xdr:row>
      <xdr:rowOff>32491</xdr:rowOff>
    </xdr:to>
    <xdr:cxnSp macro="">
      <xdr:nvCxnSpPr>
        <xdr:cNvPr id="324" name="直線コネクタ 323"/>
        <xdr:cNvCxnSpPr/>
      </xdr:nvCxnSpPr>
      <xdr:spPr>
        <a:xfrm>
          <a:off x="14401800" y="997256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24447</xdr:rowOff>
    </xdr:from>
    <xdr:to>
      <xdr:col>68</xdr:col>
      <xdr:colOff>152400</xdr:colOff>
      <xdr:row>58</xdr:row>
      <xdr:rowOff>28469</xdr:rowOff>
    </xdr:to>
    <xdr:cxnSp macro="">
      <xdr:nvCxnSpPr>
        <xdr:cNvPr id="327" name="直線コネクタ 326"/>
        <xdr:cNvCxnSpPr/>
      </xdr:nvCxnSpPr>
      <xdr:spPr>
        <a:xfrm>
          <a:off x="13512800" y="996854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25929</xdr:rowOff>
    </xdr:from>
    <xdr:to>
      <xdr:col>81</xdr:col>
      <xdr:colOff>95250</xdr:colOff>
      <xdr:row>58</xdr:row>
      <xdr:rowOff>127529</xdr:rowOff>
    </xdr:to>
    <xdr:sp macro="" textlink="">
      <xdr:nvSpPr>
        <xdr:cNvPr id="337" name="楕円 336"/>
        <xdr:cNvSpPr/>
      </xdr:nvSpPr>
      <xdr:spPr>
        <a:xfrm>
          <a:off x="16967200" y="99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118656</xdr:rowOff>
    </xdr:from>
    <xdr:ext cx="762000" cy="259045"/>
    <xdr:sp macro="" textlink="">
      <xdr:nvSpPr>
        <xdr:cNvPr id="338" name="定員管理の状況該当値テキスト"/>
        <xdr:cNvSpPr txBox="1"/>
      </xdr:nvSpPr>
      <xdr:spPr>
        <a:xfrm>
          <a:off x="17106900" y="98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9843</xdr:rowOff>
    </xdr:from>
    <xdr:to>
      <xdr:col>77</xdr:col>
      <xdr:colOff>95250</xdr:colOff>
      <xdr:row>58</xdr:row>
      <xdr:rowOff>111443</xdr:rowOff>
    </xdr:to>
    <xdr:sp macro="" textlink="">
      <xdr:nvSpPr>
        <xdr:cNvPr id="339" name="楕円 338"/>
        <xdr:cNvSpPr/>
      </xdr:nvSpPr>
      <xdr:spPr>
        <a:xfrm>
          <a:off x="16129000" y="99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121620</xdr:rowOff>
    </xdr:from>
    <xdr:ext cx="736600" cy="259045"/>
    <xdr:sp macro="" textlink="">
      <xdr:nvSpPr>
        <xdr:cNvPr id="340" name="テキスト ボックス 339"/>
        <xdr:cNvSpPr txBox="1"/>
      </xdr:nvSpPr>
      <xdr:spPr>
        <a:xfrm>
          <a:off x="15798800" y="9722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153141</xdr:rowOff>
    </xdr:from>
    <xdr:to>
      <xdr:col>73</xdr:col>
      <xdr:colOff>44450</xdr:colOff>
      <xdr:row>58</xdr:row>
      <xdr:rowOff>83291</xdr:rowOff>
    </xdr:to>
    <xdr:sp macro="" textlink="">
      <xdr:nvSpPr>
        <xdr:cNvPr id="341" name="楕円 340"/>
        <xdr:cNvSpPr/>
      </xdr:nvSpPr>
      <xdr:spPr>
        <a:xfrm>
          <a:off x="15240000" y="99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93468</xdr:rowOff>
    </xdr:from>
    <xdr:ext cx="762000" cy="259045"/>
    <xdr:sp macro="" textlink="">
      <xdr:nvSpPr>
        <xdr:cNvPr id="342" name="テキスト ボックス 341"/>
        <xdr:cNvSpPr txBox="1"/>
      </xdr:nvSpPr>
      <xdr:spPr>
        <a:xfrm>
          <a:off x="14909800" y="969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149119</xdr:rowOff>
    </xdr:from>
    <xdr:to>
      <xdr:col>68</xdr:col>
      <xdr:colOff>203200</xdr:colOff>
      <xdr:row>58</xdr:row>
      <xdr:rowOff>79269</xdr:rowOff>
    </xdr:to>
    <xdr:sp macro="" textlink="">
      <xdr:nvSpPr>
        <xdr:cNvPr id="343" name="楕円 342"/>
        <xdr:cNvSpPr/>
      </xdr:nvSpPr>
      <xdr:spPr>
        <a:xfrm>
          <a:off x="14351000" y="99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89446</xdr:rowOff>
    </xdr:from>
    <xdr:ext cx="762000" cy="259045"/>
    <xdr:sp macro="" textlink="">
      <xdr:nvSpPr>
        <xdr:cNvPr id="344" name="テキスト ボックス 343"/>
        <xdr:cNvSpPr txBox="1"/>
      </xdr:nvSpPr>
      <xdr:spPr>
        <a:xfrm>
          <a:off x="14020800" y="969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145097</xdr:rowOff>
    </xdr:from>
    <xdr:to>
      <xdr:col>64</xdr:col>
      <xdr:colOff>152400</xdr:colOff>
      <xdr:row>58</xdr:row>
      <xdr:rowOff>75247</xdr:rowOff>
    </xdr:to>
    <xdr:sp macro="" textlink="">
      <xdr:nvSpPr>
        <xdr:cNvPr id="345" name="楕円 344"/>
        <xdr:cNvSpPr/>
      </xdr:nvSpPr>
      <xdr:spPr>
        <a:xfrm>
          <a:off x="134620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85424</xdr:rowOff>
    </xdr:from>
    <xdr:ext cx="762000" cy="259045"/>
    <xdr:sp macro="" textlink="">
      <xdr:nvSpPr>
        <xdr:cNvPr id="346" name="テキスト ボックス 345"/>
        <xdr:cNvSpPr txBox="1"/>
      </xdr:nvSpPr>
      <xdr:spPr>
        <a:xfrm>
          <a:off x="13131800" y="96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減少した。玄界環境組合の公債費の減少、清掃費の公債費繰入額の減少、繰上償還による元利償還金の減少等により、低値で推移している。今後も、現在の水準の維持に努める。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38</xdr:row>
      <xdr:rowOff>11430</xdr:rowOff>
    </xdr:to>
    <xdr:cxnSp macro="">
      <xdr:nvCxnSpPr>
        <xdr:cNvPr id="379" name="直線コネクタ 378"/>
        <xdr:cNvCxnSpPr/>
      </xdr:nvCxnSpPr>
      <xdr:spPr>
        <a:xfrm flipV="1">
          <a:off x="16179800" y="64058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91863</xdr:rowOff>
    </xdr:to>
    <xdr:cxnSp macro="">
      <xdr:nvCxnSpPr>
        <xdr:cNvPr id="382" name="直線コネクタ 381"/>
        <xdr:cNvCxnSpPr/>
      </xdr:nvCxnSpPr>
      <xdr:spPr>
        <a:xfrm flipV="1">
          <a:off x="15290800" y="65265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132080</xdr:rowOff>
    </xdr:to>
    <xdr:cxnSp macro="">
      <xdr:nvCxnSpPr>
        <xdr:cNvPr id="385" name="直線コネクタ 384"/>
        <xdr:cNvCxnSpPr/>
      </xdr:nvCxnSpPr>
      <xdr:spPr>
        <a:xfrm flipV="1">
          <a:off x="14401800" y="66069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132080</xdr:rowOff>
    </xdr:to>
    <xdr:cxnSp macro="">
      <xdr:nvCxnSpPr>
        <xdr:cNvPr id="388" name="直線コネクタ 387"/>
        <xdr:cNvCxnSpPr/>
      </xdr:nvCxnSpPr>
      <xdr:spPr>
        <a:xfrm>
          <a:off x="13512800" y="66150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8" name="楕円 397"/>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399"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0" name="楕円 399"/>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01" name="テキスト ボックス 400"/>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02" name="楕円 401"/>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03" name="テキスト ボックス 402"/>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4" name="楕円 403"/>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5" name="テキスト ボックス 404"/>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6" name="楕円 405"/>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7" name="テキスト ボックス 406"/>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財政調整基金及びその他特目基金の保有により、充当可能財源が将来負担額を上回っている。今後、財政調整基金の取り崩しを抑制するなど、充当可能財源の維持に努める。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97,085
96,327
119.94
37,672,124
36,424,915
1,106,445
19,776,265
25,323,750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類似団体と比べ下回る状態にある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時間外勤務が高止まりしていることから、正規職員の人数が不足していると考えられる。正規職員の増員をはじめ、再任用職員の活用や会計年度任用職員の適正化など、人件費全体のバランスを考慮しながら適正に定員管理を行う。</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66040</xdr:rowOff>
    </xdr:to>
    <xdr:cxnSp macro="">
      <xdr:nvCxnSpPr>
        <xdr:cNvPr id="66" name="直線コネクタ 65"/>
        <xdr:cNvCxnSpPr/>
      </xdr:nvCxnSpPr>
      <xdr:spPr>
        <a:xfrm>
          <a:off x="3987800" y="588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66040</xdr:rowOff>
    </xdr:to>
    <xdr:cxnSp macro="">
      <xdr:nvCxnSpPr>
        <xdr:cNvPr id="69" name="直線コネクタ 68"/>
        <xdr:cNvCxnSpPr/>
      </xdr:nvCxnSpPr>
      <xdr:spPr>
        <a:xfrm flipV="1">
          <a:off x="3098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66040</xdr:rowOff>
    </xdr:to>
    <xdr:cxnSp macro="">
      <xdr:nvCxnSpPr>
        <xdr:cNvPr id="72" name="直線コネクタ 71"/>
        <xdr:cNvCxnSpPr/>
      </xdr:nvCxnSpPr>
      <xdr:spPr>
        <a:xfrm>
          <a:off x="2209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168910</xdr:rowOff>
    </xdr:from>
    <xdr:to>
      <xdr:col>11</xdr:col>
      <xdr:colOff>9525</xdr:colOff>
      <xdr:row>34</xdr:row>
      <xdr:rowOff>58420</xdr:rowOff>
    </xdr:to>
    <xdr:cxnSp macro="">
      <xdr:nvCxnSpPr>
        <xdr:cNvPr id="75" name="直線コネクタ 74"/>
        <xdr:cNvCxnSpPr/>
      </xdr:nvCxnSpPr>
      <xdr:spPr>
        <a:xfrm>
          <a:off x="1320800" y="5826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95267</xdr:rowOff>
    </xdr:from>
    <xdr:ext cx="762000" cy="259045"/>
    <xdr:sp macro="" textlink="">
      <xdr:nvSpPr>
        <xdr:cNvPr id="86" name="人件費該当値テキスト"/>
        <xdr:cNvSpPr txBox="1"/>
      </xdr:nvSpPr>
      <xdr:spPr>
        <a:xfrm>
          <a:off x="491490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91" name="楕円 90"/>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2" name="テキスト ボックス 91"/>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118110</xdr:rowOff>
    </xdr:from>
    <xdr:to>
      <xdr:col>6</xdr:col>
      <xdr:colOff>171450</xdr:colOff>
      <xdr:row>34</xdr:row>
      <xdr:rowOff>48260</xdr:rowOff>
    </xdr:to>
    <xdr:sp macro="" textlink="">
      <xdr:nvSpPr>
        <xdr:cNvPr id="93" name="楕円 92"/>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58437</xdr:rowOff>
    </xdr:from>
    <xdr:ext cx="762000" cy="259045"/>
    <xdr:sp macro="" textlink="">
      <xdr:nvSpPr>
        <xdr:cNvPr id="94" name="テキスト ボックス 93"/>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合併後に職員数削減を進めてきたことに伴い、民間委託を積極的に導入してきたことから、従来から物件費に係る経常収支比率が高い傾向にある。今後は、適正な定員管理に合わせて委託内容の精査を行い、物件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148771</xdr:rowOff>
    </xdr:from>
    <xdr:to>
      <xdr:col>82</xdr:col>
      <xdr:colOff>107950</xdr:colOff>
      <xdr:row>18</xdr:row>
      <xdr:rowOff>159657</xdr:rowOff>
    </xdr:to>
    <xdr:cxnSp macro="">
      <xdr:nvCxnSpPr>
        <xdr:cNvPr id="129" name="直線コネクタ 128"/>
        <xdr:cNvCxnSpPr/>
      </xdr:nvCxnSpPr>
      <xdr:spPr>
        <a:xfrm flipV="1">
          <a:off x="15671800" y="3234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116114</xdr:rowOff>
    </xdr:from>
    <xdr:to>
      <xdr:col>78</xdr:col>
      <xdr:colOff>69850</xdr:colOff>
      <xdr:row>18</xdr:row>
      <xdr:rowOff>159657</xdr:rowOff>
    </xdr:to>
    <xdr:cxnSp macro="">
      <xdr:nvCxnSpPr>
        <xdr:cNvPr id="132" name="直線コネクタ 131"/>
        <xdr:cNvCxnSpPr/>
      </xdr:nvCxnSpPr>
      <xdr:spPr>
        <a:xfrm>
          <a:off x="14782800" y="3202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116114</xdr:rowOff>
    </xdr:to>
    <xdr:cxnSp macro="">
      <xdr:nvCxnSpPr>
        <xdr:cNvPr id="135" name="直線コネクタ 134"/>
        <xdr:cNvCxnSpPr/>
      </xdr:nvCxnSpPr>
      <xdr:spPr>
        <a:xfrm>
          <a:off x="13893800" y="30933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18</xdr:row>
      <xdr:rowOff>7257</xdr:rowOff>
    </xdr:to>
    <xdr:cxnSp macro="">
      <xdr:nvCxnSpPr>
        <xdr:cNvPr id="138" name="直線コネクタ 137"/>
        <xdr:cNvCxnSpPr/>
      </xdr:nvCxnSpPr>
      <xdr:spPr>
        <a:xfrm>
          <a:off x="13004800" y="3028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48" name="楕円 147"/>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49"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2" name="楕円 151"/>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3" name="テキスト ボックス 152"/>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年々増加の一途をたどっている。主な要因は、教育・保育施設型給付事業費や障害児通所支援事業費である。国の制度であるため抜本的な対策は難しいが、今後も引き続き、資格審査等の適正化を図り、上昇傾向の歯止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58420</xdr:rowOff>
    </xdr:to>
    <xdr:cxnSp macro="">
      <xdr:nvCxnSpPr>
        <xdr:cNvPr id="190" name="直線コネクタ 189"/>
        <xdr:cNvCxnSpPr/>
      </xdr:nvCxnSpPr>
      <xdr:spPr>
        <a:xfrm>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153670</xdr:rowOff>
    </xdr:from>
    <xdr:to>
      <xdr:col>19</xdr:col>
      <xdr:colOff>187325</xdr:colOff>
      <xdr:row>56</xdr:row>
      <xdr:rowOff>12700</xdr:rowOff>
    </xdr:to>
    <xdr:cxnSp macro="">
      <xdr:nvCxnSpPr>
        <xdr:cNvPr id="193" name="直線コネクタ 192"/>
        <xdr:cNvCxnSpPr/>
      </xdr:nvCxnSpPr>
      <xdr:spPr>
        <a:xfrm>
          <a:off x="3098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130810</xdr:rowOff>
    </xdr:from>
    <xdr:to>
      <xdr:col>15</xdr:col>
      <xdr:colOff>98425</xdr:colOff>
      <xdr:row>55</xdr:row>
      <xdr:rowOff>153670</xdr:rowOff>
    </xdr:to>
    <xdr:cxnSp macro="">
      <xdr:nvCxnSpPr>
        <xdr:cNvPr id="196" name="直線コネクタ 195"/>
        <xdr:cNvCxnSpPr/>
      </xdr:nvCxnSpPr>
      <xdr:spPr>
        <a:xfrm>
          <a:off x="2209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54610</xdr:rowOff>
    </xdr:from>
    <xdr:to>
      <xdr:col>11</xdr:col>
      <xdr:colOff>9525</xdr:colOff>
      <xdr:row>55</xdr:row>
      <xdr:rowOff>130810</xdr:rowOff>
    </xdr:to>
    <xdr:cxnSp macro="">
      <xdr:nvCxnSpPr>
        <xdr:cNvPr id="199" name="直線コネクタ 198"/>
        <xdr:cNvCxnSpPr/>
      </xdr:nvCxnSpPr>
      <xdr:spPr>
        <a:xfrm>
          <a:off x="1320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9" name="楕円 208"/>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24147</xdr:rowOff>
    </xdr:from>
    <xdr:ext cx="762000" cy="259045"/>
    <xdr:sp macro="" textlink="">
      <xdr:nvSpPr>
        <xdr:cNvPr id="210" name="扶助費該当値テキスト"/>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102870</xdr:rowOff>
    </xdr:from>
    <xdr:to>
      <xdr:col>15</xdr:col>
      <xdr:colOff>149225</xdr:colOff>
      <xdr:row>56</xdr:row>
      <xdr:rowOff>33020</xdr:rowOff>
    </xdr:to>
    <xdr:sp macro="" textlink="">
      <xdr:nvSpPr>
        <xdr:cNvPr id="213" name="楕円 212"/>
        <xdr:cNvSpPr/>
      </xdr:nvSpPr>
      <xdr:spPr>
        <a:xfrm>
          <a:off x="3048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43197</xdr:rowOff>
    </xdr:from>
    <xdr:ext cx="762000" cy="259045"/>
    <xdr:sp macro="" textlink="">
      <xdr:nvSpPr>
        <xdr:cNvPr id="214" name="テキスト ボックス 213"/>
        <xdr:cNvSpPr txBox="1"/>
      </xdr:nvSpPr>
      <xdr:spPr>
        <a:xfrm>
          <a:off x="2717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5" name="楕円 214"/>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20337</xdr:rowOff>
    </xdr:from>
    <xdr:ext cx="762000" cy="259045"/>
    <xdr:sp macro="" textlink="">
      <xdr:nvSpPr>
        <xdr:cNvPr id="216" name="テキスト ボックス 215"/>
        <xdr:cNvSpPr txBox="1"/>
      </xdr:nvSpPr>
      <xdr:spPr>
        <a:xfrm>
          <a:off x="1828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xdr:rowOff>
    </xdr:from>
    <xdr:to>
      <xdr:col>6</xdr:col>
      <xdr:colOff>171450</xdr:colOff>
      <xdr:row>55</xdr:row>
      <xdr:rowOff>105410</xdr:rowOff>
    </xdr:to>
    <xdr:sp macro="" textlink="">
      <xdr:nvSpPr>
        <xdr:cNvPr id="217" name="楕円 216"/>
        <xdr:cNvSpPr/>
      </xdr:nvSpPr>
      <xdr:spPr>
        <a:xfrm>
          <a:off x="1270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115587</xdr:rowOff>
    </xdr:from>
    <xdr:ext cx="762000" cy="259045"/>
    <xdr:sp macro="" textlink="">
      <xdr:nvSpPr>
        <xdr:cNvPr id="218" name="テキスト ボックス 217"/>
        <xdr:cNvSpPr txBox="1"/>
      </xdr:nvSpPr>
      <xdr:spPr>
        <a:xfrm>
          <a:off x="939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昨年度と同ポイントで推移。渡船事業会計や下水道事業会計への繰出金については、利用者負担の適正化を図り、普通会計の負担額を減らしていくことができるよう努める。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149860</xdr:rowOff>
    </xdr:to>
    <xdr:cxnSp macro="">
      <xdr:nvCxnSpPr>
        <xdr:cNvPr id="251" name="直線コネクタ 250"/>
        <xdr:cNvCxnSpPr/>
      </xdr:nvCxnSpPr>
      <xdr:spPr>
        <a:xfrm>
          <a:off x="15671800" y="9751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149860</xdr:rowOff>
    </xdr:to>
    <xdr:cxnSp macro="">
      <xdr:nvCxnSpPr>
        <xdr:cNvPr id="254" name="直線コネクタ 253"/>
        <xdr:cNvCxnSpPr/>
      </xdr:nvCxnSpPr>
      <xdr:spPr>
        <a:xfrm>
          <a:off x="14782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119380</xdr:rowOff>
    </xdr:to>
    <xdr:cxnSp macro="">
      <xdr:nvCxnSpPr>
        <xdr:cNvPr id="257" name="直線コネクタ 256"/>
        <xdr:cNvCxnSpPr/>
      </xdr:nvCxnSpPr>
      <xdr:spPr>
        <a:xfrm>
          <a:off x="13893800" y="972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119380</xdr:rowOff>
    </xdr:to>
    <xdr:cxnSp macro="">
      <xdr:nvCxnSpPr>
        <xdr:cNvPr id="260" name="直線コネクタ 259"/>
        <xdr:cNvCxnSpPr/>
      </xdr:nvCxnSpPr>
      <xdr:spPr>
        <a:xfrm>
          <a:off x="13004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2" name="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6" name="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8" name="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要因としては、消防業務を広域で担う一部事務組合への負担金の増加があげられる。ごみ処理業務を行う清掃工場も一部事務組合が担っていることから、従来から補助費等に係る経常収支比率が高い傾向にある。今後は、一部事務組合も含めて、歳入に見合う歳出予算の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94343</xdr:rowOff>
    </xdr:to>
    <xdr:cxnSp macro="">
      <xdr:nvCxnSpPr>
        <xdr:cNvPr id="313" name="直線コネクタ 312"/>
        <xdr:cNvCxnSpPr/>
      </xdr:nvCxnSpPr>
      <xdr:spPr>
        <a:xfrm>
          <a:off x="15671800" y="65963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1270</xdr:rowOff>
    </xdr:to>
    <xdr:cxnSp macro="">
      <xdr:nvCxnSpPr>
        <xdr:cNvPr id="316" name="直線コネクタ 315"/>
        <xdr:cNvCxnSpPr/>
      </xdr:nvCxnSpPr>
      <xdr:spPr>
        <a:xfrm flipV="1">
          <a:off x="14782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14333</xdr:rowOff>
    </xdr:to>
    <xdr:cxnSp macro="">
      <xdr:nvCxnSpPr>
        <xdr:cNvPr id="319" name="直線コネクタ 318"/>
        <xdr:cNvCxnSpPr/>
      </xdr:nvCxnSpPr>
      <xdr:spPr>
        <a:xfrm flipV="1">
          <a:off x="13893800" y="66878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14333</xdr:rowOff>
    </xdr:from>
    <xdr:to>
      <xdr:col>69</xdr:col>
      <xdr:colOff>92075</xdr:colOff>
      <xdr:row>39</xdr:row>
      <xdr:rowOff>53522</xdr:rowOff>
    </xdr:to>
    <xdr:cxnSp macro="">
      <xdr:nvCxnSpPr>
        <xdr:cNvPr id="322" name="直線コネクタ 321"/>
        <xdr:cNvCxnSpPr/>
      </xdr:nvCxnSpPr>
      <xdr:spPr>
        <a:xfrm flipV="1">
          <a:off x="13004800" y="67008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32" name="楕円 331"/>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33"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4" name="楕円 333"/>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5" name="テキスト ボックス 334"/>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6" name="楕円 335"/>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7" name="テキスト ボックス 336"/>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134983</xdr:rowOff>
    </xdr:from>
    <xdr:to>
      <xdr:col>69</xdr:col>
      <xdr:colOff>142875</xdr:colOff>
      <xdr:row>39</xdr:row>
      <xdr:rowOff>65133</xdr:rowOff>
    </xdr:to>
    <xdr:sp macro="" textlink="">
      <xdr:nvSpPr>
        <xdr:cNvPr id="338" name="楕円 337"/>
        <xdr:cNvSpPr/>
      </xdr:nvSpPr>
      <xdr:spPr>
        <a:xfrm>
          <a:off x="13843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49910</xdr:rowOff>
    </xdr:from>
    <xdr:ext cx="762000" cy="259045"/>
    <xdr:sp macro="" textlink="">
      <xdr:nvSpPr>
        <xdr:cNvPr id="339" name="テキスト ボックス 338"/>
        <xdr:cNvSpPr txBox="1"/>
      </xdr:nvSpPr>
      <xdr:spPr>
        <a:xfrm>
          <a:off x="13512800" y="67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2722</xdr:rowOff>
    </xdr:from>
    <xdr:to>
      <xdr:col>65</xdr:col>
      <xdr:colOff>53975</xdr:colOff>
      <xdr:row>39</xdr:row>
      <xdr:rowOff>104322</xdr:rowOff>
    </xdr:to>
    <xdr:sp macro="" textlink="">
      <xdr:nvSpPr>
        <xdr:cNvPr id="340" name="楕円 339"/>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89099</xdr:rowOff>
    </xdr:from>
    <xdr:ext cx="762000" cy="259045"/>
    <xdr:sp macro="" textlink="">
      <xdr:nvSpPr>
        <xdr:cNvPr id="341" name="テキスト ボックス 340"/>
        <xdr:cNvSpPr txBox="1"/>
      </xdr:nvSpPr>
      <xdr:spPr>
        <a:xfrm>
          <a:off x="12623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ポイント減少した。主な要因としては、合併から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が経過し、合併後のまちづくりに伴うハード事業が減ってきたこと、また、起債の繰上償還による定期償還元金が減少したことによるもの。引き続き、将来世代への負担を考慮した財政運営を実施し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165100</xdr:rowOff>
    </xdr:to>
    <xdr:cxnSp macro="">
      <xdr:nvCxnSpPr>
        <xdr:cNvPr id="374" name="直線コネクタ 373"/>
        <xdr:cNvCxnSpPr/>
      </xdr:nvCxnSpPr>
      <xdr:spPr>
        <a:xfrm flipV="1">
          <a:off x="3987800" y="1315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31750</xdr:rowOff>
    </xdr:to>
    <xdr:cxnSp macro="">
      <xdr:nvCxnSpPr>
        <xdr:cNvPr id="377" name="直線コネクタ 376"/>
        <xdr:cNvCxnSpPr/>
      </xdr:nvCxnSpPr>
      <xdr:spPr>
        <a:xfrm flipV="1">
          <a:off x="3098800" y="1319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77470</xdr:rowOff>
    </xdr:to>
    <xdr:cxnSp macro="">
      <xdr:nvCxnSpPr>
        <xdr:cNvPr id="380" name="直線コネクタ 379"/>
        <xdr:cNvCxnSpPr/>
      </xdr:nvCxnSpPr>
      <xdr:spPr>
        <a:xfrm flipV="1">
          <a:off x="2209800" y="1323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77470</xdr:rowOff>
    </xdr:to>
    <xdr:cxnSp macro="">
      <xdr:nvCxnSpPr>
        <xdr:cNvPr id="383" name="直線コネクタ 382"/>
        <xdr:cNvCxnSpPr/>
      </xdr:nvCxnSpPr>
      <xdr:spPr>
        <a:xfrm>
          <a:off x="1320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5" name="楕円 394"/>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6" name="テキスト ボックス 395"/>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7" name="楕円 396"/>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8" name="テキスト ボックス 397"/>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99" name="楕円 398"/>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400" name="テキスト ボックス 399"/>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1" name="楕円 400"/>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2" name="テキスト ボックス 401"/>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扶助費と補助費等が増加していることが要因である。扶助費については資格審査等の適正化を図り、補助費等については一部事務組合も含めて歳出予算の削減に取り組み、財政の健全化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76708</xdr:rowOff>
    </xdr:to>
    <xdr:cxnSp macro="">
      <xdr:nvCxnSpPr>
        <xdr:cNvPr id="433" name="直線コネクタ 432"/>
        <xdr:cNvCxnSpPr/>
      </xdr:nvCxnSpPr>
      <xdr:spPr>
        <a:xfrm>
          <a:off x="15671800" y="134132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53848</xdr:rowOff>
    </xdr:to>
    <xdr:cxnSp macro="">
      <xdr:nvCxnSpPr>
        <xdr:cNvPr id="436" name="直線コネクタ 435"/>
        <xdr:cNvCxnSpPr/>
      </xdr:nvCxnSpPr>
      <xdr:spPr>
        <a:xfrm flipV="1">
          <a:off x="14782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53848</xdr:rowOff>
    </xdr:to>
    <xdr:cxnSp macro="">
      <xdr:nvCxnSpPr>
        <xdr:cNvPr id="439" name="直線コネクタ 438"/>
        <xdr:cNvCxnSpPr/>
      </xdr:nvCxnSpPr>
      <xdr:spPr>
        <a:xfrm>
          <a:off x="13893800" y="133720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170435</xdr:rowOff>
    </xdr:to>
    <xdr:cxnSp macro="">
      <xdr:nvCxnSpPr>
        <xdr:cNvPr id="442" name="直線コネクタ 441"/>
        <xdr:cNvCxnSpPr/>
      </xdr:nvCxnSpPr>
      <xdr:spPr>
        <a:xfrm>
          <a:off x="13004800" y="132577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52" name="楕円 451"/>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53"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4" name="楕円 453"/>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55" name="テキスト ボックス 454"/>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6" name="楕円 455"/>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7" name="テキスト ボックス 456"/>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8" name="楕円 457"/>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59962</xdr:rowOff>
    </xdr:from>
    <xdr:ext cx="762000" cy="259045"/>
    <xdr:sp macro="" textlink="">
      <xdr:nvSpPr>
        <xdr:cNvPr id="459" name="テキスト ボックス 458"/>
        <xdr:cNvSpPr txBox="1"/>
      </xdr:nvSpPr>
      <xdr:spPr>
        <a:xfrm>
          <a:off x="13512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60" name="楕円 459"/>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61" name="テキスト ボックス 460"/>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46442</xdr:rowOff>
    </xdr:from>
    <xdr:ext cx="762000" cy="259045"/>
    <xdr:sp macro="" textlink="">
      <xdr:nvSpPr>
        <xdr:cNvPr id="46" name="人口1人当たり決算額の推移最小値テキスト130"/>
        <xdr:cNvSpPr txBox="1"/>
      </xdr:nvSpPr>
      <xdr:spPr>
        <a:xfrm>
          <a:off x="5740400" y="33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36265</xdr:rowOff>
    </xdr:from>
    <xdr:to>
      <xdr:col>29</xdr:col>
      <xdr:colOff>127000</xdr:colOff>
      <xdr:row>19</xdr:row>
      <xdr:rowOff>70555</xdr:rowOff>
    </xdr:to>
    <xdr:cxnSp macro="">
      <xdr:nvCxnSpPr>
        <xdr:cNvPr id="50" name="直線コネクタ 49"/>
        <xdr:cNvCxnSpPr/>
      </xdr:nvCxnSpPr>
      <xdr:spPr bwMode="auto">
        <a:xfrm flipV="1">
          <a:off x="5003800" y="3341440"/>
          <a:ext cx="6477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70555</xdr:rowOff>
    </xdr:from>
    <xdr:to>
      <xdr:col>26</xdr:col>
      <xdr:colOff>50800</xdr:colOff>
      <xdr:row>19</xdr:row>
      <xdr:rowOff>77641</xdr:rowOff>
    </xdr:to>
    <xdr:cxnSp macro="">
      <xdr:nvCxnSpPr>
        <xdr:cNvPr id="53" name="直線コネクタ 52"/>
        <xdr:cNvCxnSpPr/>
      </xdr:nvCxnSpPr>
      <xdr:spPr bwMode="auto">
        <a:xfrm flipV="1">
          <a:off x="4305300" y="3375730"/>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76746</xdr:rowOff>
    </xdr:from>
    <xdr:to>
      <xdr:col>22</xdr:col>
      <xdr:colOff>114300</xdr:colOff>
      <xdr:row>19</xdr:row>
      <xdr:rowOff>77641</xdr:rowOff>
    </xdr:to>
    <xdr:cxnSp macro="">
      <xdr:nvCxnSpPr>
        <xdr:cNvPr id="56" name="直線コネクタ 55"/>
        <xdr:cNvCxnSpPr/>
      </xdr:nvCxnSpPr>
      <xdr:spPr bwMode="auto">
        <a:xfrm>
          <a:off x="3606800" y="3381921"/>
          <a:ext cx="6985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76746</xdr:rowOff>
    </xdr:from>
    <xdr:to>
      <xdr:col>18</xdr:col>
      <xdr:colOff>177800</xdr:colOff>
      <xdr:row>19</xdr:row>
      <xdr:rowOff>80023</xdr:rowOff>
    </xdr:to>
    <xdr:cxnSp macro="">
      <xdr:nvCxnSpPr>
        <xdr:cNvPr id="59" name="直線コネクタ 58"/>
        <xdr:cNvCxnSpPr/>
      </xdr:nvCxnSpPr>
      <xdr:spPr bwMode="auto">
        <a:xfrm flipV="1">
          <a:off x="2908300" y="3381921"/>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156915</xdr:rowOff>
    </xdr:from>
    <xdr:to>
      <xdr:col>29</xdr:col>
      <xdr:colOff>177800</xdr:colOff>
      <xdr:row>19</xdr:row>
      <xdr:rowOff>87065</xdr:rowOff>
    </xdr:to>
    <xdr:sp macro="" textlink="">
      <xdr:nvSpPr>
        <xdr:cNvPr id="69" name="楕円 68"/>
        <xdr:cNvSpPr/>
      </xdr:nvSpPr>
      <xdr:spPr bwMode="auto">
        <a:xfrm>
          <a:off x="5600700" y="329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65492</xdr:rowOff>
    </xdr:from>
    <xdr:ext cx="762000" cy="259045"/>
    <xdr:sp macro="" textlink="">
      <xdr:nvSpPr>
        <xdr:cNvPr id="70" name="人口1人当たり決算額の推移該当値テキスト130"/>
        <xdr:cNvSpPr txBox="1"/>
      </xdr:nvSpPr>
      <xdr:spPr>
        <a:xfrm>
          <a:off x="5740400" y="31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19755</xdr:rowOff>
    </xdr:from>
    <xdr:to>
      <xdr:col>26</xdr:col>
      <xdr:colOff>101600</xdr:colOff>
      <xdr:row>19</xdr:row>
      <xdr:rowOff>121355</xdr:rowOff>
    </xdr:to>
    <xdr:sp macro="" textlink="">
      <xdr:nvSpPr>
        <xdr:cNvPr id="71" name="楕円 70"/>
        <xdr:cNvSpPr/>
      </xdr:nvSpPr>
      <xdr:spPr bwMode="auto">
        <a:xfrm>
          <a:off x="4953000" y="332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106132</xdr:rowOff>
    </xdr:from>
    <xdr:ext cx="736600" cy="259045"/>
    <xdr:sp macro="" textlink="">
      <xdr:nvSpPr>
        <xdr:cNvPr id="72" name="テキスト ボックス 71"/>
        <xdr:cNvSpPr txBox="1"/>
      </xdr:nvSpPr>
      <xdr:spPr>
        <a:xfrm>
          <a:off x="4622800" y="3411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26841</xdr:rowOff>
    </xdr:from>
    <xdr:to>
      <xdr:col>22</xdr:col>
      <xdr:colOff>165100</xdr:colOff>
      <xdr:row>19</xdr:row>
      <xdr:rowOff>128441</xdr:rowOff>
    </xdr:to>
    <xdr:sp macro="" textlink="">
      <xdr:nvSpPr>
        <xdr:cNvPr id="73" name="楕円 72"/>
        <xdr:cNvSpPr/>
      </xdr:nvSpPr>
      <xdr:spPr bwMode="auto">
        <a:xfrm>
          <a:off x="4254500" y="333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113218</xdr:rowOff>
    </xdr:from>
    <xdr:ext cx="762000" cy="259045"/>
    <xdr:sp macro="" textlink="">
      <xdr:nvSpPr>
        <xdr:cNvPr id="74" name="テキスト ボックス 73"/>
        <xdr:cNvSpPr txBox="1"/>
      </xdr:nvSpPr>
      <xdr:spPr>
        <a:xfrm>
          <a:off x="3924300" y="341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25946</xdr:rowOff>
    </xdr:from>
    <xdr:to>
      <xdr:col>19</xdr:col>
      <xdr:colOff>38100</xdr:colOff>
      <xdr:row>19</xdr:row>
      <xdr:rowOff>127546</xdr:rowOff>
    </xdr:to>
    <xdr:sp macro="" textlink="">
      <xdr:nvSpPr>
        <xdr:cNvPr id="75" name="楕円 74"/>
        <xdr:cNvSpPr/>
      </xdr:nvSpPr>
      <xdr:spPr bwMode="auto">
        <a:xfrm>
          <a:off x="3556000" y="3331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112323</xdr:rowOff>
    </xdr:from>
    <xdr:ext cx="762000" cy="259045"/>
    <xdr:sp macro="" textlink="">
      <xdr:nvSpPr>
        <xdr:cNvPr id="76" name="テキスト ボックス 75"/>
        <xdr:cNvSpPr txBox="1"/>
      </xdr:nvSpPr>
      <xdr:spPr>
        <a:xfrm>
          <a:off x="3225800" y="341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29223</xdr:rowOff>
    </xdr:from>
    <xdr:to>
      <xdr:col>15</xdr:col>
      <xdr:colOff>101600</xdr:colOff>
      <xdr:row>19</xdr:row>
      <xdr:rowOff>130823</xdr:rowOff>
    </xdr:to>
    <xdr:sp macro="" textlink="">
      <xdr:nvSpPr>
        <xdr:cNvPr id="77" name="楕円 76"/>
        <xdr:cNvSpPr/>
      </xdr:nvSpPr>
      <xdr:spPr bwMode="auto">
        <a:xfrm>
          <a:off x="2857500" y="3334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115600</xdr:rowOff>
    </xdr:from>
    <xdr:ext cx="762000" cy="259045"/>
    <xdr:sp macro="" textlink="">
      <xdr:nvSpPr>
        <xdr:cNvPr id="78" name="テキスト ボックス 77"/>
        <xdr:cNvSpPr txBox="1"/>
      </xdr:nvSpPr>
      <xdr:spPr>
        <a:xfrm>
          <a:off x="2527300" y="34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9749</xdr:rowOff>
    </xdr:from>
    <xdr:ext cx="762000" cy="259045"/>
    <xdr:sp macro="" textlink="">
      <xdr:nvSpPr>
        <xdr:cNvPr id="109" name="人口1人当たり決算額の推移最小値テキスト445"/>
        <xdr:cNvSpPr txBox="1"/>
      </xdr:nvSpPr>
      <xdr:spPr>
        <a:xfrm>
          <a:off x="5740400" y="74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298385</xdr:rowOff>
    </xdr:from>
    <xdr:to>
      <xdr:col>29</xdr:col>
      <xdr:colOff>127000</xdr:colOff>
      <xdr:row>37</xdr:row>
      <xdr:rowOff>342472</xdr:rowOff>
    </xdr:to>
    <xdr:cxnSp macro="">
      <xdr:nvCxnSpPr>
        <xdr:cNvPr id="113" name="直線コネクタ 112"/>
        <xdr:cNvCxnSpPr/>
      </xdr:nvCxnSpPr>
      <xdr:spPr bwMode="auto">
        <a:xfrm>
          <a:off x="5003800" y="7423085"/>
          <a:ext cx="647700" cy="4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202568</xdr:rowOff>
    </xdr:from>
    <xdr:to>
      <xdr:col>26</xdr:col>
      <xdr:colOff>50800</xdr:colOff>
      <xdr:row>37</xdr:row>
      <xdr:rowOff>298385</xdr:rowOff>
    </xdr:to>
    <xdr:cxnSp macro="">
      <xdr:nvCxnSpPr>
        <xdr:cNvPr id="116" name="直線コネクタ 115"/>
        <xdr:cNvCxnSpPr/>
      </xdr:nvCxnSpPr>
      <xdr:spPr bwMode="auto">
        <a:xfrm>
          <a:off x="4305300" y="7327268"/>
          <a:ext cx="698500" cy="95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107406</xdr:rowOff>
    </xdr:from>
    <xdr:to>
      <xdr:col>22</xdr:col>
      <xdr:colOff>114300</xdr:colOff>
      <xdr:row>37</xdr:row>
      <xdr:rowOff>202568</xdr:rowOff>
    </xdr:to>
    <xdr:cxnSp macro="">
      <xdr:nvCxnSpPr>
        <xdr:cNvPr id="119" name="直線コネクタ 118"/>
        <xdr:cNvCxnSpPr/>
      </xdr:nvCxnSpPr>
      <xdr:spPr bwMode="auto">
        <a:xfrm>
          <a:off x="3606800" y="7232106"/>
          <a:ext cx="698500" cy="9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103977</xdr:rowOff>
    </xdr:from>
    <xdr:to>
      <xdr:col>18</xdr:col>
      <xdr:colOff>177800</xdr:colOff>
      <xdr:row>37</xdr:row>
      <xdr:rowOff>107406</xdr:rowOff>
    </xdr:to>
    <xdr:cxnSp macro="">
      <xdr:nvCxnSpPr>
        <xdr:cNvPr id="122" name="直線コネクタ 121"/>
        <xdr:cNvCxnSpPr/>
      </xdr:nvCxnSpPr>
      <xdr:spPr bwMode="auto">
        <a:xfrm>
          <a:off x="2908300" y="7228677"/>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291672</xdr:rowOff>
    </xdr:from>
    <xdr:to>
      <xdr:col>29</xdr:col>
      <xdr:colOff>177800</xdr:colOff>
      <xdr:row>38</xdr:row>
      <xdr:rowOff>50372</xdr:rowOff>
    </xdr:to>
    <xdr:sp macro="" textlink="">
      <xdr:nvSpPr>
        <xdr:cNvPr id="132" name="楕円 131"/>
        <xdr:cNvSpPr/>
      </xdr:nvSpPr>
      <xdr:spPr bwMode="auto">
        <a:xfrm>
          <a:off x="5600700" y="741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200249</xdr:rowOff>
    </xdr:from>
    <xdr:ext cx="762000" cy="259045"/>
    <xdr:sp macro="" textlink="">
      <xdr:nvSpPr>
        <xdr:cNvPr id="133" name="人口1人当たり決算額の推移該当値テキスト445"/>
        <xdr:cNvSpPr txBox="1"/>
      </xdr:nvSpPr>
      <xdr:spPr>
        <a:xfrm>
          <a:off x="5740400" y="732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247585</xdr:rowOff>
    </xdr:from>
    <xdr:to>
      <xdr:col>26</xdr:col>
      <xdr:colOff>101600</xdr:colOff>
      <xdr:row>38</xdr:row>
      <xdr:rowOff>6285</xdr:rowOff>
    </xdr:to>
    <xdr:sp macro="" textlink="">
      <xdr:nvSpPr>
        <xdr:cNvPr id="134" name="楕円 133"/>
        <xdr:cNvSpPr/>
      </xdr:nvSpPr>
      <xdr:spPr bwMode="auto">
        <a:xfrm>
          <a:off x="4953000" y="737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333962</xdr:rowOff>
    </xdr:from>
    <xdr:ext cx="736600" cy="259045"/>
    <xdr:sp macro="" textlink="">
      <xdr:nvSpPr>
        <xdr:cNvPr id="135" name="テキスト ボックス 134"/>
        <xdr:cNvSpPr txBox="1"/>
      </xdr:nvSpPr>
      <xdr:spPr>
        <a:xfrm>
          <a:off x="4622800" y="7458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151768</xdr:rowOff>
    </xdr:from>
    <xdr:to>
      <xdr:col>22</xdr:col>
      <xdr:colOff>165100</xdr:colOff>
      <xdr:row>37</xdr:row>
      <xdr:rowOff>253368</xdr:rowOff>
    </xdr:to>
    <xdr:sp macro="" textlink="">
      <xdr:nvSpPr>
        <xdr:cNvPr id="136" name="楕円 135"/>
        <xdr:cNvSpPr/>
      </xdr:nvSpPr>
      <xdr:spPr bwMode="auto">
        <a:xfrm>
          <a:off x="4254500" y="727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238145</xdr:rowOff>
    </xdr:from>
    <xdr:ext cx="762000" cy="259045"/>
    <xdr:sp macro="" textlink="">
      <xdr:nvSpPr>
        <xdr:cNvPr id="137" name="テキスト ボックス 136"/>
        <xdr:cNvSpPr txBox="1"/>
      </xdr:nvSpPr>
      <xdr:spPr>
        <a:xfrm>
          <a:off x="3924300" y="736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56606</xdr:rowOff>
    </xdr:from>
    <xdr:to>
      <xdr:col>19</xdr:col>
      <xdr:colOff>38100</xdr:colOff>
      <xdr:row>37</xdr:row>
      <xdr:rowOff>158206</xdr:rowOff>
    </xdr:to>
    <xdr:sp macro="" textlink="">
      <xdr:nvSpPr>
        <xdr:cNvPr id="138" name="楕円 137"/>
        <xdr:cNvSpPr/>
      </xdr:nvSpPr>
      <xdr:spPr bwMode="auto">
        <a:xfrm>
          <a:off x="3556000" y="718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142983</xdr:rowOff>
    </xdr:from>
    <xdr:ext cx="762000" cy="259045"/>
    <xdr:sp macro="" textlink="">
      <xdr:nvSpPr>
        <xdr:cNvPr id="139" name="テキスト ボックス 138"/>
        <xdr:cNvSpPr txBox="1"/>
      </xdr:nvSpPr>
      <xdr:spPr>
        <a:xfrm>
          <a:off x="3225800" y="726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53177</xdr:rowOff>
    </xdr:from>
    <xdr:to>
      <xdr:col>15</xdr:col>
      <xdr:colOff>101600</xdr:colOff>
      <xdr:row>37</xdr:row>
      <xdr:rowOff>154777</xdr:rowOff>
    </xdr:to>
    <xdr:sp macro="" textlink="">
      <xdr:nvSpPr>
        <xdr:cNvPr id="140" name="楕円 139"/>
        <xdr:cNvSpPr/>
      </xdr:nvSpPr>
      <xdr:spPr bwMode="auto">
        <a:xfrm>
          <a:off x="2857500" y="7177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139554</xdr:rowOff>
    </xdr:from>
    <xdr:ext cx="762000" cy="259045"/>
    <xdr:sp macro="" textlink="">
      <xdr:nvSpPr>
        <xdr:cNvPr id="141" name="テキスト ボックス 140"/>
        <xdr:cNvSpPr txBox="1"/>
      </xdr:nvSpPr>
      <xdr:spPr>
        <a:xfrm>
          <a:off x="2527300" y="726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97,085
96,327
119.94
37,672,124
36,424,915
1,106,445
19,776,265
25,323,750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36220</xdr:rowOff>
    </xdr:from>
    <xdr:to>
      <xdr:col>24</xdr:col>
      <xdr:colOff>63500</xdr:colOff>
      <xdr:row>39</xdr:row>
      <xdr:rowOff>42316</xdr:rowOff>
    </xdr:to>
    <xdr:cxnSp macro="">
      <xdr:nvCxnSpPr>
        <xdr:cNvPr id="61" name="直線コネクタ 60"/>
        <xdr:cNvCxnSpPr/>
      </xdr:nvCxnSpPr>
      <xdr:spPr>
        <a:xfrm flipV="1">
          <a:off x="3797300" y="672277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42316</xdr:rowOff>
    </xdr:from>
    <xdr:to>
      <xdr:col>19</xdr:col>
      <xdr:colOff>177800</xdr:colOff>
      <xdr:row>39</xdr:row>
      <xdr:rowOff>43802</xdr:rowOff>
    </xdr:to>
    <xdr:cxnSp macro="">
      <xdr:nvCxnSpPr>
        <xdr:cNvPr id="64" name="直線コネクタ 63"/>
        <xdr:cNvCxnSpPr/>
      </xdr:nvCxnSpPr>
      <xdr:spPr>
        <a:xfrm flipV="1">
          <a:off x="2908300" y="672886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43802</xdr:rowOff>
    </xdr:from>
    <xdr:to>
      <xdr:col>15</xdr:col>
      <xdr:colOff>50800</xdr:colOff>
      <xdr:row>39</xdr:row>
      <xdr:rowOff>47746</xdr:rowOff>
    </xdr:to>
    <xdr:cxnSp macro="">
      <xdr:nvCxnSpPr>
        <xdr:cNvPr id="67" name="直線コネクタ 66"/>
        <xdr:cNvCxnSpPr/>
      </xdr:nvCxnSpPr>
      <xdr:spPr>
        <a:xfrm flipV="1">
          <a:off x="2019300" y="6730352"/>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45745</xdr:rowOff>
    </xdr:from>
    <xdr:to>
      <xdr:col>10</xdr:col>
      <xdr:colOff>114300</xdr:colOff>
      <xdr:row>39</xdr:row>
      <xdr:rowOff>47746</xdr:rowOff>
    </xdr:to>
    <xdr:cxnSp macro="">
      <xdr:nvCxnSpPr>
        <xdr:cNvPr id="70" name="直線コネクタ 69"/>
        <xdr:cNvCxnSpPr/>
      </xdr:nvCxnSpPr>
      <xdr:spPr>
        <a:xfrm>
          <a:off x="1130300" y="6732295"/>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156870</xdr:rowOff>
    </xdr:from>
    <xdr:to>
      <xdr:col>24</xdr:col>
      <xdr:colOff>114300</xdr:colOff>
      <xdr:row>39</xdr:row>
      <xdr:rowOff>87020</xdr:rowOff>
    </xdr:to>
    <xdr:sp macro="" textlink="">
      <xdr:nvSpPr>
        <xdr:cNvPr id="80" name="楕円 79"/>
        <xdr:cNvSpPr/>
      </xdr:nvSpPr>
      <xdr:spPr>
        <a:xfrm>
          <a:off x="45847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71797</xdr:rowOff>
    </xdr:from>
    <xdr:ext cx="534377" cy="259045"/>
    <xdr:sp macro="" textlink="">
      <xdr:nvSpPr>
        <xdr:cNvPr id="81" name="人件費該当値テキスト"/>
        <xdr:cNvSpPr txBox="1"/>
      </xdr:nvSpPr>
      <xdr:spPr>
        <a:xfrm>
          <a:off x="4686300" y="65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162966</xdr:rowOff>
    </xdr:from>
    <xdr:to>
      <xdr:col>20</xdr:col>
      <xdr:colOff>38100</xdr:colOff>
      <xdr:row>39</xdr:row>
      <xdr:rowOff>93116</xdr:rowOff>
    </xdr:to>
    <xdr:sp macro="" textlink="">
      <xdr:nvSpPr>
        <xdr:cNvPr id="82" name="楕円 81"/>
        <xdr:cNvSpPr/>
      </xdr:nvSpPr>
      <xdr:spPr>
        <a:xfrm>
          <a:off x="3746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84243</xdr:rowOff>
    </xdr:from>
    <xdr:ext cx="534377" cy="259045"/>
    <xdr:sp macro="" textlink="">
      <xdr:nvSpPr>
        <xdr:cNvPr id="83" name="テキスト ボックス 82"/>
        <xdr:cNvSpPr txBox="1"/>
      </xdr:nvSpPr>
      <xdr:spPr>
        <a:xfrm>
          <a:off x="3530111" y="677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164452</xdr:rowOff>
    </xdr:from>
    <xdr:to>
      <xdr:col>15</xdr:col>
      <xdr:colOff>101600</xdr:colOff>
      <xdr:row>39</xdr:row>
      <xdr:rowOff>94602</xdr:rowOff>
    </xdr:to>
    <xdr:sp macro="" textlink="">
      <xdr:nvSpPr>
        <xdr:cNvPr id="84" name="楕円 83"/>
        <xdr:cNvSpPr/>
      </xdr:nvSpPr>
      <xdr:spPr>
        <a:xfrm>
          <a:off x="2857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85729</xdr:rowOff>
    </xdr:from>
    <xdr:ext cx="534377" cy="259045"/>
    <xdr:sp macro="" textlink="">
      <xdr:nvSpPr>
        <xdr:cNvPr id="85" name="テキスト ボックス 84"/>
        <xdr:cNvSpPr txBox="1"/>
      </xdr:nvSpPr>
      <xdr:spPr>
        <a:xfrm>
          <a:off x="2641111" y="67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168396</xdr:rowOff>
    </xdr:from>
    <xdr:to>
      <xdr:col>10</xdr:col>
      <xdr:colOff>165100</xdr:colOff>
      <xdr:row>39</xdr:row>
      <xdr:rowOff>98546</xdr:rowOff>
    </xdr:to>
    <xdr:sp macro="" textlink="">
      <xdr:nvSpPr>
        <xdr:cNvPr id="86" name="楕円 85"/>
        <xdr:cNvSpPr/>
      </xdr:nvSpPr>
      <xdr:spPr>
        <a:xfrm>
          <a:off x="1968500" y="66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89673</xdr:rowOff>
    </xdr:from>
    <xdr:ext cx="534377" cy="259045"/>
    <xdr:sp macro="" textlink="">
      <xdr:nvSpPr>
        <xdr:cNvPr id="87" name="テキスト ボックス 86"/>
        <xdr:cNvSpPr txBox="1"/>
      </xdr:nvSpPr>
      <xdr:spPr>
        <a:xfrm>
          <a:off x="1752111" y="67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166395</xdr:rowOff>
    </xdr:from>
    <xdr:to>
      <xdr:col>6</xdr:col>
      <xdr:colOff>38100</xdr:colOff>
      <xdr:row>39</xdr:row>
      <xdr:rowOff>96545</xdr:rowOff>
    </xdr:to>
    <xdr:sp macro="" textlink="">
      <xdr:nvSpPr>
        <xdr:cNvPr id="88" name="楕円 87"/>
        <xdr:cNvSpPr/>
      </xdr:nvSpPr>
      <xdr:spPr>
        <a:xfrm>
          <a:off x="1079500" y="66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87672</xdr:rowOff>
    </xdr:from>
    <xdr:ext cx="534377" cy="259045"/>
    <xdr:sp macro="" textlink="">
      <xdr:nvSpPr>
        <xdr:cNvPr id="89" name="テキスト ボックス 88"/>
        <xdr:cNvSpPr txBox="1"/>
      </xdr:nvSpPr>
      <xdr:spPr>
        <a:xfrm>
          <a:off x="863111"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26315</xdr:rowOff>
    </xdr:from>
    <xdr:to>
      <xdr:col>24</xdr:col>
      <xdr:colOff>63500</xdr:colOff>
      <xdr:row>56</xdr:row>
      <xdr:rowOff>47775</xdr:rowOff>
    </xdr:to>
    <xdr:cxnSp macro="">
      <xdr:nvCxnSpPr>
        <xdr:cNvPr id="123" name="直線コネクタ 122"/>
        <xdr:cNvCxnSpPr/>
      </xdr:nvCxnSpPr>
      <xdr:spPr>
        <a:xfrm flipV="1">
          <a:off x="3797300" y="9627515"/>
          <a:ext cx="838200" cy="2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33372</xdr:rowOff>
    </xdr:from>
    <xdr:to>
      <xdr:col>19</xdr:col>
      <xdr:colOff>177800</xdr:colOff>
      <xdr:row>56</xdr:row>
      <xdr:rowOff>47775</xdr:rowOff>
    </xdr:to>
    <xdr:cxnSp macro="">
      <xdr:nvCxnSpPr>
        <xdr:cNvPr id="126" name="直線コネクタ 125"/>
        <xdr:cNvCxnSpPr/>
      </xdr:nvCxnSpPr>
      <xdr:spPr>
        <a:xfrm>
          <a:off x="2908300" y="9634572"/>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33372</xdr:rowOff>
    </xdr:from>
    <xdr:to>
      <xdr:col>15</xdr:col>
      <xdr:colOff>50800</xdr:colOff>
      <xdr:row>56</xdr:row>
      <xdr:rowOff>67463</xdr:rowOff>
    </xdr:to>
    <xdr:cxnSp macro="">
      <xdr:nvCxnSpPr>
        <xdr:cNvPr id="129" name="直線コネクタ 128"/>
        <xdr:cNvCxnSpPr/>
      </xdr:nvCxnSpPr>
      <xdr:spPr>
        <a:xfrm flipV="1">
          <a:off x="2019300" y="9634572"/>
          <a:ext cx="889000" cy="3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67463</xdr:rowOff>
    </xdr:from>
    <xdr:to>
      <xdr:col>10</xdr:col>
      <xdr:colOff>114300</xdr:colOff>
      <xdr:row>56</xdr:row>
      <xdr:rowOff>99123</xdr:rowOff>
    </xdr:to>
    <xdr:cxnSp macro="">
      <xdr:nvCxnSpPr>
        <xdr:cNvPr id="132" name="直線コネクタ 131"/>
        <xdr:cNvCxnSpPr/>
      </xdr:nvCxnSpPr>
      <xdr:spPr>
        <a:xfrm flipV="1">
          <a:off x="1130300" y="9668663"/>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146965</xdr:rowOff>
    </xdr:from>
    <xdr:to>
      <xdr:col>24</xdr:col>
      <xdr:colOff>114300</xdr:colOff>
      <xdr:row>56</xdr:row>
      <xdr:rowOff>77115</xdr:rowOff>
    </xdr:to>
    <xdr:sp macro="" textlink="">
      <xdr:nvSpPr>
        <xdr:cNvPr id="142" name="楕円 141"/>
        <xdr:cNvSpPr/>
      </xdr:nvSpPr>
      <xdr:spPr>
        <a:xfrm>
          <a:off x="4584700" y="95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125392</xdr:rowOff>
    </xdr:from>
    <xdr:ext cx="534377" cy="259045"/>
    <xdr:sp macro="" textlink="">
      <xdr:nvSpPr>
        <xdr:cNvPr id="143" name="物件費該当値テキスト"/>
        <xdr:cNvSpPr txBox="1"/>
      </xdr:nvSpPr>
      <xdr:spPr>
        <a:xfrm>
          <a:off x="4686300" y="95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168425</xdr:rowOff>
    </xdr:from>
    <xdr:to>
      <xdr:col>20</xdr:col>
      <xdr:colOff>38100</xdr:colOff>
      <xdr:row>56</xdr:row>
      <xdr:rowOff>98575</xdr:rowOff>
    </xdr:to>
    <xdr:sp macro="" textlink="">
      <xdr:nvSpPr>
        <xdr:cNvPr id="144" name="楕円 143"/>
        <xdr:cNvSpPr/>
      </xdr:nvSpPr>
      <xdr:spPr>
        <a:xfrm>
          <a:off x="3746500" y="95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89702</xdr:rowOff>
    </xdr:from>
    <xdr:ext cx="534377" cy="259045"/>
    <xdr:sp macro="" textlink="">
      <xdr:nvSpPr>
        <xdr:cNvPr id="145" name="テキスト ボックス 144"/>
        <xdr:cNvSpPr txBox="1"/>
      </xdr:nvSpPr>
      <xdr:spPr>
        <a:xfrm>
          <a:off x="3530111" y="969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154022</xdr:rowOff>
    </xdr:from>
    <xdr:to>
      <xdr:col>15</xdr:col>
      <xdr:colOff>101600</xdr:colOff>
      <xdr:row>56</xdr:row>
      <xdr:rowOff>84172</xdr:rowOff>
    </xdr:to>
    <xdr:sp macro="" textlink="">
      <xdr:nvSpPr>
        <xdr:cNvPr id="146" name="楕円 145"/>
        <xdr:cNvSpPr/>
      </xdr:nvSpPr>
      <xdr:spPr>
        <a:xfrm>
          <a:off x="2857500" y="95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100699</xdr:rowOff>
    </xdr:from>
    <xdr:ext cx="534377" cy="259045"/>
    <xdr:sp macro="" textlink="">
      <xdr:nvSpPr>
        <xdr:cNvPr id="147" name="テキスト ボックス 146"/>
        <xdr:cNvSpPr txBox="1"/>
      </xdr:nvSpPr>
      <xdr:spPr>
        <a:xfrm>
          <a:off x="2641111" y="93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16663</xdr:rowOff>
    </xdr:from>
    <xdr:to>
      <xdr:col>10</xdr:col>
      <xdr:colOff>165100</xdr:colOff>
      <xdr:row>56</xdr:row>
      <xdr:rowOff>118263</xdr:rowOff>
    </xdr:to>
    <xdr:sp macro="" textlink="">
      <xdr:nvSpPr>
        <xdr:cNvPr id="148" name="楕円 147"/>
        <xdr:cNvSpPr/>
      </xdr:nvSpPr>
      <xdr:spPr>
        <a:xfrm>
          <a:off x="1968500" y="96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134790</xdr:rowOff>
    </xdr:from>
    <xdr:ext cx="534377" cy="259045"/>
    <xdr:sp macro="" textlink="">
      <xdr:nvSpPr>
        <xdr:cNvPr id="149" name="テキスト ボックス 148"/>
        <xdr:cNvSpPr txBox="1"/>
      </xdr:nvSpPr>
      <xdr:spPr>
        <a:xfrm>
          <a:off x="1752111" y="93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48323</xdr:rowOff>
    </xdr:from>
    <xdr:to>
      <xdr:col>6</xdr:col>
      <xdr:colOff>38100</xdr:colOff>
      <xdr:row>56</xdr:row>
      <xdr:rowOff>149923</xdr:rowOff>
    </xdr:to>
    <xdr:sp macro="" textlink="">
      <xdr:nvSpPr>
        <xdr:cNvPr id="150" name="楕円 149"/>
        <xdr:cNvSpPr/>
      </xdr:nvSpPr>
      <xdr:spPr>
        <a:xfrm>
          <a:off x="1079500" y="96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166450</xdr:rowOff>
    </xdr:from>
    <xdr:ext cx="534377" cy="259045"/>
    <xdr:sp macro="" textlink="">
      <xdr:nvSpPr>
        <xdr:cNvPr id="151" name="テキスト ボックス 150"/>
        <xdr:cNvSpPr txBox="1"/>
      </xdr:nvSpPr>
      <xdr:spPr>
        <a:xfrm>
          <a:off x="863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50409</xdr:rowOff>
    </xdr:from>
    <xdr:to>
      <xdr:col>24</xdr:col>
      <xdr:colOff>63500</xdr:colOff>
      <xdr:row>78</xdr:row>
      <xdr:rowOff>97318</xdr:rowOff>
    </xdr:to>
    <xdr:cxnSp macro="">
      <xdr:nvCxnSpPr>
        <xdr:cNvPr id="178" name="直線コネクタ 177"/>
        <xdr:cNvCxnSpPr/>
      </xdr:nvCxnSpPr>
      <xdr:spPr>
        <a:xfrm flipV="1">
          <a:off x="3797300" y="13423509"/>
          <a:ext cx="8382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97318</xdr:rowOff>
    </xdr:from>
    <xdr:to>
      <xdr:col>19</xdr:col>
      <xdr:colOff>177800</xdr:colOff>
      <xdr:row>78</xdr:row>
      <xdr:rowOff>101067</xdr:rowOff>
    </xdr:to>
    <xdr:cxnSp macro="">
      <xdr:nvCxnSpPr>
        <xdr:cNvPr id="181" name="直線コネクタ 180"/>
        <xdr:cNvCxnSpPr/>
      </xdr:nvCxnSpPr>
      <xdr:spPr>
        <a:xfrm flipV="1">
          <a:off x="2908300" y="1347041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85065</xdr:rowOff>
    </xdr:from>
    <xdr:to>
      <xdr:col>15</xdr:col>
      <xdr:colOff>50800</xdr:colOff>
      <xdr:row>78</xdr:row>
      <xdr:rowOff>101067</xdr:rowOff>
    </xdr:to>
    <xdr:cxnSp macro="">
      <xdr:nvCxnSpPr>
        <xdr:cNvPr id="184" name="直線コネクタ 183"/>
        <xdr:cNvCxnSpPr/>
      </xdr:nvCxnSpPr>
      <xdr:spPr>
        <a:xfrm>
          <a:off x="2019300" y="1345816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61565</xdr:rowOff>
    </xdr:from>
    <xdr:to>
      <xdr:col>10</xdr:col>
      <xdr:colOff>114300</xdr:colOff>
      <xdr:row>78</xdr:row>
      <xdr:rowOff>85065</xdr:rowOff>
    </xdr:to>
    <xdr:cxnSp macro="">
      <xdr:nvCxnSpPr>
        <xdr:cNvPr id="187" name="直線コネクタ 186"/>
        <xdr:cNvCxnSpPr/>
      </xdr:nvCxnSpPr>
      <xdr:spPr>
        <a:xfrm>
          <a:off x="1130300" y="13434665"/>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171059</xdr:rowOff>
    </xdr:from>
    <xdr:to>
      <xdr:col>24</xdr:col>
      <xdr:colOff>114300</xdr:colOff>
      <xdr:row>78</xdr:row>
      <xdr:rowOff>101209</xdr:rowOff>
    </xdr:to>
    <xdr:sp macro="" textlink="">
      <xdr:nvSpPr>
        <xdr:cNvPr id="197" name="楕円 196"/>
        <xdr:cNvSpPr/>
      </xdr:nvSpPr>
      <xdr:spPr>
        <a:xfrm>
          <a:off x="4584700" y="13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85986</xdr:rowOff>
    </xdr:from>
    <xdr:ext cx="469744" cy="259045"/>
    <xdr:sp macro="" textlink="">
      <xdr:nvSpPr>
        <xdr:cNvPr id="198" name="維持補修費該当値テキスト"/>
        <xdr:cNvSpPr txBox="1"/>
      </xdr:nvSpPr>
      <xdr:spPr>
        <a:xfrm>
          <a:off x="4686300" y="1328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46518</xdr:rowOff>
    </xdr:from>
    <xdr:to>
      <xdr:col>20</xdr:col>
      <xdr:colOff>38100</xdr:colOff>
      <xdr:row>78</xdr:row>
      <xdr:rowOff>148118</xdr:rowOff>
    </xdr:to>
    <xdr:sp macro="" textlink="">
      <xdr:nvSpPr>
        <xdr:cNvPr id="199" name="楕円 198"/>
        <xdr:cNvSpPr/>
      </xdr:nvSpPr>
      <xdr:spPr>
        <a:xfrm>
          <a:off x="3746500" y="134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139245</xdr:rowOff>
    </xdr:from>
    <xdr:ext cx="378565" cy="259045"/>
    <xdr:sp macro="" textlink="">
      <xdr:nvSpPr>
        <xdr:cNvPr id="200" name="テキスト ボックス 199"/>
        <xdr:cNvSpPr txBox="1"/>
      </xdr:nvSpPr>
      <xdr:spPr>
        <a:xfrm>
          <a:off x="3608017" y="13512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50267</xdr:rowOff>
    </xdr:from>
    <xdr:to>
      <xdr:col>15</xdr:col>
      <xdr:colOff>101600</xdr:colOff>
      <xdr:row>78</xdr:row>
      <xdr:rowOff>151867</xdr:rowOff>
    </xdr:to>
    <xdr:sp macro="" textlink="">
      <xdr:nvSpPr>
        <xdr:cNvPr id="201" name="楕円 200"/>
        <xdr:cNvSpPr/>
      </xdr:nvSpPr>
      <xdr:spPr>
        <a:xfrm>
          <a:off x="2857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142994</xdr:rowOff>
    </xdr:from>
    <xdr:ext cx="378565" cy="259045"/>
    <xdr:sp macro="" textlink="">
      <xdr:nvSpPr>
        <xdr:cNvPr id="202" name="テキスト ボックス 201"/>
        <xdr:cNvSpPr txBox="1"/>
      </xdr:nvSpPr>
      <xdr:spPr>
        <a:xfrm>
          <a:off x="2719017" y="13516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34265</xdr:rowOff>
    </xdr:from>
    <xdr:to>
      <xdr:col>10</xdr:col>
      <xdr:colOff>165100</xdr:colOff>
      <xdr:row>78</xdr:row>
      <xdr:rowOff>135865</xdr:rowOff>
    </xdr:to>
    <xdr:sp macro="" textlink="">
      <xdr:nvSpPr>
        <xdr:cNvPr id="203" name="楕円 202"/>
        <xdr:cNvSpPr/>
      </xdr:nvSpPr>
      <xdr:spPr>
        <a:xfrm>
          <a:off x="19685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126992</xdr:rowOff>
    </xdr:from>
    <xdr:ext cx="469744" cy="259045"/>
    <xdr:sp macro="" textlink="">
      <xdr:nvSpPr>
        <xdr:cNvPr id="204" name="テキスト ボックス 203"/>
        <xdr:cNvSpPr txBox="1"/>
      </xdr:nvSpPr>
      <xdr:spPr>
        <a:xfrm>
          <a:off x="1784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10765</xdr:rowOff>
    </xdr:from>
    <xdr:to>
      <xdr:col>6</xdr:col>
      <xdr:colOff>38100</xdr:colOff>
      <xdr:row>78</xdr:row>
      <xdr:rowOff>112365</xdr:rowOff>
    </xdr:to>
    <xdr:sp macro="" textlink="">
      <xdr:nvSpPr>
        <xdr:cNvPr id="205" name="楕円 204"/>
        <xdr:cNvSpPr/>
      </xdr:nvSpPr>
      <xdr:spPr>
        <a:xfrm>
          <a:off x="1079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103492</xdr:rowOff>
    </xdr:from>
    <xdr:ext cx="469744" cy="259045"/>
    <xdr:sp macro="" textlink="">
      <xdr:nvSpPr>
        <xdr:cNvPr id="206" name="テキスト ボックス 205"/>
        <xdr:cNvSpPr txBox="1"/>
      </xdr:nvSpPr>
      <xdr:spPr>
        <a:xfrm>
          <a:off x="895428" y="134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97219</xdr:rowOff>
    </xdr:from>
    <xdr:to>
      <xdr:col>24</xdr:col>
      <xdr:colOff>63500</xdr:colOff>
      <xdr:row>96</xdr:row>
      <xdr:rowOff>165812</xdr:rowOff>
    </xdr:to>
    <xdr:cxnSp macro="">
      <xdr:nvCxnSpPr>
        <xdr:cNvPr id="236" name="直線コネクタ 235"/>
        <xdr:cNvCxnSpPr/>
      </xdr:nvCxnSpPr>
      <xdr:spPr>
        <a:xfrm flipV="1">
          <a:off x="3797300" y="16556419"/>
          <a:ext cx="838200" cy="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165812</xdr:rowOff>
    </xdr:from>
    <xdr:to>
      <xdr:col>19</xdr:col>
      <xdr:colOff>177800</xdr:colOff>
      <xdr:row>97</xdr:row>
      <xdr:rowOff>25718</xdr:rowOff>
    </xdr:to>
    <xdr:cxnSp macro="">
      <xdr:nvCxnSpPr>
        <xdr:cNvPr id="239" name="直線コネクタ 238"/>
        <xdr:cNvCxnSpPr/>
      </xdr:nvCxnSpPr>
      <xdr:spPr>
        <a:xfrm flipV="1">
          <a:off x="2908300" y="16625012"/>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25718</xdr:rowOff>
    </xdr:from>
    <xdr:to>
      <xdr:col>15</xdr:col>
      <xdr:colOff>50800</xdr:colOff>
      <xdr:row>97</xdr:row>
      <xdr:rowOff>63933</xdr:rowOff>
    </xdr:to>
    <xdr:cxnSp macro="">
      <xdr:nvCxnSpPr>
        <xdr:cNvPr id="242" name="直線コネクタ 241"/>
        <xdr:cNvCxnSpPr/>
      </xdr:nvCxnSpPr>
      <xdr:spPr>
        <a:xfrm flipV="1">
          <a:off x="2019300" y="16656368"/>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63933</xdr:rowOff>
    </xdr:from>
    <xdr:to>
      <xdr:col>10</xdr:col>
      <xdr:colOff>114300</xdr:colOff>
      <xdr:row>97</xdr:row>
      <xdr:rowOff>138291</xdr:rowOff>
    </xdr:to>
    <xdr:cxnSp macro="">
      <xdr:nvCxnSpPr>
        <xdr:cNvPr id="245" name="直線コネクタ 244"/>
        <xdr:cNvCxnSpPr/>
      </xdr:nvCxnSpPr>
      <xdr:spPr>
        <a:xfrm flipV="1">
          <a:off x="1130300" y="16694583"/>
          <a:ext cx="889000" cy="7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46419</xdr:rowOff>
    </xdr:from>
    <xdr:to>
      <xdr:col>24</xdr:col>
      <xdr:colOff>114300</xdr:colOff>
      <xdr:row>96</xdr:row>
      <xdr:rowOff>148019</xdr:rowOff>
    </xdr:to>
    <xdr:sp macro="" textlink="">
      <xdr:nvSpPr>
        <xdr:cNvPr id="255" name="楕円 254"/>
        <xdr:cNvSpPr/>
      </xdr:nvSpPr>
      <xdr:spPr>
        <a:xfrm>
          <a:off x="4584700" y="165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69296</xdr:rowOff>
    </xdr:from>
    <xdr:ext cx="534377" cy="259045"/>
    <xdr:sp macro="" textlink="">
      <xdr:nvSpPr>
        <xdr:cNvPr id="256" name="扶助費該当値テキスト"/>
        <xdr:cNvSpPr txBox="1"/>
      </xdr:nvSpPr>
      <xdr:spPr>
        <a:xfrm>
          <a:off x="4686300"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115012</xdr:rowOff>
    </xdr:from>
    <xdr:to>
      <xdr:col>20</xdr:col>
      <xdr:colOff>38100</xdr:colOff>
      <xdr:row>97</xdr:row>
      <xdr:rowOff>45162</xdr:rowOff>
    </xdr:to>
    <xdr:sp macro="" textlink="">
      <xdr:nvSpPr>
        <xdr:cNvPr id="257" name="楕円 256"/>
        <xdr:cNvSpPr/>
      </xdr:nvSpPr>
      <xdr:spPr>
        <a:xfrm>
          <a:off x="3746500" y="165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36289</xdr:rowOff>
    </xdr:from>
    <xdr:ext cx="534377" cy="259045"/>
    <xdr:sp macro="" textlink="">
      <xdr:nvSpPr>
        <xdr:cNvPr id="258" name="テキスト ボックス 257"/>
        <xdr:cNvSpPr txBox="1"/>
      </xdr:nvSpPr>
      <xdr:spPr>
        <a:xfrm>
          <a:off x="3530111" y="1666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146368</xdr:rowOff>
    </xdr:from>
    <xdr:to>
      <xdr:col>15</xdr:col>
      <xdr:colOff>101600</xdr:colOff>
      <xdr:row>97</xdr:row>
      <xdr:rowOff>76518</xdr:rowOff>
    </xdr:to>
    <xdr:sp macro="" textlink="">
      <xdr:nvSpPr>
        <xdr:cNvPr id="259" name="楕円 258"/>
        <xdr:cNvSpPr/>
      </xdr:nvSpPr>
      <xdr:spPr>
        <a:xfrm>
          <a:off x="2857500" y="166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67645</xdr:rowOff>
    </xdr:from>
    <xdr:ext cx="534377" cy="259045"/>
    <xdr:sp macro="" textlink="">
      <xdr:nvSpPr>
        <xdr:cNvPr id="260" name="テキスト ボックス 259"/>
        <xdr:cNvSpPr txBox="1"/>
      </xdr:nvSpPr>
      <xdr:spPr>
        <a:xfrm>
          <a:off x="2641111" y="166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13133</xdr:rowOff>
    </xdr:from>
    <xdr:to>
      <xdr:col>10</xdr:col>
      <xdr:colOff>165100</xdr:colOff>
      <xdr:row>97</xdr:row>
      <xdr:rowOff>114733</xdr:rowOff>
    </xdr:to>
    <xdr:sp macro="" textlink="">
      <xdr:nvSpPr>
        <xdr:cNvPr id="261" name="楕円 260"/>
        <xdr:cNvSpPr/>
      </xdr:nvSpPr>
      <xdr:spPr>
        <a:xfrm>
          <a:off x="1968500" y="166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105860</xdr:rowOff>
    </xdr:from>
    <xdr:ext cx="534377" cy="259045"/>
    <xdr:sp macro="" textlink="">
      <xdr:nvSpPr>
        <xdr:cNvPr id="262" name="テキスト ボックス 261"/>
        <xdr:cNvSpPr txBox="1"/>
      </xdr:nvSpPr>
      <xdr:spPr>
        <a:xfrm>
          <a:off x="1752111" y="167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87491</xdr:rowOff>
    </xdr:from>
    <xdr:to>
      <xdr:col>6</xdr:col>
      <xdr:colOff>38100</xdr:colOff>
      <xdr:row>98</xdr:row>
      <xdr:rowOff>17641</xdr:rowOff>
    </xdr:to>
    <xdr:sp macro="" textlink="">
      <xdr:nvSpPr>
        <xdr:cNvPr id="263" name="楕円 262"/>
        <xdr:cNvSpPr/>
      </xdr:nvSpPr>
      <xdr:spPr>
        <a:xfrm>
          <a:off x="1079500" y="167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8768</xdr:rowOff>
    </xdr:from>
    <xdr:ext cx="534377" cy="259045"/>
    <xdr:sp macro="" textlink="">
      <xdr:nvSpPr>
        <xdr:cNvPr id="264" name="テキスト ボックス 263"/>
        <xdr:cNvSpPr txBox="1"/>
      </xdr:nvSpPr>
      <xdr:spPr>
        <a:xfrm>
          <a:off x="863111" y="1681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68134</xdr:rowOff>
    </xdr:from>
    <xdr:to>
      <xdr:col>55</xdr:col>
      <xdr:colOff>0</xdr:colOff>
      <xdr:row>35</xdr:row>
      <xdr:rowOff>127484</xdr:rowOff>
    </xdr:to>
    <xdr:cxnSp macro="">
      <xdr:nvCxnSpPr>
        <xdr:cNvPr id="297" name="直線コネクタ 296"/>
        <xdr:cNvCxnSpPr/>
      </xdr:nvCxnSpPr>
      <xdr:spPr>
        <a:xfrm>
          <a:off x="9639300" y="6068884"/>
          <a:ext cx="838200" cy="5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50817</xdr:rowOff>
    </xdr:from>
    <xdr:to>
      <xdr:col>50</xdr:col>
      <xdr:colOff>114300</xdr:colOff>
      <xdr:row>35</xdr:row>
      <xdr:rowOff>68134</xdr:rowOff>
    </xdr:to>
    <xdr:cxnSp macro="">
      <xdr:nvCxnSpPr>
        <xdr:cNvPr id="300" name="直線コネクタ 299"/>
        <xdr:cNvCxnSpPr/>
      </xdr:nvCxnSpPr>
      <xdr:spPr>
        <a:xfrm>
          <a:off x="8750300" y="6051567"/>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50817</xdr:rowOff>
    </xdr:from>
    <xdr:to>
      <xdr:col>45</xdr:col>
      <xdr:colOff>177800</xdr:colOff>
      <xdr:row>35</xdr:row>
      <xdr:rowOff>98009</xdr:rowOff>
    </xdr:to>
    <xdr:cxnSp macro="">
      <xdr:nvCxnSpPr>
        <xdr:cNvPr id="303" name="直線コネクタ 302"/>
        <xdr:cNvCxnSpPr/>
      </xdr:nvCxnSpPr>
      <xdr:spPr>
        <a:xfrm flipV="1">
          <a:off x="7861300" y="6051567"/>
          <a:ext cx="889000" cy="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88765</xdr:rowOff>
    </xdr:from>
    <xdr:to>
      <xdr:col>41</xdr:col>
      <xdr:colOff>50800</xdr:colOff>
      <xdr:row>35</xdr:row>
      <xdr:rowOff>98009</xdr:rowOff>
    </xdr:to>
    <xdr:cxnSp macro="">
      <xdr:nvCxnSpPr>
        <xdr:cNvPr id="306" name="直線コネクタ 305"/>
        <xdr:cNvCxnSpPr/>
      </xdr:nvCxnSpPr>
      <xdr:spPr>
        <a:xfrm>
          <a:off x="6972300" y="6089515"/>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76684</xdr:rowOff>
    </xdr:from>
    <xdr:to>
      <xdr:col>55</xdr:col>
      <xdr:colOff>50800</xdr:colOff>
      <xdr:row>36</xdr:row>
      <xdr:rowOff>6834</xdr:rowOff>
    </xdr:to>
    <xdr:sp macro="" textlink="">
      <xdr:nvSpPr>
        <xdr:cNvPr id="316" name="楕円 315"/>
        <xdr:cNvSpPr/>
      </xdr:nvSpPr>
      <xdr:spPr>
        <a:xfrm>
          <a:off x="10426700" y="60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99561</xdr:rowOff>
    </xdr:from>
    <xdr:ext cx="534377" cy="259045"/>
    <xdr:sp macro="" textlink="">
      <xdr:nvSpPr>
        <xdr:cNvPr id="317" name="補助費等該当値テキスト"/>
        <xdr:cNvSpPr txBox="1"/>
      </xdr:nvSpPr>
      <xdr:spPr>
        <a:xfrm>
          <a:off x="10528300" y="592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17334</xdr:rowOff>
    </xdr:from>
    <xdr:to>
      <xdr:col>50</xdr:col>
      <xdr:colOff>165100</xdr:colOff>
      <xdr:row>35</xdr:row>
      <xdr:rowOff>118934</xdr:rowOff>
    </xdr:to>
    <xdr:sp macro="" textlink="">
      <xdr:nvSpPr>
        <xdr:cNvPr id="318" name="楕円 317"/>
        <xdr:cNvSpPr/>
      </xdr:nvSpPr>
      <xdr:spPr>
        <a:xfrm>
          <a:off x="9588500" y="60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135461</xdr:rowOff>
    </xdr:from>
    <xdr:ext cx="534377" cy="259045"/>
    <xdr:sp macro="" textlink="">
      <xdr:nvSpPr>
        <xdr:cNvPr id="319" name="テキスト ボックス 318"/>
        <xdr:cNvSpPr txBox="1"/>
      </xdr:nvSpPr>
      <xdr:spPr>
        <a:xfrm>
          <a:off x="9372111" y="579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xdr:rowOff>
    </xdr:from>
    <xdr:to>
      <xdr:col>46</xdr:col>
      <xdr:colOff>38100</xdr:colOff>
      <xdr:row>35</xdr:row>
      <xdr:rowOff>101617</xdr:rowOff>
    </xdr:to>
    <xdr:sp macro="" textlink="">
      <xdr:nvSpPr>
        <xdr:cNvPr id="320" name="楕円 319"/>
        <xdr:cNvSpPr/>
      </xdr:nvSpPr>
      <xdr:spPr>
        <a:xfrm>
          <a:off x="8699500" y="60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118144</xdr:rowOff>
    </xdr:from>
    <xdr:ext cx="534377" cy="259045"/>
    <xdr:sp macro="" textlink="">
      <xdr:nvSpPr>
        <xdr:cNvPr id="321" name="テキスト ボックス 320"/>
        <xdr:cNvSpPr txBox="1"/>
      </xdr:nvSpPr>
      <xdr:spPr>
        <a:xfrm>
          <a:off x="8483111" y="57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47209</xdr:rowOff>
    </xdr:from>
    <xdr:to>
      <xdr:col>41</xdr:col>
      <xdr:colOff>101600</xdr:colOff>
      <xdr:row>35</xdr:row>
      <xdr:rowOff>148809</xdr:rowOff>
    </xdr:to>
    <xdr:sp macro="" textlink="">
      <xdr:nvSpPr>
        <xdr:cNvPr id="322" name="楕円 321"/>
        <xdr:cNvSpPr/>
      </xdr:nvSpPr>
      <xdr:spPr>
        <a:xfrm>
          <a:off x="7810500" y="60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165336</xdr:rowOff>
    </xdr:from>
    <xdr:ext cx="534377" cy="259045"/>
    <xdr:sp macro="" textlink="">
      <xdr:nvSpPr>
        <xdr:cNvPr id="323" name="テキスト ボックス 322"/>
        <xdr:cNvSpPr txBox="1"/>
      </xdr:nvSpPr>
      <xdr:spPr>
        <a:xfrm>
          <a:off x="7594111" y="582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37965</xdr:rowOff>
    </xdr:from>
    <xdr:to>
      <xdr:col>36</xdr:col>
      <xdr:colOff>165100</xdr:colOff>
      <xdr:row>35</xdr:row>
      <xdr:rowOff>139565</xdr:rowOff>
    </xdr:to>
    <xdr:sp macro="" textlink="">
      <xdr:nvSpPr>
        <xdr:cNvPr id="324" name="楕円 323"/>
        <xdr:cNvSpPr/>
      </xdr:nvSpPr>
      <xdr:spPr>
        <a:xfrm>
          <a:off x="6921500" y="6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156092</xdr:rowOff>
    </xdr:from>
    <xdr:ext cx="534377" cy="259045"/>
    <xdr:sp macro="" textlink="">
      <xdr:nvSpPr>
        <xdr:cNvPr id="325" name="テキスト ボックス 324"/>
        <xdr:cNvSpPr txBox="1"/>
      </xdr:nvSpPr>
      <xdr:spPr>
        <a:xfrm>
          <a:off x="6705111" y="581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59347</xdr:rowOff>
    </xdr:from>
    <xdr:to>
      <xdr:col>55</xdr:col>
      <xdr:colOff>0</xdr:colOff>
      <xdr:row>57</xdr:row>
      <xdr:rowOff>71051</xdr:rowOff>
    </xdr:to>
    <xdr:cxnSp macro="">
      <xdr:nvCxnSpPr>
        <xdr:cNvPr id="354" name="直線コネクタ 353"/>
        <xdr:cNvCxnSpPr/>
      </xdr:nvCxnSpPr>
      <xdr:spPr>
        <a:xfrm flipV="1">
          <a:off x="9639300" y="9831997"/>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141422</xdr:rowOff>
    </xdr:from>
    <xdr:to>
      <xdr:col>50</xdr:col>
      <xdr:colOff>114300</xdr:colOff>
      <xdr:row>57</xdr:row>
      <xdr:rowOff>71051</xdr:rowOff>
    </xdr:to>
    <xdr:cxnSp macro="">
      <xdr:nvCxnSpPr>
        <xdr:cNvPr id="357" name="直線コネクタ 356"/>
        <xdr:cNvCxnSpPr/>
      </xdr:nvCxnSpPr>
      <xdr:spPr>
        <a:xfrm>
          <a:off x="8750300" y="9742622"/>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141422</xdr:rowOff>
    </xdr:from>
    <xdr:to>
      <xdr:col>45</xdr:col>
      <xdr:colOff>177800</xdr:colOff>
      <xdr:row>57</xdr:row>
      <xdr:rowOff>119369</xdr:rowOff>
    </xdr:to>
    <xdr:cxnSp macro="">
      <xdr:nvCxnSpPr>
        <xdr:cNvPr id="360" name="直線コネクタ 359"/>
        <xdr:cNvCxnSpPr/>
      </xdr:nvCxnSpPr>
      <xdr:spPr>
        <a:xfrm flipV="1">
          <a:off x="7861300" y="9742622"/>
          <a:ext cx="889000" cy="1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57496</xdr:rowOff>
    </xdr:from>
    <xdr:to>
      <xdr:col>41</xdr:col>
      <xdr:colOff>50800</xdr:colOff>
      <xdr:row>57</xdr:row>
      <xdr:rowOff>119369</xdr:rowOff>
    </xdr:to>
    <xdr:cxnSp macro="">
      <xdr:nvCxnSpPr>
        <xdr:cNvPr id="363" name="直線コネクタ 362"/>
        <xdr:cNvCxnSpPr/>
      </xdr:nvCxnSpPr>
      <xdr:spPr>
        <a:xfrm>
          <a:off x="6972300" y="9830146"/>
          <a:ext cx="889000" cy="6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8547</xdr:rowOff>
    </xdr:from>
    <xdr:to>
      <xdr:col>55</xdr:col>
      <xdr:colOff>50800</xdr:colOff>
      <xdr:row>57</xdr:row>
      <xdr:rowOff>110147</xdr:rowOff>
    </xdr:to>
    <xdr:sp macro="" textlink="">
      <xdr:nvSpPr>
        <xdr:cNvPr id="373" name="楕円 372"/>
        <xdr:cNvSpPr/>
      </xdr:nvSpPr>
      <xdr:spPr>
        <a:xfrm>
          <a:off x="10426700" y="97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158424</xdr:rowOff>
    </xdr:from>
    <xdr:ext cx="534377" cy="259045"/>
    <xdr:sp macro="" textlink="">
      <xdr:nvSpPr>
        <xdr:cNvPr id="374" name="普通建設事業費該当値テキスト"/>
        <xdr:cNvSpPr txBox="1"/>
      </xdr:nvSpPr>
      <xdr:spPr>
        <a:xfrm>
          <a:off x="10528300" y="97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20251</xdr:rowOff>
    </xdr:from>
    <xdr:to>
      <xdr:col>50</xdr:col>
      <xdr:colOff>165100</xdr:colOff>
      <xdr:row>57</xdr:row>
      <xdr:rowOff>121851</xdr:rowOff>
    </xdr:to>
    <xdr:sp macro="" textlink="">
      <xdr:nvSpPr>
        <xdr:cNvPr id="375" name="楕円 374"/>
        <xdr:cNvSpPr/>
      </xdr:nvSpPr>
      <xdr:spPr>
        <a:xfrm>
          <a:off x="9588500" y="97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112978</xdr:rowOff>
    </xdr:from>
    <xdr:ext cx="534377" cy="259045"/>
    <xdr:sp macro="" textlink="">
      <xdr:nvSpPr>
        <xdr:cNvPr id="376" name="テキスト ボックス 375"/>
        <xdr:cNvSpPr txBox="1"/>
      </xdr:nvSpPr>
      <xdr:spPr>
        <a:xfrm>
          <a:off x="9372111" y="98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90622</xdr:rowOff>
    </xdr:from>
    <xdr:to>
      <xdr:col>46</xdr:col>
      <xdr:colOff>38100</xdr:colOff>
      <xdr:row>57</xdr:row>
      <xdr:rowOff>20772</xdr:rowOff>
    </xdr:to>
    <xdr:sp macro="" textlink="">
      <xdr:nvSpPr>
        <xdr:cNvPr id="377" name="楕円 376"/>
        <xdr:cNvSpPr/>
      </xdr:nvSpPr>
      <xdr:spPr>
        <a:xfrm>
          <a:off x="8699500" y="96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37299</xdr:rowOff>
    </xdr:from>
    <xdr:ext cx="534377" cy="259045"/>
    <xdr:sp macro="" textlink="">
      <xdr:nvSpPr>
        <xdr:cNvPr id="378" name="テキスト ボックス 377"/>
        <xdr:cNvSpPr txBox="1"/>
      </xdr:nvSpPr>
      <xdr:spPr>
        <a:xfrm>
          <a:off x="8483111" y="94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68569</xdr:rowOff>
    </xdr:from>
    <xdr:to>
      <xdr:col>41</xdr:col>
      <xdr:colOff>101600</xdr:colOff>
      <xdr:row>57</xdr:row>
      <xdr:rowOff>170169</xdr:rowOff>
    </xdr:to>
    <xdr:sp macro="" textlink="">
      <xdr:nvSpPr>
        <xdr:cNvPr id="379" name="楕円 378"/>
        <xdr:cNvSpPr/>
      </xdr:nvSpPr>
      <xdr:spPr>
        <a:xfrm>
          <a:off x="7810500" y="98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161296</xdr:rowOff>
    </xdr:from>
    <xdr:ext cx="534377" cy="259045"/>
    <xdr:sp macro="" textlink="">
      <xdr:nvSpPr>
        <xdr:cNvPr id="380" name="テキスト ボックス 379"/>
        <xdr:cNvSpPr txBox="1"/>
      </xdr:nvSpPr>
      <xdr:spPr>
        <a:xfrm>
          <a:off x="7594111" y="99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6696</xdr:rowOff>
    </xdr:from>
    <xdr:to>
      <xdr:col>36</xdr:col>
      <xdr:colOff>165100</xdr:colOff>
      <xdr:row>57</xdr:row>
      <xdr:rowOff>108296</xdr:rowOff>
    </xdr:to>
    <xdr:sp macro="" textlink="">
      <xdr:nvSpPr>
        <xdr:cNvPr id="381" name="楕円 380"/>
        <xdr:cNvSpPr/>
      </xdr:nvSpPr>
      <xdr:spPr>
        <a:xfrm>
          <a:off x="6921500" y="97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99423</xdr:rowOff>
    </xdr:from>
    <xdr:ext cx="534377" cy="259045"/>
    <xdr:sp macro="" textlink="">
      <xdr:nvSpPr>
        <xdr:cNvPr id="382" name="テキスト ボックス 381"/>
        <xdr:cNvSpPr txBox="1"/>
      </xdr:nvSpPr>
      <xdr:spPr>
        <a:xfrm>
          <a:off x="6705111" y="987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xdr:rowOff>
    </xdr:from>
    <xdr:to>
      <xdr:col>55</xdr:col>
      <xdr:colOff>0</xdr:colOff>
      <xdr:row>78</xdr:row>
      <xdr:rowOff>88658</xdr:rowOff>
    </xdr:to>
    <xdr:cxnSp macro="">
      <xdr:nvCxnSpPr>
        <xdr:cNvPr id="411" name="直線コネクタ 410"/>
        <xdr:cNvCxnSpPr/>
      </xdr:nvCxnSpPr>
      <xdr:spPr>
        <a:xfrm flipV="1">
          <a:off x="9639300" y="13373202"/>
          <a:ext cx="8382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72340</xdr:rowOff>
    </xdr:from>
    <xdr:to>
      <xdr:col>50</xdr:col>
      <xdr:colOff>114300</xdr:colOff>
      <xdr:row>78</xdr:row>
      <xdr:rowOff>88658</xdr:rowOff>
    </xdr:to>
    <xdr:cxnSp macro="">
      <xdr:nvCxnSpPr>
        <xdr:cNvPr id="414" name="直線コネクタ 413"/>
        <xdr:cNvCxnSpPr/>
      </xdr:nvCxnSpPr>
      <xdr:spPr>
        <a:xfrm>
          <a:off x="8750300" y="13273990"/>
          <a:ext cx="889000" cy="18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72340</xdr:rowOff>
    </xdr:from>
    <xdr:to>
      <xdr:col>45</xdr:col>
      <xdr:colOff>177800</xdr:colOff>
      <xdr:row>77</xdr:row>
      <xdr:rowOff>167260</xdr:rowOff>
    </xdr:to>
    <xdr:cxnSp macro="">
      <xdr:nvCxnSpPr>
        <xdr:cNvPr id="417" name="直線コネクタ 416"/>
        <xdr:cNvCxnSpPr/>
      </xdr:nvCxnSpPr>
      <xdr:spPr>
        <a:xfrm flipV="1">
          <a:off x="7861300" y="13273990"/>
          <a:ext cx="889000" cy="9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156414</xdr:rowOff>
    </xdr:from>
    <xdr:to>
      <xdr:col>41</xdr:col>
      <xdr:colOff>50800</xdr:colOff>
      <xdr:row>77</xdr:row>
      <xdr:rowOff>167260</xdr:rowOff>
    </xdr:to>
    <xdr:cxnSp macro="">
      <xdr:nvCxnSpPr>
        <xdr:cNvPr id="420" name="直線コネクタ 419"/>
        <xdr:cNvCxnSpPr/>
      </xdr:nvCxnSpPr>
      <xdr:spPr>
        <a:xfrm>
          <a:off x="6972300" y="13358064"/>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120752</xdr:rowOff>
    </xdr:from>
    <xdr:to>
      <xdr:col>55</xdr:col>
      <xdr:colOff>50800</xdr:colOff>
      <xdr:row>78</xdr:row>
      <xdr:rowOff>50902</xdr:rowOff>
    </xdr:to>
    <xdr:sp macro="" textlink="">
      <xdr:nvSpPr>
        <xdr:cNvPr id="430" name="楕円 429"/>
        <xdr:cNvSpPr/>
      </xdr:nvSpPr>
      <xdr:spPr>
        <a:xfrm>
          <a:off x="104267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143629</xdr:rowOff>
    </xdr:from>
    <xdr:ext cx="534377" cy="259045"/>
    <xdr:sp macro="" textlink="">
      <xdr:nvSpPr>
        <xdr:cNvPr id="431" name="普通建設事業費 （ うち新規整備　）該当値テキスト"/>
        <xdr:cNvSpPr txBox="1"/>
      </xdr:nvSpPr>
      <xdr:spPr>
        <a:xfrm>
          <a:off x="10528300" y="131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37858</xdr:rowOff>
    </xdr:from>
    <xdr:to>
      <xdr:col>50</xdr:col>
      <xdr:colOff>165100</xdr:colOff>
      <xdr:row>78</xdr:row>
      <xdr:rowOff>139458</xdr:rowOff>
    </xdr:to>
    <xdr:sp macro="" textlink="">
      <xdr:nvSpPr>
        <xdr:cNvPr id="432" name="楕円 431"/>
        <xdr:cNvSpPr/>
      </xdr:nvSpPr>
      <xdr:spPr>
        <a:xfrm>
          <a:off x="9588500" y="134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130585</xdr:rowOff>
    </xdr:from>
    <xdr:ext cx="534377" cy="259045"/>
    <xdr:sp macro="" textlink="">
      <xdr:nvSpPr>
        <xdr:cNvPr id="433" name="テキスト ボックス 432"/>
        <xdr:cNvSpPr txBox="1"/>
      </xdr:nvSpPr>
      <xdr:spPr>
        <a:xfrm>
          <a:off x="9372111" y="135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21540</xdr:rowOff>
    </xdr:from>
    <xdr:to>
      <xdr:col>46</xdr:col>
      <xdr:colOff>38100</xdr:colOff>
      <xdr:row>77</xdr:row>
      <xdr:rowOff>123140</xdr:rowOff>
    </xdr:to>
    <xdr:sp macro="" textlink="">
      <xdr:nvSpPr>
        <xdr:cNvPr id="434" name="楕円 433"/>
        <xdr:cNvSpPr/>
      </xdr:nvSpPr>
      <xdr:spPr>
        <a:xfrm>
          <a:off x="8699500" y="132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139667</xdr:rowOff>
    </xdr:from>
    <xdr:ext cx="534377" cy="259045"/>
    <xdr:sp macro="" textlink="">
      <xdr:nvSpPr>
        <xdr:cNvPr id="435" name="テキスト ボックス 434"/>
        <xdr:cNvSpPr txBox="1"/>
      </xdr:nvSpPr>
      <xdr:spPr>
        <a:xfrm>
          <a:off x="8483111" y="129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116460</xdr:rowOff>
    </xdr:from>
    <xdr:to>
      <xdr:col>41</xdr:col>
      <xdr:colOff>101600</xdr:colOff>
      <xdr:row>78</xdr:row>
      <xdr:rowOff>46610</xdr:rowOff>
    </xdr:to>
    <xdr:sp macro="" textlink="">
      <xdr:nvSpPr>
        <xdr:cNvPr id="436" name="楕円 435"/>
        <xdr:cNvSpPr/>
      </xdr:nvSpPr>
      <xdr:spPr>
        <a:xfrm>
          <a:off x="7810500" y="133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63137</xdr:rowOff>
    </xdr:from>
    <xdr:ext cx="534377" cy="259045"/>
    <xdr:sp macro="" textlink="">
      <xdr:nvSpPr>
        <xdr:cNvPr id="437" name="テキスト ボックス 436"/>
        <xdr:cNvSpPr txBox="1"/>
      </xdr:nvSpPr>
      <xdr:spPr>
        <a:xfrm>
          <a:off x="7594111" y="130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105614</xdr:rowOff>
    </xdr:from>
    <xdr:to>
      <xdr:col>36</xdr:col>
      <xdr:colOff>165100</xdr:colOff>
      <xdr:row>78</xdr:row>
      <xdr:rowOff>35764</xdr:rowOff>
    </xdr:to>
    <xdr:sp macro="" textlink="">
      <xdr:nvSpPr>
        <xdr:cNvPr id="438" name="楕円 437"/>
        <xdr:cNvSpPr/>
      </xdr:nvSpPr>
      <xdr:spPr>
        <a:xfrm>
          <a:off x="6921500" y="133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26891</xdr:rowOff>
    </xdr:from>
    <xdr:ext cx="534377" cy="259045"/>
    <xdr:sp macro="" textlink="">
      <xdr:nvSpPr>
        <xdr:cNvPr id="439" name="テキスト ボックス 438"/>
        <xdr:cNvSpPr txBox="1"/>
      </xdr:nvSpPr>
      <xdr:spPr>
        <a:xfrm>
          <a:off x="6705111" y="133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139624</xdr:rowOff>
    </xdr:from>
    <xdr:to>
      <xdr:col>55</xdr:col>
      <xdr:colOff>0</xdr:colOff>
      <xdr:row>97</xdr:row>
      <xdr:rowOff>88894</xdr:rowOff>
    </xdr:to>
    <xdr:cxnSp macro="">
      <xdr:nvCxnSpPr>
        <xdr:cNvPr id="468" name="直線コネクタ 467"/>
        <xdr:cNvCxnSpPr/>
      </xdr:nvCxnSpPr>
      <xdr:spPr>
        <a:xfrm>
          <a:off x="9639300" y="16598824"/>
          <a:ext cx="838200" cy="1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55460</xdr:rowOff>
    </xdr:from>
    <xdr:to>
      <xdr:col>50</xdr:col>
      <xdr:colOff>114300</xdr:colOff>
      <xdr:row>96</xdr:row>
      <xdr:rowOff>139624</xdr:rowOff>
    </xdr:to>
    <xdr:cxnSp macro="">
      <xdr:nvCxnSpPr>
        <xdr:cNvPr id="471" name="直線コネクタ 470"/>
        <xdr:cNvCxnSpPr/>
      </xdr:nvCxnSpPr>
      <xdr:spPr>
        <a:xfrm>
          <a:off x="8750300" y="16514660"/>
          <a:ext cx="889000" cy="8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55460</xdr:rowOff>
    </xdr:from>
    <xdr:to>
      <xdr:col>45</xdr:col>
      <xdr:colOff>177800</xdr:colOff>
      <xdr:row>97</xdr:row>
      <xdr:rowOff>133241</xdr:rowOff>
    </xdr:to>
    <xdr:cxnSp macro="">
      <xdr:nvCxnSpPr>
        <xdr:cNvPr id="474" name="直線コネクタ 473"/>
        <xdr:cNvCxnSpPr/>
      </xdr:nvCxnSpPr>
      <xdr:spPr>
        <a:xfrm flipV="1">
          <a:off x="7861300" y="16514660"/>
          <a:ext cx="889000" cy="24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30448</xdr:rowOff>
    </xdr:from>
    <xdr:to>
      <xdr:col>41</xdr:col>
      <xdr:colOff>50800</xdr:colOff>
      <xdr:row>97</xdr:row>
      <xdr:rowOff>133241</xdr:rowOff>
    </xdr:to>
    <xdr:cxnSp macro="">
      <xdr:nvCxnSpPr>
        <xdr:cNvPr id="477" name="直線コネクタ 476"/>
        <xdr:cNvCxnSpPr/>
      </xdr:nvCxnSpPr>
      <xdr:spPr>
        <a:xfrm>
          <a:off x="6972300" y="16661098"/>
          <a:ext cx="8890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38094</xdr:rowOff>
    </xdr:from>
    <xdr:to>
      <xdr:col>55</xdr:col>
      <xdr:colOff>50800</xdr:colOff>
      <xdr:row>97</xdr:row>
      <xdr:rowOff>139694</xdr:rowOff>
    </xdr:to>
    <xdr:sp macro="" textlink="">
      <xdr:nvSpPr>
        <xdr:cNvPr id="487" name="楕円 486"/>
        <xdr:cNvSpPr/>
      </xdr:nvSpPr>
      <xdr:spPr>
        <a:xfrm>
          <a:off x="10426700" y="166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16521</xdr:rowOff>
    </xdr:from>
    <xdr:ext cx="534377" cy="259045"/>
    <xdr:sp macro="" textlink="">
      <xdr:nvSpPr>
        <xdr:cNvPr id="488" name="普通建設事業費 （ うち更新整備　）該当値テキスト"/>
        <xdr:cNvSpPr txBox="1"/>
      </xdr:nvSpPr>
      <xdr:spPr>
        <a:xfrm>
          <a:off x="10528300" y="166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88824</xdr:rowOff>
    </xdr:from>
    <xdr:to>
      <xdr:col>50</xdr:col>
      <xdr:colOff>165100</xdr:colOff>
      <xdr:row>97</xdr:row>
      <xdr:rowOff>18974</xdr:rowOff>
    </xdr:to>
    <xdr:sp macro="" textlink="">
      <xdr:nvSpPr>
        <xdr:cNvPr id="489" name="楕円 488"/>
        <xdr:cNvSpPr/>
      </xdr:nvSpPr>
      <xdr:spPr>
        <a:xfrm>
          <a:off x="9588500" y="165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35501</xdr:rowOff>
    </xdr:from>
    <xdr:ext cx="534377" cy="259045"/>
    <xdr:sp macro="" textlink="">
      <xdr:nvSpPr>
        <xdr:cNvPr id="490" name="テキスト ボックス 489"/>
        <xdr:cNvSpPr txBox="1"/>
      </xdr:nvSpPr>
      <xdr:spPr>
        <a:xfrm>
          <a:off x="9372111" y="163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4660</xdr:rowOff>
    </xdr:from>
    <xdr:to>
      <xdr:col>46</xdr:col>
      <xdr:colOff>38100</xdr:colOff>
      <xdr:row>96</xdr:row>
      <xdr:rowOff>106260</xdr:rowOff>
    </xdr:to>
    <xdr:sp macro="" textlink="">
      <xdr:nvSpPr>
        <xdr:cNvPr id="491" name="楕円 490"/>
        <xdr:cNvSpPr/>
      </xdr:nvSpPr>
      <xdr:spPr>
        <a:xfrm>
          <a:off x="8699500" y="164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122787</xdr:rowOff>
    </xdr:from>
    <xdr:ext cx="534377" cy="259045"/>
    <xdr:sp macro="" textlink="">
      <xdr:nvSpPr>
        <xdr:cNvPr id="492" name="テキスト ボックス 491"/>
        <xdr:cNvSpPr txBox="1"/>
      </xdr:nvSpPr>
      <xdr:spPr>
        <a:xfrm>
          <a:off x="8483111" y="16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82441</xdr:rowOff>
    </xdr:from>
    <xdr:to>
      <xdr:col>41</xdr:col>
      <xdr:colOff>101600</xdr:colOff>
      <xdr:row>98</xdr:row>
      <xdr:rowOff>12591</xdr:rowOff>
    </xdr:to>
    <xdr:sp macro="" textlink="">
      <xdr:nvSpPr>
        <xdr:cNvPr id="493" name="楕円 492"/>
        <xdr:cNvSpPr/>
      </xdr:nvSpPr>
      <xdr:spPr>
        <a:xfrm>
          <a:off x="7810500" y="167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3718</xdr:rowOff>
    </xdr:from>
    <xdr:ext cx="534377" cy="259045"/>
    <xdr:sp macro="" textlink="">
      <xdr:nvSpPr>
        <xdr:cNvPr id="494" name="テキスト ボックス 493"/>
        <xdr:cNvSpPr txBox="1"/>
      </xdr:nvSpPr>
      <xdr:spPr>
        <a:xfrm>
          <a:off x="7594111" y="168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151098</xdr:rowOff>
    </xdr:from>
    <xdr:to>
      <xdr:col>36</xdr:col>
      <xdr:colOff>165100</xdr:colOff>
      <xdr:row>97</xdr:row>
      <xdr:rowOff>81248</xdr:rowOff>
    </xdr:to>
    <xdr:sp macro="" textlink="">
      <xdr:nvSpPr>
        <xdr:cNvPr id="495" name="楕円 494"/>
        <xdr:cNvSpPr/>
      </xdr:nvSpPr>
      <xdr:spPr>
        <a:xfrm>
          <a:off x="6921500" y="166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97775</xdr:rowOff>
    </xdr:from>
    <xdr:ext cx="534377" cy="259045"/>
    <xdr:sp macro="" textlink="">
      <xdr:nvSpPr>
        <xdr:cNvPr id="496" name="テキスト ボックス 495"/>
        <xdr:cNvSpPr txBox="1"/>
      </xdr:nvSpPr>
      <xdr:spPr>
        <a:xfrm>
          <a:off x="6705111" y="163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139853</xdr:rowOff>
    </xdr:from>
    <xdr:to>
      <xdr:col>85</xdr:col>
      <xdr:colOff>127000</xdr:colOff>
      <xdr:row>39</xdr:row>
      <xdr:rowOff>28677</xdr:rowOff>
    </xdr:to>
    <xdr:cxnSp macro="">
      <xdr:nvCxnSpPr>
        <xdr:cNvPr id="525" name="直線コネクタ 524"/>
        <xdr:cNvCxnSpPr/>
      </xdr:nvCxnSpPr>
      <xdr:spPr>
        <a:xfrm>
          <a:off x="15481300" y="6654953"/>
          <a:ext cx="8382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139853</xdr:rowOff>
    </xdr:from>
    <xdr:to>
      <xdr:col>81</xdr:col>
      <xdr:colOff>50800</xdr:colOff>
      <xdr:row>39</xdr:row>
      <xdr:rowOff>39268</xdr:rowOff>
    </xdr:to>
    <xdr:cxnSp macro="">
      <xdr:nvCxnSpPr>
        <xdr:cNvPr id="528" name="直線コネクタ 527"/>
        <xdr:cNvCxnSpPr/>
      </xdr:nvCxnSpPr>
      <xdr:spPr>
        <a:xfrm flipV="1">
          <a:off x="14592300" y="6654953"/>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28753</xdr:rowOff>
    </xdr:from>
    <xdr:to>
      <xdr:col>76</xdr:col>
      <xdr:colOff>114300</xdr:colOff>
      <xdr:row>39</xdr:row>
      <xdr:rowOff>39268</xdr:rowOff>
    </xdr:to>
    <xdr:cxnSp macro="">
      <xdr:nvCxnSpPr>
        <xdr:cNvPr id="531" name="直線コネクタ 530"/>
        <xdr:cNvCxnSpPr/>
      </xdr:nvCxnSpPr>
      <xdr:spPr>
        <a:xfrm>
          <a:off x="13703300" y="671530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28753</xdr:rowOff>
    </xdr:from>
    <xdr:to>
      <xdr:col>71</xdr:col>
      <xdr:colOff>177800</xdr:colOff>
      <xdr:row>39</xdr:row>
      <xdr:rowOff>37440</xdr:rowOff>
    </xdr:to>
    <xdr:cxnSp macro="">
      <xdr:nvCxnSpPr>
        <xdr:cNvPr id="534" name="直線コネクタ 533"/>
        <xdr:cNvCxnSpPr/>
      </xdr:nvCxnSpPr>
      <xdr:spPr>
        <a:xfrm flipV="1">
          <a:off x="12814300" y="671530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149327</xdr:rowOff>
    </xdr:from>
    <xdr:to>
      <xdr:col>85</xdr:col>
      <xdr:colOff>177800</xdr:colOff>
      <xdr:row>39</xdr:row>
      <xdr:rowOff>79477</xdr:rowOff>
    </xdr:to>
    <xdr:sp macro="" textlink="">
      <xdr:nvSpPr>
        <xdr:cNvPr id="544" name="楕円 543"/>
        <xdr:cNvSpPr/>
      </xdr:nvSpPr>
      <xdr:spPr>
        <a:xfrm>
          <a:off x="16268700" y="66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64254</xdr:rowOff>
    </xdr:from>
    <xdr:ext cx="378565" cy="259045"/>
    <xdr:sp macro="" textlink="">
      <xdr:nvSpPr>
        <xdr:cNvPr id="545" name="災害復旧事業費該当値テキスト"/>
        <xdr:cNvSpPr txBox="1"/>
      </xdr:nvSpPr>
      <xdr:spPr>
        <a:xfrm>
          <a:off x="16370300" y="65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89053</xdr:rowOff>
    </xdr:from>
    <xdr:to>
      <xdr:col>81</xdr:col>
      <xdr:colOff>101600</xdr:colOff>
      <xdr:row>39</xdr:row>
      <xdr:rowOff>19203</xdr:rowOff>
    </xdr:to>
    <xdr:sp macro="" textlink="">
      <xdr:nvSpPr>
        <xdr:cNvPr id="546" name="楕円 545"/>
        <xdr:cNvSpPr/>
      </xdr:nvSpPr>
      <xdr:spPr>
        <a:xfrm>
          <a:off x="15430500" y="66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10330</xdr:rowOff>
    </xdr:from>
    <xdr:ext cx="378565" cy="259045"/>
    <xdr:sp macro="" textlink="">
      <xdr:nvSpPr>
        <xdr:cNvPr id="547" name="テキスト ボックス 546"/>
        <xdr:cNvSpPr txBox="1"/>
      </xdr:nvSpPr>
      <xdr:spPr>
        <a:xfrm>
          <a:off x="15292017" y="669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159918</xdr:rowOff>
    </xdr:from>
    <xdr:to>
      <xdr:col>76</xdr:col>
      <xdr:colOff>165100</xdr:colOff>
      <xdr:row>39</xdr:row>
      <xdr:rowOff>90068</xdr:rowOff>
    </xdr:to>
    <xdr:sp macro="" textlink="">
      <xdr:nvSpPr>
        <xdr:cNvPr id="548" name="楕円 547"/>
        <xdr:cNvSpPr/>
      </xdr:nvSpPr>
      <xdr:spPr>
        <a:xfrm>
          <a:off x="14541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81195</xdr:rowOff>
    </xdr:from>
    <xdr:ext cx="313932" cy="259045"/>
    <xdr:sp macro="" textlink="">
      <xdr:nvSpPr>
        <xdr:cNvPr id="549" name="テキスト ボックス 548"/>
        <xdr:cNvSpPr txBox="1"/>
      </xdr:nvSpPr>
      <xdr:spPr>
        <a:xfrm>
          <a:off x="14435333" y="6767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149403</xdr:rowOff>
    </xdr:from>
    <xdr:to>
      <xdr:col>72</xdr:col>
      <xdr:colOff>38100</xdr:colOff>
      <xdr:row>39</xdr:row>
      <xdr:rowOff>79553</xdr:rowOff>
    </xdr:to>
    <xdr:sp macro="" textlink="">
      <xdr:nvSpPr>
        <xdr:cNvPr id="550" name="楕円 549"/>
        <xdr:cNvSpPr/>
      </xdr:nvSpPr>
      <xdr:spPr>
        <a:xfrm>
          <a:off x="13652500" y="6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70680</xdr:rowOff>
    </xdr:from>
    <xdr:ext cx="378565" cy="259045"/>
    <xdr:sp macro="" textlink="">
      <xdr:nvSpPr>
        <xdr:cNvPr id="551" name="テキスト ボックス 550"/>
        <xdr:cNvSpPr txBox="1"/>
      </xdr:nvSpPr>
      <xdr:spPr>
        <a:xfrm>
          <a:off x="13514017" y="675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158090</xdr:rowOff>
    </xdr:from>
    <xdr:to>
      <xdr:col>67</xdr:col>
      <xdr:colOff>101600</xdr:colOff>
      <xdr:row>39</xdr:row>
      <xdr:rowOff>88240</xdr:rowOff>
    </xdr:to>
    <xdr:sp macro="" textlink="">
      <xdr:nvSpPr>
        <xdr:cNvPr id="552" name="楕円 551"/>
        <xdr:cNvSpPr/>
      </xdr:nvSpPr>
      <xdr:spPr>
        <a:xfrm>
          <a:off x="12763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79367</xdr:rowOff>
    </xdr:from>
    <xdr:ext cx="313932" cy="259045"/>
    <xdr:sp macro="" textlink="">
      <xdr:nvSpPr>
        <xdr:cNvPr id="553" name="テキスト ボックス 552"/>
        <xdr:cNvSpPr txBox="1"/>
      </xdr:nvSpPr>
      <xdr:spPr>
        <a:xfrm>
          <a:off x="12657333" y="676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65443</xdr:rowOff>
    </xdr:from>
    <xdr:to>
      <xdr:col>85</xdr:col>
      <xdr:colOff>127000</xdr:colOff>
      <xdr:row>76</xdr:row>
      <xdr:rowOff>85306</xdr:rowOff>
    </xdr:to>
    <xdr:cxnSp macro="">
      <xdr:nvCxnSpPr>
        <xdr:cNvPr id="631" name="直線コネクタ 630"/>
        <xdr:cNvCxnSpPr/>
      </xdr:nvCxnSpPr>
      <xdr:spPr>
        <a:xfrm>
          <a:off x="15481300" y="13095643"/>
          <a:ext cx="838200" cy="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65443</xdr:rowOff>
    </xdr:from>
    <xdr:to>
      <xdr:col>81</xdr:col>
      <xdr:colOff>50800</xdr:colOff>
      <xdr:row>76</xdr:row>
      <xdr:rowOff>98337</xdr:rowOff>
    </xdr:to>
    <xdr:cxnSp macro="">
      <xdr:nvCxnSpPr>
        <xdr:cNvPr id="634" name="直線コネクタ 633"/>
        <xdr:cNvCxnSpPr/>
      </xdr:nvCxnSpPr>
      <xdr:spPr>
        <a:xfrm flipV="1">
          <a:off x="14592300" y="13095643"/>
          <a:ext cx="889000" cy="3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98337</xdr:rowOff>
    </xdr:from>
    <xdr:to>
      <xdr:col>76</xdr:col>
      <xdr:colOff>114300</xdr:colOff>
      <xdr:row>76</xdr:row>
      <xdr:rowOff>165709</xdr:rowOff>
    </xdr:to>
    <xdr:cxnSp macro="">
      <xdr:nvCxnSpPr>
        <xdr:cNvPr id="637" name="直線コネクタ 636"/>
        <xdr:cNvCxnSpPr/>
      </xdr:nvCxnSpPr>
      <xdr:spPr>
        <a:xfrm flipV="1">
          <a:off x="13703300" y="13128537"/>
          <a:ext cx="8890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149543</xdr:rowOff>
    </xdr:from>
    <xdr:to>
      <xdr:col>71</xdr:col>
      <xdr:colOff>177800</xdr:colOff>
      <xdr:row>76</xdr:row>
      <xdr:rowOff>165709</xdr:rowOff>
    </xdr:to>
    <xdr:cxnSp macro="">
      <xdr:nvCxnSpPr>
        <xdr:cNvPr id="640" name="直線コネクタ 639"/>
        <xdr:cNvCxnSpPr/>
      </xdr:nvCxnSpPr>
      <xdr:spPr>
        <a:xfrm>
          <a:off x="12814300" y="13008293"/>
          <a:ext cx="889000" cy="18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34506</xdr:rowOff>
    </xdr:from>
    <xdr:to>
      <xdr:col>85</xdr:col>
      <xdr:colOff>177800</xdr:colOff>
      <xdr:row>76</xdr:row>
      <xdr:rowOff>136106</xdr:rowOff>
    </xdr:to>
    <xdr:sp macro="" textlink="">
      <xdr:nvSpPr>
        <xdr:cNvPr id="650" name="楕円 649"/>
        <xdr:cNvSpPr/>
      </xdr:nvSpPr>
      <xdr:spPr>
        <a:xfrm>
          <a:off x="16268700" y="130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57383</xdr:rowOff>
    </xdr:from>
    <xdr:ext cx="534377" cy="259045"/>
    <xdr:sp macro="" textlink="">
      <xdr:nvSpPr>
        <xdr:cNvPr id="651" name="公債費該当値テキスト"/>
        <xdr:cNvSpPr txBox="1"/>
      </xdr:nvSpPr>
      <xdr:spPr>
        <a:xfrm>
          <a:off x="16370300" y="129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14643</xdr:rowOff>
    </xdr:from>
    <xdr:to>
      <xdr:col>81</xdr:col>
      <xdr:colOff>101600</xdr:colOff>
      <xdr:row>76</xdr:row>
      <xdr:rowOff>116243</xdr:rowOff>
    </xdr:to>
    <xdr:sp macro="" textlink="">
      <xdr:nvSpPr>
        <xdr:cNvPr id="652" name="楕円 651"/>
        <xdr:cNvSpPr/>
      </xdr:nvSpPr>
      <xdr:spPr>
        <a:xfrm>
          <a:off x="15430500" y="13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132770</xdr:rowOff>
    </xdr:from>
    <xdr:ext cx="534377" cy="259045"/>
    <xdr:sp macro="" textlink="">
      <xdr:nvSpPr>
        <xdr:cNvPr id="653" name="テキスト ボックス 652"/>
        <xdr:cNvSpPr txBox="1"/>
      </xdr:nvSpPr>
      <xdr:spPr>
        <a:xfrm>
          <a:off x="15214111" y="1282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47537</xdr:rowOff>
    </xdr:from>
    <xdr:to>
      <xdr:col>76</xdr:col>
      <xdr:colOff>165100</xdr:colOff>
      <xdr:row>76</xdr:row>
      <xdr:rowOff>149137</xdr:rowOff>
    </xdr:to>
    <xdr:sp macro="" textlink="">
      <xdr:nvSpPr>
        <xdr:cNvPr id="654" name="楕円 653"/>
        <xdr:cNvSpPr/>
      </xdr:nvSpPr>
      <xdr:spPr>
        <a:xfrm>
          <a:off x="14541500" y="130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165663</xdr:rowOff>
    </xdr:from>
    <xdr:ext cx="534377" cy="259045"/>
    <xdr:sp macro="" textlink="">
      <xdr:nvSpPr>
        <xdr:cNvPr id="655" name="テキスト ボックス 654"/>
        <xdr:cNvSpPr txBox="1"/>
      </xdr:nvSpPr>
      <xdr:spPr>
        <a:xfrm>
          <a:off x="14325111" y="128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114909</xdr:rowOff>
    </xdr:from>
    <xdr:to>
      <xdr:col>72</xdr:col>
      <xdr:colOff>38100</xdr:colOff>
      <xdr:row>77</xdr:row>
      <xdr:rowOff>45059</xdr:rowOff>
    </xdr:to>
    <xdr:sp macro="" textlink="">
      <xdr:nvSpPr>
        <xdr:cNvPr id="656" name="楕円 655"/>
        <xdr:cNvSpPr/>
      </xdr:nvSpPr>
      <xdr:spPr>
        <a:xfrm>
          <a:off x="13652500" y="131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36186</xdr:rowOff>
    </xdr:from>
    <xdr:ext cx="534377" cy="259045"/>
    <xdr:sp macro="" textlink="">
      <xdr:nvSpPr>
        <xdr:cNvPr id="657" name="テキスト ボックス 656"/>
        <xdr:cNvSpPr txBox="1"/>
      </xdr:nvSpPr>
      <xdr:spPr>
        <a:xfrm>
          <a:off x="13436111" y="1323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98743</xdr:rowOff>
    </xdr:from>
    <xdr:to>
      <xdr:col>67</xdr:col>
      <xdr:colOff>101600</xdr:colOff>
      <xdr:row>76</xdr:row>
      <xdr:rowOff>28893</xdr:rowOff>
    </xdr:to>
    <xdr:sp macro="" textlink="">
      <xdr:nvSpPr>
        <xdr:cNvPr id="658" name="楕円 657"/>
        <xdr:cNvSpPr/>
      </xdr:nvSpPr>
      <xdr:spPr>
        <a:xfrm>
          <a:off x="12763500" y="129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45420</xdr:rowOff>
    </xdr:from>
    <xdr:ext cx="534377" cy="259045"/>
    <xdr:sp macro="" textlink="">
      <xdr:nvSpPr>
        <xdr:cNvPr id="659" name="テキスト ボックス 658"/>
        <xdr:cNvSpPr txBox="1"/>
      </xdr:nvSpPr>
      <xdr:spPr>
        <a:xfrm>
          <a:off x="12547111" y="127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135630</xdr:rowOff>
    </xdr:from>
    <xdr:to>
      <xdr:col>85</xdr:col>
      <xdr:colOff>127000</xdr:colOff>
      <xdr:row>97</xdr:row>
      <xdr:rowOff>16622</xdr:rowOff>
    </xdr:to>
    <xdr:cxnSp macro="">
      <xdr:nvCxnSpPr>
        <xdr:cNvPr id="686" name="直線コネクタ 685"/>
        <xdr:cNvCxnSpPr/>
      </xdr:nvCxnSpPr>
      <xdr:spPr>
        <a:xfrm>
          <a:off x="15481300" y="16423380"/>
          <a:ext cx="838200" cy="2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135630</xdr:rowOff>
    </xdr:from>
    <xdr:to>
      <xdr:col>81</xdr:col>
      <xdr:colOff>50800</xdr:colOff>
      <xdr:row>96</xdr:row>
      <xdr:rowOff>159474</xdr:rowOff>
    </xdr:to>
    <xdr:cxnSp macro="">
      <xdr:nvCxnSpPr>
        <xdr:cNvPr id="689" name="直線コネクタ 688"/>
        <xdr:cNvCxnSpPr/>
      </xdr:nvCxnSpPr>
      <xdr:spPr>
        <a:xfrm flipV="1">
          <a:off x="14592300" y="16423380"/>
          <a:ext cx="889000" cy="19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159474</xdr:rowOff>
    </xdr:from>
    <xdr:to>
      <xdr:col>76</xdr:col>
      <xdr:colOff>114300</xdr:colOff>
      <xdr:row>97</xdr:row>
      <xdr:rowOff>133824</xdr:rowOff>
    </xdr:to>
    <xdr:cxnSp macro="">
      <xdr:nvCxnSpPr>
        <xdr:cNvPr id="692" name="直線コネクタ 691"/>
        <xdr:cNvCxnSpPr/>
      </xdr:nvCxnSpPr>
      <xdr:spPr>
        <a:xfrm flipV="1">
          <a:off x="13703300" y="16618674"/>
          <a:ext cx="889000" cy="14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1739</xdr:rowOff>
    </xdr:from>
    <xdr:to>
      <xdr:col>71</xdr:col>
      <xdr:colOff>177800</xdr:colOff>
      <xdr:row>97</xdr:row>
      <xdr:rowOff>133824</xdr:rowOff>
    </xdr:to>
    <xdr:cxnSp macro="">
      <xdr:nvCxnSpPr>
        <xdr:cNvPr id="695" name="直線コネクタ 694"/>
        <xdr:cNvCxnSpPr/>
      </xdr:nvCxnSpPr>
      <xdr:spPr>
        <a:xfrm>
          <a:off x="12814300" y="16460939"/>
          <a:ext cx="889000" cy="30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9" name="テキスト ボックス 698"/>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137272</xdr:rowOff>
    </xdr:from>
    <xdr:to>
      <xdr:col>85</xdr:col>
      <xdr:colOff>177800</xdr:colOff>
      <xdr:row>97</xdr:row>
      <xdr:rowOff>67422</xdr:rowOff>
    </xdr:to>
    <xdr:sp macro="" textlink="">
      <xdr:nvSpPr>
        <xdr:cNvPr id="705" name="楕円 704"/>
        <xdr:cNvSpPr/>
      </xdr:nvSpPr>
      <xdr:spPr>
        <a:xfrm>
          <a:off x="16268700" y="165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160149</xdr:rowOff>
    </xdr:from>
    <xdr:ext cx="534377" cy="259045"/>
    <xdr:sp macro="" textlink="">
      <xdr:nvSpPr>
        <xdr:cNvPr id="706" name="積立金該当値テキスト"/>
        <xdr:cNvSpPr txBox="1"/>
      </xdr:nvSpPr>
      <xdr:spPr>
        <a:xfrm>
          <a:off x="16370300" y="1644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84830</xdr:rowOff>
    </xdr:from>
    <xdr:to>
      <xdr:col>81</xdr:col>
      <xdr:colOff>101600</xdr:colOff>
      <xdr:row>96</xdr:row>
      <xdr:rowOff>14980</xdr:rowOff>
    </xdr:to>
    <xdr:sp macro="" textlink="">
      <xdr:nvSpPr>
        <xdr:cNvPr id="707" name="楕円 706"/>
        <xdr:cNvSpPr/>
      </xdr:nvSpPr>
      <xdr:spPr>
        <a:xfrm>
          <a:off x="15430500" y="163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31507</xdr:rowOff>
    </xdr:from>
    <xdr:ext cx="534377" cy="259045"/>
    <xdr:sp macro="" textlink="">
      <xdr:nvSpPr>
        <xdr:cNvPr id="708" name="テキスト ボックス 707"/>
        <xdr:cNvSpPr txBox="1"/>
      </xdr:nvSpPr>
      <xdr:spPr>
        <a:xfrm>
          <a:off x="15214111" y="161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108674</xdr:rowOff>
    </xdr:from>
    <xdr:to>
      <xdr:col>76</xdr:col>
      <xdr:colOff>165100</xdr:colOff>
      <xdr:row>97</xdr:row>
      <xdr:rowOff>38824</xdr:rowOff>
    </xdr:to>
    <xdr:sp macro="" textlink="">
      <xdr:nvSpPr>
        <xdr:cNvPr id="709" name="楕円 708"/>
        <xdr:cNvSpPr/>
      </xdr:nvSpPr>
      <xdr:spPr>
        <a:xfrm>
          <a:off x="14541500" y="165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55351</xdr:rowOff>
    </xdr:from>
    <xdr:ext cx="534377" cy="259045"/>
    <xdr:sp macro="" textlink="">
      <xdr:nvSpPr>
        <xdr:cNvPr id="710" name="テキスト ボックス 709"/>
        <xdr:cNvSpPr txBox="1"/>
      </xdr:nvSpPr>
      <xdr:spPr>
        <a:xfrm>
          <a:off x="14325111" y="163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83024</xdr:rowOff>
    </xdr:from>
    <xdr:to>
      <xdr:col>72</xdr:col>
      <xdr:colOff>38100</xdr:colOff>
      <xdr:row>98</xdr:row>
      <xdr:rowOff>13174</xdr:rowOff>
    </xdr:to>
    <xdr:sp macro="" textlink="">
      <xdr:nvSpPr>
        <xdr:cNvPr id="711" name="楕円 710"/>
        <xdr:cNvSpPr/>
      </xdr:nvSpPr>
      <xdr:spPr>
        <a:xfrm>
          <a:off x="13652500" y="167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4301</xdr:rowOff>
    </xdr:from>
    <xdr:ext cx="469744" cy="259045"/>
    <xdr:sp macro="" textlink="">
      <xdr:nvSpPr>
        <xdr:cNvPr id="712" name="テキスト ボックス 711"/>
        <xdr:cNvSpPr txBox="1"/>
      </xdr:nvSpPr>
      <xdr:spPr>
        <a:xfrm>
          <a:off x="13468428" y="1680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122389</xdr:rowOff>
    </xdr:from>
    <xdr:to>
      <xdr:col>67</xdr:col>
      <xdr:colOff>101600</xdr:colOff>
      <xdr:row>96</xdr:row>
      <xdr:rowOff>52539</xdr:rowOff>
    </xdr:to>
    <xdr:sp macro="" textlink="">
      <xdr:nvSpPr>
        <xdr:cNvPr id="713" name="楕円 712"/>
        <xdr:cNvSpPr/>
      </xdr:nvSpPr>
      <xdr:spPr>
        <a:xfrm>
          <a:off x="12763500" y="164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69066</xdr:rowOff>
    </xdr:from>
    <xdr:ext cx="534377" cy="259045"/>
    <xdr:sp macro="" textlink="">
      <xdr:nvSpPr>
        <xdr:cNvPr id="714" name="テキスト ボックス 713"/>
        <xdr:cNvSpPr txBox="1"/>
      </xdr:nvSpPr>
      <xdr:spPr>
        <a:xfrm>
          <a:off x="12547111" y="1618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34734</xdr:rowOff>
    </xdr:from>
    <xdr:to>
      <xdr:col>116</xdr:col>
      <xdr:colOff>63500</xdr:colOff>
      <xdr:row>37</xdr:row>
      <xdr:rowOff>49593</xdr:rowOff>
    </xdr:to>
    <xdr:cxnSp macro="">
      <xdr:nvCxnSpPr>
        <xdr:cNvPr id="743" name="直線コネクタ 742"/>
        <xdr:cNvCxnSpPr/>
      </xdr:nvCxnSpPr>
      <xdr:spPr>
        <a:xfrm>
          <a:off x="21323300" y="6206934"/>
          <a:ext cx="8382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34734</xdr:rowOff>
    </xdr:from>
    <xdr:to>
      <xdr:col>111</xdr:col>
      <xdr:colOff>177800</xdr:colOff>
      <xdr:row>36</xdr:row>
      <xdr:rowOff>117792</xdr:rowOff>
    </xdr:to>
    <xdr:cxnSp macro="">
      <xdr:nvCxnSpPr>
        <xdr:cNvPr id="746" name="直線コネクタ 745"/>
        <xdr:cNvCxnSpPr/>
      </xdr:nvCxnSpPr>
      <xdr:spPr>
        <a:xfrm flipV="1">
          <a:off x="20434300" y="6206934"/>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117792</xdr:rowOff>
    </xdr:from>
    <xdr:to>
      <xdr:col>107</xdr:col>
      <xdr:colOff>50800</xdr:colOff>
      <xdr:row>37</xdr:row>
      <xdr:rowOff>89979</xdr:rowOff>
    </xdr:to>
    <xdr:cxnSp macro="">
      <xdr:nvCxnSpPr>
        <xdr:cNvPr id="749" name="直線コネクタ 748"/>
        <xdr:cNvCxnSpPr/>
      </xdr:nvCxnSpPr>
      <xdr:spPr>
        <a:xfrm flipV="1">
          <a:off x="19545300" y="6289992"/>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89979</xdr:rowOff>
    </xdr:from>
    <xdr:to>
      <xdr:col>102</xdr:col>
      <xdr:colOff>114300</xdr:colOff>
      <xdr:row>38</xdr:row>
      <xdr:rowOff>45403</xdr:rowOff>
    </xdr:to>
    <xdr:cxnSp macro="">
      <xdr:nvCxnSpPr>
        <xdr:cNvPr id="752" name="直線コネクタ 751"/>
        <xdr:cNvCxnSpPr/>
      </xdr:nvCxnSpPr>
      <xdr:spPr>
        <a:xfrm flipV="1">
          <a:off x="18656300" y="6433629"/>
          <a:ext cx="889000" cy="1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6" name="テキスト ボックス 755"/>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170243</xdr:rowOff>
    </xdr:from>
    <xdr:to>
      <xdr:col>116</xdr:col>
      <xdr:colOff>114300</xdr:colOff>
      <xdr:row>37</xdr:row>
      <xdr:rowOff>100393</xdr:rowOff>
    </xdr:to>
    <xdr:sp macro="" textlink="">
      <xdr:nvSpPr>
        <xdr:cNvPr id="762" name="楕円 761"/>
        <xdr:cNvSpPr/>
      </xdr:nvSpPr>
      <xdr:spPr>
        <a:xfrm>
          <a:off x="22110700" y="63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21670</xdr:rowOff>
    </xdr:from>
    <xdr:ext cx="469744" cy="259045"/>
    <xdr:sp macro="" textlink="">
      <xdr:nvSpPr>
        <xdr:cNvPr id="763" name="投資及び出資金該当値テキスト"/>
        <xdr:cNvSpPr txBox="1"/>
      </xdr:nvSpPr>
      <xdr:spPr>
        <a:xfrm>
          <a:off x="22212300" y="619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155384</xdr:rowOff>
    </xdr:from>
    <xdr:to>
      <xdr:col>112</xdr:col>
      <xdr:colOff>38100</xdr:colOff>
      <xdr:row>36</xdr:row>
      <xdr:rowOff>85534</xdr:rowOff>
    </xdr:to>
    <xdr:sp macro="" textlink="">
      <xdr:nvSpPr>
        <xdr:cNvPr id="764" name="楕円 763"/>
        <xdr:cNvSpPr/>
      </xdr:nvSpPr>
      <xdr:spPr>
        <a:xfrm>
          <a:off x="21272500" y="61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102061</xdr:rowOff>
    </xdr:from>
    <xdr:ext cx="469744" cy="259045"/>
    <xdr:sp macro="" textlink="">
      <xdr:nvSpPr>
        <xdr:cNvPr id="765" name="テキスト ボックス 764"/>
        <xdr:cNvSpPr txBox="1"/>
      </xdr:nvSpPr>
      <xdr:spPr>
        <a:xfrm>
          <a:off x="21088428" y="59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66992</xdr:rowOff>
    </xdr:from>
    <xdr:to>
      <xdr:col>107</xdr:col>
      <xdr:colOff>101600</xdr:colOff>
      <xdr:row>36</xdr:row>
      <xdr:rowOff>168592</xdr:rowOff>
    </xdr:to>
    <xdr:sp macro="" textlink="">
      <xdr:nvSpPr>
        <xdr:cNvPr id="766" name="楕円 765"/>
        <xdr:cNvSpPr/>
      </xdr:nvSpPr>
      <xdr:spPr>
        <a:xfrm>
          <a:off x="20383500" y="62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13669</xdr:rowOff>
    </xdr:from>
    <xdr:ext cx="469744" cy="259045"/>
    <xdr:sp macro="" textlink="">
      <xdr:nvSpPr>
        <xdr:cNvPr id="767" name="テキスト ボックス 766"/>
        <xdr:cNvSpPr txBox="1"/>
      </xdr:nvSpPr>
      <xdr:spPr>
        <a:xfrm>
          <a:off x="20199428" y="601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39179</xdr:rowOff>
    </xdr:from>
    <xdr:to>
      <xdr:col>102</xdr:col>
      <xdr:colOff>165100</xdr:colOff>
      <xdr:row>37</xdr:row>
      <xdr:rowOff>140779</xdr:rowOff>
    </xdr:to>
    <xdr:sp macro="" textlink="">
      <xdr:nvSpPr>
        <xdr:cNvPr id="768" name="楕円 767"/>
        <xdr:cNvSpPr/>
      </xdr:nvSpPr>
      <xdr:spPr>
        <a:xfrm>
          <a:off x="19494500" y="63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157306</xdr:rowOff>
    </xdr:from>
    <xdr:ext cx="469744" cy="259045"/>
    <xdr:sp macro="" textlink="">
      <xdr:nvSpPr>
        <xdr:cNvPr id="769" name="テキスト ボックス 768"/>
        <xdr:cNvSpPr txBox="1"/>
      </xdr:nvSpPr>
      <xdr:spPr>
        <a:xfrm>
          <a:off x="19310428" y="615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166053</xdr:rowOff>
    </xdr:from>
    <xdr:to>
      <xdr:col>98</xdr:col>
      <xdr:colOff>38100</xdr:colOff>
      <xdr:row>38</xdr:row>
      <xdr:rowOff>96203</xdr:rowOff>
    </xdr:to>
    <xdr:sp macro="" textlink="">
      <xdr:nvSpPr>
        <xdr:cNvPr id="770" name="楕円 769"/>
        <xdr:cNvSpPr/>
      </xdr:nvSpPr>
      <xdr:spPr>
        <a:xfrm>
          <a:off x="18605500" y="65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112730</xdr:rowOff>
    </xdr:from>
    <xdr:ext cx="378565" cy="259045"/>
    <xdr:sp macro="" textlink="">
      <xdr:nvSpPr>
        <xdr:cNvPr id="771" name="テキスト ボックス 770"/>
        <xdr:cNvSpPr txBox="1"/>
      </xdr:nvSpPr>
      <xdr:spPr>
        <a:xfrm>
          <a:off x="18467017" y="6284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145262</xdr:rowOff>
    </xdr:from>
    <xdr:to>
      <xdr:col>116</xdr:col>
      <xdr:colOff>63500</xdr:colOff>
      <xdr:row>58</xdr:row>
      <xdr:rowOff>145300</xdr:rowOff>
    </xdr:to>
    <xdr:cxnSp macro="">
      <xdr:nvCxnSpPr>
        <xdr:cNvPr id="800" name="直線コネクタ 799"/>
        <xdr:cNvCxnSpPr/>
      </xdr:nvCxnSpPr>
      <xdr:spPr>
        <a:xfrm flipV="1">
          <a:off x="21323300" y="100893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145300</xdr:rowOff>
    </xdr:from>
    <xdr:to>
      <xdr:col>111</xdr:col>
      <xdr:colOff>177800</xdr:colOff>
      <xdr:row>58</xdr:row>
      <xdr:rowOff>145415</xdr:rowOff>
    </xdr:to>
    <xdr:cxnSp macro="">
      <xdr:nvCxnSpPr>
        <xdr:cNvPr id="803" name="直線コネクタ 802"/>
        <xdr:cNvCxnSpPr/>
      </xdr:nvCxnSpPr>
      <xdr:spPr>
        <a:xfrm flipV="1">
          <a:off x="20434300" y="1008940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117335</xdr:rowOff>
    </xdr:from>
    <xdr:to>
      <xdr:col>107</xdr:col>
      <xdr:colOff>50800</xdr:colOff>
      <xdr:row>58</xdr:row>
      <xdr:rowOff>145415</xdr:rowOff>
    </xdr:to>
    <xdr:cxnSp macro="">
      <xdr:nvCxnSpPr>
        <xdr:cNvPr id="806" name="直線コネクタ 805"/>
        <xdr:cNvCxnSpPr/>
      </xdr:nvCxnSpPr>
      <xdr:spPr>
        <a:xfrm>
          <a:off x="19545300" y="10061435"/>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117335</xdr:rowOff>
    </xdr:from>
    <xdr:to>
      <xdr:col>102</xdr:col>
      <xdr:colOff>114300</xdr:colOff>
      <xdr:row>58</xdr:row>
      <xdr:rowOff>144996</xdr:rowOff>
    </xdr:to>
    <xdr:cxnSp macro="">
      <xdr:nvCxnSpPr>
        <xdr:cNvPr id="809" name="直線コネクタ 808"/>
        <xdr:cNvCxnSpPr/>
      </xdr:nvCxnSpPr>
      <xdr:spPr>
        <a:xfrm flipV="1">
          <a:off x="18656300" y="10061435"/>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94462</xdr:rowOff>
    </xdr:from>
    <xdr:to>
      <xdr:col>116</xdr:col>
      <xdr:colOff>114300</xdr:colOff>
      <xdr:row>59</xdr:row>
      <xdr:rowOff>24612</xdr:rowOff>
    </xdr:to>
    <xdr:sp macro="" textlink="">
      <xdr:nvSpPr>
        <xdr:cNvPr id="819" name="楕円 818"/>
        <xdr:cNvSpPr/>
      </xdr:nvSpPr>
      <xdr:spPr>
        <a:xfrm>
          <a:off x="221107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50867</xdr:rowOff>
    </xdr:from>
    <xdr:ext cx="469744" cy="259045"/>
    <xdr:sp macro="" textlink="">
      <xdr:nvSpPr>
        <xdr:cNvPr id="820" name="貸付金該当値テキスト"/>
        <xdr:cNvSpPr txBox="1"/>
      </xdr:nvSpPr>
      <xdr:spPr>
        <a:xfrm>
          <a:off x="22212300" y="99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94500</xdr:rowOff>
    </xdr:from>
    <xdr:to>
      <xdr:col>112</xdr:col>
      <xdr:colOff>38100</xdr:colOff>
      <xdr:row>59</xdr:row>
      <xdr:rowOff>24650</xdr:rowOff>
    </xdr:to>
    <xdr:sp macro="" textlink="">
      <xdr:nvSpPr>
        <xdr:cNvPr id="821" name="楕円 820"/>
        <xdr:cNvSpPr/>
      </xdr:nvSpPr>
      <xdr:spPr>
        <a:xfrm>
          <a:off x="21272500" y="100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15777</xdr:rowOff>
    </xdr:from>
    <xdr:ext cx="469744" cy="259045"/>
    <xdr:sp macro="" textlink="">
      <xdr:nvSpPr>
        <xdr:cNvPr id="822" name="テキスト ボックス 821"/>
        <xdr:cNvSpPr txBox="1"/>
      </xdr:nvSpPr>
      <xdr:spPr>
        <a:xfrm>
          <a:off x="21088428" y="101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94615</xdr:rowOff>
    </xdr:from>
    <xdr:to>
      <xdr:col>107</xdr:col>
      <xdr:colOff>101600</xdr:colOff>
      <xdr:row>59</xdr:row>
      <xdr:rowOff>24765</xdr:rowOff>
    </xdr:to>
    <xdr:sp macro="" textlink="">
      <xdr:nvSpPr>
        <xdr:cNvPr id="823" name="楕円 822"/>
        <xdr:cNvSpPr/>
      </xdr:nvSpPr>
      <xdr:spPr>
        <a:xfrm>
          <a:off x="20383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15892</xdr:rowOff>
    </xdr:from>
    <xdr:ext cx="469744" cy="259045"/>
    <xdr:sp macro="" textlink="">
      <xdr:nvSpPr>
        <xdr:cNvPr id="824" name="テキスト ボックス 823"/>
        <xdr:cNvSpPr txBox="1"/>
      </xdr:nvSpPr>
      <xdr:spPr>
        <a:xfrm>
          <a:off x="20199428"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66535</xdr:rowOff>
    </xdr:from>
    <xdr:to>
      <xdr:col>102</xdr:col>
      <xdr:colOff>165100</xdr:colOff>
      <xdr:row>58</xdr:row>
      <xdr:rowOff>168135</xdr:rowOff>
    </xdr:to>
    <xdr:sp macro="" textlink="">
      <xdr:nvSpPr>
        <xdr:cNvPr id="825" name="楕円 824"/>
        <xdr:cNvSpPr/>
      </xdr:nvSpPr>
      <xdr:spPr>
        <a:xfrm>
          <a:off x="19494500" y="1001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159262</xdr:rowOff>
    </xdr:from>
    <xdr:ext cx="469744" cy="259045"/>
    <xdr:sp macro="" textlink="">
      <xdr:nvSpPr>
        <xdr:cNvPr id="826" name="テキスト ボックス 825"/>
        <xdr:cNvSpPr txBox="1"/>
      </xdr:nvSpPr>
      <xdr:spPr>
        <a:xfrm>
          <a:off x="19310428" y="1010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94196</xdr:rowOff>
    </xdr:from>
    <xdr:to>
      <xdr:col>98</xdr:col>
      <xdr:colOff>38100</xdr:colOff>
      <xdr:row>59</xdr:row>
      <xdr:rowOff>24346</xdr:rowOff>
    </xdr:to>
    <xdr:sp macro="" textlink="">
      <xdr:nvSpPr>
        <xdr:cNvPr id="827" name="楕円 826"/>
        <xdr:cNvSpPr/>
      </xdr:nvSpPr>
      <xdr:spPr>
        <a:xfrm>
          <a:off x="18605500" y="100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15473</xdr:rowOff>
    </xdr:from>
    <xdr:ext cx="469744" cy="259045"/>
    <xdr:sp macro="" textlink="">
      <xdr:nvSpPr>
        <xdr:cNvPr id="828" name="テキスト ボックス 827"/>
        <xdr:cNvSpPr txBox="1"/>
      </xdr:nvSpPr>
      <xdr:spPr>
        <a:xfrm>
          <a:off x="18421428" y="1013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57702</xdr:rowOff>
    </xdr:from>
    <xdr:to>
      <xdr:col>116</xdr:col>
      <xdr:colOff>63500</xdr:colOff>
      <xdr:row>76</xdr:row>
      <xdr:rowOff>93591</xdr:rowOff>
    </xdr:to>
    <xdr:cxnSp macro="">
      <xdr:nvCxnSpPr>
        <xdr:cNvPr id="856" name="直線コネクタ 855"/>
        <xdr:cNvCxnSpPr/>
      </xdr:nvCxnSpPr>
      <xdr:spPr>
        <a:xfrm flipV="1">
          <a:off x="21323300" y="13087902"/>
          <a:ext cx="8382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93591</xdr:rowOff>
    </xdr:from>
    <xdr:to>
      <xdr:col>111</xdr:col>
      <xdr:colOff>177800</xdr:colOff>
      <xdr:row>76</xdr:row>
      <xdr:rowOff>131584</xdr:rowOff>
    </xdr:to>
    <xdr:cxnSp macro="">
      <xdr:nvCxnSpPr>
        <xdr:cNvPr id="859" name="直線コネクタ 858"/>
        <xdr:cNvCxnSpPr/>
      </xdr:nvCxnSpPr>
      <xdr:spPr>
        <a:xfrm flipV="1">
          <a:off x="20434300" y="13123791"/>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94689</xdr:rowOff>
    </xdr:from>
    <xdr:to>
      <xdr:col>107</xdr:col>
      <xdr:colOff>50800</xdr:colOff>
      <xdr:row>76</xdr:row>
      <xdr:rowOff>131584</xdr:rowOff>
    </xdr:to>
    <xdr:cxnSp macro="">
      <xdr:nvCxnSpPr>
        <xdr:cNvPr id="862" name="直線コネクタ 861"/>
        <xdr:cNvCxnSpPr/>
      </xdr:nvCxnSpPr>
      <xdr:spPr>
        <a:xfrm>
          <a:off x="19545300" y="13124889"/>
          <a:ext cx="889000" cy="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94689</xdr:rowOff>
    </xdr:from>
    <xdr:to>
      <xdr:col>102</xdr:col>
      <xdr:colOff>114300</xdr:colOff>
      <xdr:row>76</xdr:row>
      <xdr:rowOff>118875</xdr:rowOff>
    </xdr:to>
    <xdr:cxnSp macro="">
      <xdr:nvCxnSpPr>
        <xdr:cNvPr id="865" name="直線コネクタ 864"/>
        <xdr:cNvCxnSpPr/>
      </xdr:nvCxnSpPr>
      <xdr:spPr>
        <a:xfrm flipV="1">
          <a:off x="18656300" y="13124889"/>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xdr:rowOff>
    </xdr:from>
    <xdr:to>
      <xdr:col>116</xdr:col>
      <xdr:colOff>114300</xdr:colOff>
      <xdr:row>76</xdr:row>
      <xdr:rowOff>108502</xdr:rowOff>
    </xdr:to>
    <xdr:sp macro="" textlink="">
      <xdr:nvSpPr>
        <xdr:cNvPr id="875" name="楕円 874"/>
        <xdr:cNvSpPr/>
      </xdr:nvSpPr>
      <xdr:spPr>
        <a:xfrm>
          <a:off x="22110700" y="130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29778</xdr:rowOff>
    </xdr:from>
    <xdr:ext cx="534377" cy="259045"/>
    <xdr:sp macro="" textlink="">
      <xdr:nvSpPr>
        <xdr:cNvPr id="876" name="繰出金該当値テキスト"/>
        <xdr:cNvSpPr txBox="1"/>
      </xdr:nvSpPr>
      <xdr:spPr>
        <a:xfrm>
          <a:off x="22212300" y="1288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42791</xdr:rowOff>
    </xdr:from>
    <xdr:to>
      <xdr:col>112</xdr:col>
      <xdr:colOff>38100</xdr:colOff>
      <xdr:row>76</xdr:row>
      <xdr:rowOff>144391</xdr:rowOff>
    </xdr:to>
    <xdr:sp macro="" textlink="">
      <xdr:nvSpPr>
        <xdr:cNvPr id="877" name="楕円 876"/>
        <xdr:cNvSpPr/>
      </xdr:nvSpPr>
      <xdr:spPr>
        <a:xfrm>
          <a:off x="21272500" y="130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135518</xdr:rowOff>
    </xdr:from>
    <xdr:ext cx="534377" cy="259045"/>
    <xdr:sp macro="" textlink="">
      <xdr:nvSpPr>
        <xdr:cNvPr id="878" name="テキスト ボックス 877"/>
        <xdr:cNvSpPr txBox="1"/>
      </xdr:nvSpPr>
      <xdr:spPr>
        <a:xfrm>
          <a:off x="21056111" y="1316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80784</xdr:rowOff>
    </xdr:from>
    <xdr:to>
      <xdr:col>107</xdr:col>
      <xdr:colOff>101600</xdr:colOff>
      <xdr:row>77</xdr:row>
      <xdr:rowOff>10934</xdr:rowOff>
    </xdr:to>
    <xdr:sp macro="" textlink="">
      <xdr:nvSpPr>
        <xdr:cNvPr id="879" name="楕円 878"/>
        <xdr:cNvSpPr/>
      </xdr:nvSpPr>
      <xdr:spPr>
        <a:xfrm>
          <a:off x="20383500" y="131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2061</xdr:rowOff>
    </xdr:from>
    <xdr:ext cx="534377" cy="259045"/>
    <xdr:sp macro="" textlink="">
      <xdr:nvSpPr>
        <xdr:cNvPr id="880" name="テキスト ボックス 879"/>
        <xdr:cNvSpPr txBox="1"/>
      </xdr:nvSpPr>
      <xdr:spPr>
        <a:xfrm>
          <a:off x="20167111" y="1320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43889</xdr:rowOff>
    </xdr:from>
    <xdr:to>
      <xdr:col>102</xdr:col>
      <xdr:colOff>165100</xdr:colOff>
      <xdr:row>76</xdr:row>
      <xdr:rowOff>145489</xdr:rowOff>
    </xdr:to>
    <xdr:sp macro="" textlink="">
      <xdr:nvSpPr>
        <xdr:cNvPr id="881" name="楕円 880"/>
        <xdr:cNvSpPr/>
      </xdr:nvSpPr>
      <xdr:spPr>
        <a:xfrm>
          <a:off x="19494500" y="130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136616</xdr:rowOff>
    </xdr:from>
    <xdr:ext cx="534377" cy="259045"/>
    <xdr:sp macro="" textlink="">
      <xdr:nvSpPr>
        <xdr:cNvPr id="882" name="テキスト ボックス 881"/>
        <xdr:cNvSpPr txBox="1"/>
      </xdr:nvSpPr>
      <xdr:spPr>
        <a:xfrm>
          <a:off x="19278111" y="1316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68075</xdr:rowOff>
    </xdr:from>
    <xdr:to>
      <xdr:col>98</xdr:col>
      <xdr:colOff>38100</xdr:colOff>
      <xdr:row>76</xdr:row>
      <xdr:rowOff>169675</xdr:rowOff>
    </xdr:to>
    <xdr:sp macro="" textlink="">
      <xdr:nvSpPr>
        <xdr:cNvPr id="883" name="楕円 882"/>
        <xdr:cNvSpPr/>
      </xdr:nvSpPr>
      <xdr:spPr>
        <a:xfrm>
          <a:off x="18605500" y="130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160802</xdr:rowOff>
    </xdr:from>
    <xdr:ext cx="534377" cy="259045"/>
    <xdr:sp macro="" textlink="">
      <xdr:nvSpPr>
        <xdr:cNvPr id="884" name="テキスト ボックス 883"/>
        <xdr:cNvSpPr txBox="1"/>
      </xdr:nvSpPr>
      <xdr:spPr>
        <a:xfrm>
          <a:off x="18389111" y="1319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375,186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円となり、昨年度と比べ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円減少している。主な構成項目である扶助費は、住民一人当たり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96,345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円となり、昨年度と比べ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円増加している。その要因は、国の制度のため経費増加の歯止めが効きにくい乳幼児及び障害児関係経費の増加があげられる。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類似団体との比較では、人件費は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17,322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円低く、補助費等は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ことが本市の特徴である。今後、人件費については、時間外勤務手当の高止まりや再任用職員の配置等を踏まえた適正な定員管理を検討する必要があり、補助費等については、一部事務組合への負担金の適正化を検討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97,085
96,327
119.94
37,672,124
36,424,915
1,106,445
19,776,265
25,323,750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54204</xdr:rowOff>
    </xdr:from>
    <xdr:to>
      <xdr:col>24</xdr:col>
      <xdr:colOff>63500</xdr:colOff>
      <xdr:row>37</xdr:row>
      <xdr:rowOff>99466</xdr:rowOff>
    </xdr:to>
    <xdr:cxnSp macro="">
      <xdr:nvCxnSpPr>
        <xdr:cNvPr id="59" name="直線コネクタ 58"/>
        <xdr:cNvCxnSpPr/>
      </xdr:nvCxnSpPr>
      <xdr:spPr>
        <a:xfrm>
          <a:off x="3797300" y="6397854"/>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52375</xdr:rowOff>
    </xdr:from>
    <xdr:to>
      <xdr:col>19</xdr:col>
      <xdr:colOff>177800</xdr:colOff>
      <xdr:row>37</xdr:row>
      <xdr:rowOff>54204</xdr:rowOff>
    </xdr:to>
    <xdr:cxnSp macro="">
      <xdr:nvCxnSpPr>
        <xdr:cNvPr id="62" name="直線コネクタ 61"/>
        <xdr:cNvCxnSpPr/>
      </xdr:nvCxnSpPr>
      <xdr:spPr>
        <a:xfrm>
          <a:off x="2908300" y="63960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52375</xdr:rowOff>
    </xdr:from>
    <xdr:to>
      <xdr:col>15</xdr:col>
      <xdr:colOff>50800</xdr:colOff>
      <xdr:row>37</xdr:row>
      <xdr:rowOff>94437</xdr:rowOff>
    </xdr:to>
    <xdr:cxnSp macro="">
      <xdr:nvCxnSpPr>
        <xdr:cNvPr id="65" name="直線コネクタ 64"/>
        <xdr:cNvCxnSpPr/>
      </xdr:nvCxnSpPr>
      <xdr:spPr>
        <a:xfrm flipV="1">
          <a:off x="2019300" y="6396025"/>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147930</xdr:rowOff>
    </xdr:from>
    <xdr:to>
      <xdr:col>10</xdr:col>
      <xdr:colOff>114300</xdr:colOff>
      <xdr:row>37</xdr:row>
      <xdr:rowOff>94437</xdr:rowOff>
    </xdr:to>
    <xdr:cxnSp macro="">
      <xdr:nvCxnSpPr>
        <xdr:cNvPr id="68" name="直線コネクタ 67"/>
        <xdr:cNvCxnSpPr/>
      </xdr:nvCxnSpPr>
      <xdr:spPr>
        <a:xfrm>
          <a:off x="1130300" y="6320130"/>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48666</xdr:rowOff>
    </xdr:from>
    <xdr:to>
      <xdr:col>24</xdr:col>
      <xdr:colOff>114300</xdr:colOff>
      <xdr:row>37</xdr:row>
      <xdr:rowOff>150266</xdr:rowOff>
    </xdr:to>
    <xdr:sp macro="" textlink="">
      <xdr:nvSpPr>
        <xdr:cNvPr id="78" name="楕円 77"/>
        <xdr:cNvSpPr/>
      </xdr:nvSpPr>
      <xdr:spPr>
        <a:xfrm>
          <a:off x="45847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135043</xdr:rowOff>
    </xdr:from>
    <xdr:ext cx="469744" cy="259045"/>
    <xdr:sp macro="" textlink="">
      <xdr:nvSpPr>
        <xdr:cNvPr id="79" name="議会費該当値テキスト"/>
        <xdr:cNvSpPr txBox="1"/>
      </xdr:nvSpPr>
      <xdr:spPr>
        <a:xfrm>
          <a:off x="4686300" y="63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3404</xdr:rowOff>
    </xdr:from>
    <xdr:to>
      <xdr:col>20</xdr:col>
      <xdr:colOff>38100</xdr:colOff>
      <xdr:row>37</xdr:row>
      <xdr:rowOff>105004</xdr:rowOff>
    </xdr:to>
    <xdr:sp macro="" textlink="">
      <xdr:nvSpPr>
        <xdr:cNvPr id="80" name="楕円 79"/>
        <xdr:cNvSpPr/>
      </xdr:nvSpPr>
      <xdr:spPr>
        <a:xfrm>
          <a:off x="3746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96131</xdr:rowOff>
    </xdr:from>
    <xdr:ext cx="469744" cy="259045"/>
    <xdr:sp macro="" textlink="">
      <xdr:nvSpPr>
        <xdr:cNvPr id="81" name="テキスト ボックス 80"/>
        <xdr:cNvSpPr txBox="1"/>
      </xdr:nvSpPr>
      <xdr:spPr>
        <a:xfrm>
          <a:off x="3562428" y="643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1575</xdr:rowOff>
    </xdr:from>
    <xdr:to>
      <xdr:col>15</xdr:col>
      <xdr:colOff>101600</xdr:colOff>
      <xdr:row>37</xdr:row>
      <xdr:rowOff>103175</xdr:rowOff>
    </xdr:to>
    <xdr:sp macro="" textlink="">
      <xdr:nvSpPr>
        <xdr:cNvPr id="82" name="楕円 81"/>
        <xdr:cNvSpPr/>
      </xdr:nvSpPr>
      <xdr:spPr>
        <a:xfrm>
          <a:off x="28575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94302</xdr:rowOff>
    </xdr:from>
    <xdr:ext cx="469744" cy="259045"/>
    <xdr:sp macro="" textlink="">
      <xdr:nvSpPr>
        <xdr:cNvPr id="83" name="テキスト ボックス 82"/>
        <xdr:cNvSpPr txBox="1"/>
      </xdr:nvSpPr>
      <xdr:spPr>
        <a:xfrm>
          <a:off x="2673428" y="64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43637</xdr:rowOff>
    </xdr:from>
    <xdr:to>
      <xdr:col>10</xdr:col>
      <xdr:colOff>165100</xdr:colOff>
      <xdr:row>37</xdr:row>
      <xdr:rowOff>145237</xdr:rowOff>
    </xdr:to>
    <xdr:sp macro="" textlink="">
      <xdr:nvSpPr>
        <xdr:cNvPr id="84" name="楕円 83"/>
        <xdr:cNvSpPr/>
      </xdr:nvSpPr>
      <xdr:spPr>
        <a:xfrm>
          <a:off x="1968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136364</xdr:rowOff>
    </xdr:from>
    <xdr:ext cx="469744" cy="259045"/>
    <xdr:sp macro="" textlink="">
      <xdr:nvSpPr>
        <xdr:cNvPr id="85" name="テキスト ボックス 84"/>
        <xdr:cNvSpPr txBox="1"/>
      </xdr:nvSpPr>
      <xdr:spPr>
        <a:xfrm>
          <a:off x="1784428" y="64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97130</xdr:rowOff>
    </xdr:from>
    <xdr:to>
      <xdr:col>6</xdr:col>
      <xdr:colOff>38100</xdr:colOff>
      <xdr:row>37</xdr:row>
      <xdr:rowOff>27280</xdr:rowOff>
    </xdr:to>
    <xdr:sp macro="" textlink="">
      <xdr:nvSpPr>
        <xdr:cNvPr id="86" name="楕円 85"/>
        <xdr:cNvSpPr/>
      </xdr:nvSpPr>
      <xdr:spPr>
        <a:xfrm>
          <a:off x="10795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18407</xdr:rowOff>
    </xdr:from>
    <xdr:ext cx="469744" cy="259045"/>
    <xdr:sp macro="" textlink="">
      <xdr:nvSpPr>
        <xdr:cNvPr id="87" name="テキスト ボックス 86"/>
        <xdr:cNvSpPr txBox="1"/>
      </xdr:nvSpPr>
      <xdr:spPr>
        <a:xfrm>
          <a:off x="895428" y="63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123736</xdr:rowOff>
    </xdr:from>
    <xdr:to>
      <xdr:col>24</xdr:col>
      <xdr:colOff>63500</xdr:colOff>
      <xdr:row>55</xdr:row>
      <xdr:rowOff>13780</xdr:rowOff>
    </xdr:to>
    <xdr:cxnSp macro="">
      <xdr:nvCxnSpPr>
        <xdr:cNvPr id="117" name="直線コネクタ 116"/>
        <xdr:cNvCxnSpPr/>
      </xdr:nvCxnSpPr>
      <xdr:spPr>
        <a:xfrm>
          <a:off x="3797300" y="9210586"/>
          <a:ext cx="838200" cy="2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123736</xdr:rowOff>
    </xdr:from>
    <xdr:to>
      <xdr:col>19</xdr:col>
      <xdr:colOff>177800</xdr:colOff>
      <xdr:row>54</xdr:row>
      <xdr:rowOff>107658</xdr:rowOff>
    </xdr:to>
    <xdr:cxnSp macro="">
      <xdr:nvCxnSpPr>
        <xdr:cNvPr id="120" name="直線コネクタ 119"/>
        <xdr:cNvCxnSpPr/>
      </xdr:nvCxnSpPr>
      <xdr:spPr>
        <a:xfrm flipV="1">
          <a:off x="2908300" y="9210586"/>
          <a:ext cx="889000" cy="1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107658</xdr:rowOff>
    </xdr:from>
    <xdr:to>
      <xdr:col>15</xdr:col>
      <xdr:colOff>50800</xdr:colOff>
      <xdr:row>55</xdr:row>
      <xdr:rowOff>83903</xdr:rowOff>
    </xdr:to>
    <xdr:cxnSp macro="">
      <xdr:nvCxnSpPr>
        <xdr:cNvPr id="123" name="直線コネクタ 122"/>
        <xdr:cNvCxnSpPr/>
      </xdr:nvCxnSpPr>
      <xdr:spPr>
        <a:xfrm flipV="1">
          <a:off x="2019300" y="9365958"/>
          <a:ext cx="889000" cy="14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8389</xdr:rowOff>
    </xdr:from>
    <xdr:to>
      <xdr:col>10</xdr:col>
      <xdr:colOff>114300</xdr:colOff>
      <xdr:row>55</xdr:row>
      <xdr:rowOff>83903</xdr:rowOff>
    </xdr:to>
    <xdr:cxnSp macro="">
      <xdr:nvCxnSpPr>
        <xdr:cNvPr id="126" name="直線コネクタ 125"/>
        <xdr:cNvCxnSpPr/>
      </xdr:nvCxnSpPr>
      <xdr:spPr>
        <a:xfrm>
          <a:off x="1130300" y="9266689"/>
          <a:ext cx="889000" cy="24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150861</xdr:rowOff>
    </xdr:from>
    <xdr:ext cx="534377" cy="259045"/>
    <xdr:sp macro="" textlink="">
      <xdr:nvSpPr>
        <xdr:cNvPr id="130" name="テキスト ボックス 129"/>
        <xdr:cNvSpPr txBox="1"/>
      </xdr:nvSpPr>
      <xdr:spPr>
        <a:xfrm>
          <a:off x="863111" y="95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134430</xdr:rowOff>
    </xdr:from>
    <xdr:to>
      <xdr:col>24</xdr:col>
      <xdr:colOff>114300</xdr:colOff>
      <xdr:row>55</xdr:row>
      <xdr:rowOff>64580</xdr:rowOff>
    </xdr:to>
    <xdr:sp macro="" textlink="">
      <xdr:nvSpPr>
        <xdr:cNvPr id="136" name="楕円 135"/>
        <xdr:cNvSpPr/>
      </xdr:nvSpPr>
      <xdr:spPr>
        <a:xfrm>
          <a:off x="4584700" y="93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157307</xdr:rowOff>
    </xdr:from>
    <xdr:ext cx="534377" cy="259045"/>
    <xdr:sp macro="" textlink="">
      <xdr:nvSpPr>
        <xdr:cNvPr id="137" name="総務費該当値テキスト"/>
        <xdr:cNvSpPr txBox="1"/>
      </xdr:nvSpPr>
      <xdr:spPr>
        <a:xfrm>
          <a:off x="4686300" y="924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72936</xdr:rowOff>
    </xdr:from>
    <xdr:to>
      <xdr:col>20</xdr:col>
      <xdr:colOff>38100</xdr:colOff>
      <xdr:row>54</xdr:row>
      <xdr:rowOff>3086</xdr:rowOff>
    </xdr:to>
    <xdr:sp macro="" textlink="">
      <xdr:nvSpPr>
        <xdr:cNvPr id="138" name="楕円 137"/>
        <xdr:cNvSpPr/>
      </xdr:nvSpPr>
      <xdr:spPr>
        <a:xfrm>
          <a:off x="3746500" y="91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19613</xdr:rowOff>
    </xdr:from>
    <xdr:ext cx="534377" cy="259045"/>
    <xdr:sp macro="" textlink="">
      <xdr:nvSpPr>
        <xdr:cNvPr id="139" name="テキスト ボックス 138"/>
        <xdr:cNvSpPr txBox="1"/>
      </xdr:nvSpPr>
      <xdr:spPr>
        <a:xfrm>
          <a:off x="3530111" y="89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56858</xdr:rowOff>
    </xdr:from>
    <xdr:to>
      <xdr:col>15</xdr:col>
      <xdr:colOff>101600</xdr:colOff>
      <xdr:row>54</xdr:row>
      <xdr:rowOff>158458</xdr:rowOff>
    </xdr:to>
    <xdr:sp macro="" textlink="">
      <xdr:nvSpPr>
        <xdr:cNvPr id="140" name="楕円 139"/>
        <xdr:cNvSpPr/>
      </xdr:nvSpPr>
      <xdr:spPr>
        <a:xfrm>
          <a:off x="2857500" y="93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3535</xdr:rowOff>
    </xdr:from>
    <xdr:ext cx="534377" cy="259045"/>
    <xdr:sp macro="" textlink="">
      <xdr:nvSpPr>
        <xdr:cNvPr id="141" name="テキスト ボックス 140"/>
        <xdr:cNvSpPr txBox="1"/>
      </xdr:nvSpPr>
      <xdr:spPr>
        <a:xfrm>
          <a:off x="2641111" y="909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33103</xdr:rowOff>
    </xdr:from>
    <xdr:to>
      <xdr:col>10</xdr:col>
      <xdr:colOff>165100</xdr:colOff>
      <xdr:row>55</xdr:row>
      <xdr:rowOff>134703</xdr:rowOff>
    </xdr:to>
    <xdr:sp macro="" textlink="">
      <xdr:nvSpPr>
        <xdr:cNvPr id="142" name="楕円 141"/>
        <xdr:cNvSpPr/>
      </xdr:nvSpPr>
      <xdr:spPr>
        <a:xfrm>
          <a:off x="1968500" y="94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151230</xdr:rowOff>
    </xdr:from>
    <xdr:ext cx="534377" cy="259045"/>
    <xdr:sp macro="" textlink="">
      <xdr:nvSpPr>
        <xdr:cNvPr id="143" name="テキスト ボックス 142"/>
        <xdr:cNvSpPr txBox="1"/>
      </xdr:nvSpPr>
      <xdr:spPr>
        <a:xfrm>
          <a:off x="1752111" y="92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129039</xdr:rowOff>
    </xdr:from>
    <xdr:to>
      <xdr:col>6</xdr:col>
      <xdr:colOff>38100</xdr:colOff>
      <xdr:row>54</xdr:row>
      <xdr:rowOff>59189</xdr:rowOff>
    </xdr:to>
    <xdr:sp macro="" textlink="">
      <xdr:nvSpPr>
        <xdr:cNvPr id="144" name="楕円 143"/>
        <xdr:cNvSpPr/>
      </xdr:nvSpPr>
      <xdr:spPr>
        <a:xfrm>
          <a:off x="1079500" y="92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75716</xdr:rowOff>
    </xdr:from>
    <xdr:ext cx="534377" cy="259045"/>
    <xdr:sp macro="" textlink="">
      <xdr:nvSpPr>
        <xdr:cNvPr id="145" name="テキスト ボックス 144"/>
        <xdr:cNvSpPr txBox="1"/>
      </xdr:nvSpPr>
      <xdr:spPr>
        <a:xfrm>
          <a:off x="863111" y="89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67539</xdr:rowOff>
    </xdr:from>
    <xdr:to>
      <xdr:col>24</xdr:col>
      <xdr:colOff>63500</xdr:colOff>
      <xdr:row>76</xdr:row>
      <xdr:rowOff>68269</xdr:rowOff>
    </xdr:to>
    <xdr:cxnSp macro="">
      <xdr:nvCxnSpPr>
        <xdr:cNvPr id="177" name="直線コネクタ 176"/>
        <xdr:cNvCxnSpPr/>
      </xdr:nvCxnSpPr>
      <xdr:spPr>
        <a:xfrm>
          <a:off x="3797300" y="13097739"/>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67539</xdr:rowOff>
    </xdr:from>
    <xdr:to>
      <xdr:col>19</xdr:col>
      <xdr:colOff>177800</xdr:colOff>
      <xdr:row>76</xdr:row>
      <xdr:rowOff>155997</xdr:rowOff>
    </xdr:to>
    <xdr:cxnSp macro="">
      <xdr:nvCxnSpPr>
        <xdr:cNvPr id="180" name="直線コネクタ 179"/>
        <xdr:cNvCxnSpPr/>
      </xdr:nvCxnSpPr>
      <xdr:spPr>
        <a:xfrm flipV="1">
          <a:off x="2908300" y="13097739"/>
          <a:ext cx="889000" cy="8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155997</xdr:rowOff>
    </xdr:from>
    <xdr:to>
      <xdr:col>15</xdr:col>
      <xdr:colOff>50800</xdr:colOff>
      <xdr:row>77</xdr:row>
      <xdr:rowOff>20284</xdr:rowOff>
    </xdr:to>
    <xdr:cxnSp macro="">
      <xdr:nvCxnSpPr>
        <xdr:cNvPr id="183" name="直線コネクタ 182"/>
        <xdr:cNvCxnSpPr/>
      </xdr:nvCxnSpPr>
      <xdr:spPr>
        <a:xfrm flipV="1">
          <a:off x="2019300" y="13186197"/>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20284</xdr:rowOff>
    </xdr:from>
    <xdr:to>
      <xdr:col>10</xdr:col>
      <xdr:colOff>114300</xdr:colOff>
      <xdr:row>77</xdr:row>
      <xdr:rowOff>64632</xdr:rowOff>
    </xdr:to>
    <xdr:cxnSp macro="">
      <xdr:nvCxnSpPr>
        <xdr:cNvPr id="186" name="直線コネクタ 185"/>
        <xdr:cNvCxnSpPr/>
      </xdr:nvCxnSpPr>
      <xdr:spPr>
        <a:xfrm flipV="1">
          <a:off x="1130300" y="13221934"/>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17469</xdr:rowOff>
    </xdr:from>
    <xdr:to>
      <xdr:col>24</xdr:col>
      <xdr:colOff>114300</xdr:colOff>
      <xdr:row>76</xdr:row>
      <xdr:rowOff>119069</xdr:rowOff>
    </xdr:to>
    <xdr:sp macro="" textlink="">
      <xdr:nvSpPr>
        <xdr:cNvPr id="196" name="楕円 195"/>
        <xdr:cNvSpPr/>
      </xdr:nvSpPr>
      <xdr:spPr>
        <a:xfrm>
          <a:off x="4584700" y="130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167346</xdr:rowOff>
    </xdr:from>
    <xdr:ext cx="599010" cy="259045"/>
    <xdr:sp macro="" textlink="">
      <xdr:nvSpPr>
        <xdr:cNvPr id="197" name="民生費該当値テキスト"/>
        <xdr:cNvSpPr txBox="1"/>
      </xdr:nvSpPr>
      <xdr:spPr>
        <a:xfrm>
          <a:off x="4686300" y="1302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16739</xdr:rowOff>
    </xdr:from>
    <xdr:to>
      <xdr:col>20</xdr:col>
      <xdr:colOff>38100</xdr:colOff>
      <xdr:row>76</xdr:row>
      <xdr:rowOff>118339</xdr:rowOff>
    </xdr:to>
    <xdr:sp macro="" textlink="">
      <xdr:nvSpPr>
        <xdr:cNvPr id="198" name="楕円 197"/>
        <xdr:cNvSpPr/>
      </xdr:nvSpPr>
      <xdr:spPr>
        <a:xfrm>
          <a:off x="3746500" y="130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109466</xdr:rowOff>
    </xdr:from>
    <xdr:ext cx="599010" cy="259045"/>
    <xdr:sp macro="" textlink="">
      <xdr:nvSpPr>
        <xdr:cNvPr id="199" name="テキスト ボックス 198"/>
        <xdr:cNvSpPr txBox="1"/>
      </xdr:nvSpPr>
      <xdr:spPr>
        <a:xfrm>
          <a:off x="3497795" y="1313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105197</xdr:rowOff>
    </xdr:from>
    <xdr:to>
      <xdr:col>15</xdr:col>
      <xdr:colOff>101600</xdr:colOff>
      <xdr:row>77</xdr:row>
      <xdr:rowOff>35347</xdr:rowOff>
    </xdr:to>
    <xdr:sp macro="" textlink="">
      <xdr:nvSpPr>
        <xdr:cNvPr id="200" name="楕円 199"/>
        <xdr:cNvSpPr/>
      </xdr:nvSpPr>
      <xdr:spPr>
        <a:xfrm>
          <a:off x="2857500" y="131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26474</xdr:rowOff>
    </xdr:from>
    <xdr:ext cx="599010" cy="259045"/>
    <xdr:sp macro="" textlink="">
      <xdr:nvSpPr>
        <xdr:cNvPr id="201" name="テキスト ボックス 200"/>
        <xdr:cNvSpPr txBox="1"/>
      </xdr:nvSpPr>
      <xdr:spPr>
        <a:xfrm>
          <a:off x="2608795" y="1322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140934</xdr:rowOff>
    </xdr:from>
    <xdr:to>
      <xdr:col>10</xdr:col>
      <xdr:colOff>165100</xdr:colOff>
      <xdr:row>77</xdr:row>
      <xdr:rowOff>71084</xdr:rowOff>
    </xdr:to>
    <xdr:sp macro="" textlink="">
      <xdr:nvSpPr>
        <xdr:cNvPr id="202" name="楕円 201"/>
        <xdr:cNvSpPr/>
      </xdr:nvSpPr>
      <xdr:spPr>
        <a:xfrm>
          <a:off x="1968500" y="131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62211</xdr:rowOff>
    </xdr:from>
    <xdr:ext cx="599010" cy="259045"/>
    <xdr:sp macro="" textlink="">
      <xdr:nvSpPr>
        <xdr:cNvPr id="203" name="テキスト ボックス 202"/>
        <xdr:cNvSpPr txBox="1"/>
      </xdr:nvSpPr>
      <xdr:spPr>
        <a:xfrm>
          <a:off x="1719795" y="1326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13832</xdr:rowOff>
    </xdr:from>
    <xdr:to>
      <xdr:col>6</xdr:col>
      <xdr:colOff>38100</xdr:colOff>
      <xdr:row>77</xdr:row>
      <xdr:rowOff>115432</xdr:rowOff>
    </xdr:to>
    <xdr:sp macro="" textlink="">
      <xdr:nvSpPr>
        <xdr:cNvPr id="204" name="楕円 203"/>
        <xdr:cNvSpPr/>
      </xdr:nvSpPr>
      <xdr:spPr>
        <a:xfrm>
          <a:off x="1079500" y="132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106559</xdr:rowOff>
    </xdr:from>
    <xdr:ext cx="599010" cy="259045"/>
    <xdr:sp macro="" textlink="">
      <xdr:nvSpPr>
        <xdr:cNvPr id="205" name="テキスト ボックス 204"/>
        <xdr:cNvSpPr txBox="1"/>
      </xdr:nvSpPr>
      <xdr:spPr>
        <a:xfrm>
          <a:off x="830795" y="1330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100381</xdr:rowOff>
    </xdr:from>
    <xdr:to>
      <xdr:col>24</xdr:col>
      <xdr:colOff>63500</xdr:colOff>
      <xdr:row>98</xdr:row>
      <xdr:rowOff>130752</xdr:rowOff>
    </xdr:to>
    <xdr:cxnSp macro="">
      <xdr:nvCxnSpPr>
        <xdr:cNvPr id="237" name="直線コネクタ 236"/>
        <xdr:cNvCxnSpPr/>
      </xdr:nvCxnSpPr>
      <xdr:spPr>
        <a:xfrm>
          <a:off x="3797300" y="16902481"/>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58319</xdr:rowOff>
    </xdr:from>
    <xdr:to>
      <xdr:col>19</xdr:col>
      <xdr:colOff>177800</xdr:colOff>
      <xdr:row>98</xdr:row>
      <xdr:rowOff>100381</xdr:rowOff>
    </xdr:to>
    <xdr:cxnSp macro="">
      <xdr:nvCxnSpPr>
        <xdr:cNvPr id="240" name="直線コネクタ 239"/>
        <xdr:cNvCxnSpPr/>
      </xdr:nvCxnSpPr>
      <xdr:spPr>
        <a:xfrm>
          <a:off x="2908300" y="16860419"/>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31197</xdr:rowOff>
    </xdr:from>
    <xdr:to>
      <xdr:col>15</xdr:col>
      <xdr:colOff>50800</xdr:colOff>
      <xdr:row>98</xdr:row>
      <xdr:rowOff>58319</xdr:rowOff>
    </xdr:to>
    <xdr:cxnSp macro="">
      <xdr:nvCxnSpPr>
        <xdr:cNvPr id="243" name="直線コネクタ 242"/>
        <xdr:cNvCxnSpPr/>
      </xdr:nvCxnSpPr>
      <xdr:spPr>
        <a:xfrm>
          <a:off x="2019300" y="16833297"/>
          <a:ext cx="8890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29482</xdr:rowOff>
    </xdr:from>
    <xdr:to>
      <xdr:col>10</xdr:col>
      <xdr:colOff>114300</xdr:colOff>
      <xdr:row>98</xdr:row>
      <xdr:rowOff>31197</xdr:rowOff>
    </xdr:to>
    <xdr:cxnSp macro="">
      <xdr:nvCxnSpPr>
        <xdr:cNvPr id="246" name="直線コネクタ 245"/>
        <xdr:cNvCxnSpPr/>
      </xdr:nvCxnSpPr>
      <xdr:spPr>
        <a:xfrm>
          <a:off x="1130300" y="1683158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79952</xdr:rowOff>
    </xdr:from>
    <xdr:to>
      <xdr:col>24</xdr:col>
      <xdr:colOff>114300</xdr:colOff>
      <xdr:row>99</xdr:row>
      <xdr:rowOff>10102</xdr:rowOff>
    </xdr:to>
    <xdr:sp macro="" textlink="">
      <xdr:nvSpPr>
        <xdr:cNvPr id="256" name="楕円 255"/>
        <xdr:cNvSpPr/>
      </xdr:nvSpPr>
      <xdr:spPr>
        <a:xfrm>
          <a:off x="4584700" y="168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58379</xdr:rowOff>
    </xdr:from>
    <xdr:ext cx="534377" cy="259045"/>
    <xdr:sp macro="" textlink="">
      <xdr:nvSpPr>
        <xdr:cNvPr id="257" name="衛生費該当値テキスト"/>
        <xdr:cNvSpPr txBox="1"/>
      </xdr:nvSpPr>
      <xdr:spPr>
        <a:xfrm>
          <a:off x="4686300" y="1686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49581</xdr:rowOff>
    </xdr:from>
    <xdr:to>
      <xdr:col>20</xdr:col>
      <xdr:colOff>38100</xdr:colOff>
      <xdr:row>98</xdr:row>
      <xdr:rowOff>151181</xdr:rowOff>
    </xdr:to>
    <xdr:sp macro="" textlink="">
      <xdr:nvSpPr>
        <xdr:cNvPr id="258" name="楕円 257"/>
        <xdr:cNvSpPr/>
      </xdr:nvSpPr>
      <xdr:spPr>
        <a:xfrm>
          <a:off x="3746500" y="168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142308</xdr:rowOff>
    </xdr:from>
    <xdr:ext cx="534377" cy="259045"/>
    <xdr:sp macro="" textlink="">
      <xdr:nvSpPr>
        <xdr:cNvPr id="259" name="テキスト ボックス 258"/>
        <xdr:cNvSpPr txBox="1"/>
      </xdr:nvSpPr>
      <xdr:spPr>
        <a:xfrm>
          <a:off x="3530111" y="1694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7519</xdr:rowOff>
    </xdr:from>
    <xdr:to>
      <xdr:col>15</xdr:col>
      <xdr:colOff>101600</xdr:colOff>
      <xdr:row>98</xdr:row>
      <xdr:rowOff>109119</xdr:rowOff>
    </xdr:to>
    <xdr:sp macro="" textlink="">
      <xdr:nvSpPr>
        <xdr:cNvPr id="260" name="楕円 259"/>
        <xdr:cNvSpPr/>
      </xdr:nvSpPr>
      <xdr:spPr>
        <a:xfrm>
          <a:off x="2857500" y="168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100246</xdr:rowOff>
    </xdr:from>
    <xdr:ext cx="534377" cy="259045"/>
    <xdr:sp macro="" textlink="">
      <xdr:nvSpPr>
        <xdr:cNvPr id="261" name="テキスト ボックス 260"/>
        <xdr:cNvSpPr txBox="1"/>
      </xdr:nvSpPr>
      <xdr:spPr>
        <a:xfrm>
          <a:off x="2641111" y="169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151847</xdr:rowOff>
    </xdr:from>
    <xdr:to>
      <xdr:col>10</xdr:col>
      <xdr:colOff>165100</xdr:colOff>
      <xdr:row>98</xdr:row>
      <xdr:rowOff>81997</xdr:rowOff>
    </xdr:to>
    <xdr:sp macro="" textlink="">
      <xdr:nvSpPr>
        <xdr:cNvPr id="262" name="楕円 261"/>
        <xdr:cNvSpPr/>
      </xdr:nvSpPr>
      <xdr:spPr>
        <a:xfrm>
          <a:off x="1968500" y="167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98524</xdr:rowOff>
    </xdr:from>
    <xdr:ext cx="534377" cy="259045"/>
    <xdr:sp macro="" textlink="">
      <xdr:nvSpPr>
        <xdr:cNvPr id="263" name="テキスト ボックス 262"/>
        <xdr:cNvSpPr txBox="1"/>
      </xdr:nvSpPr>
      <xdr:spPr>
        <a:xfrm>
          <a:off x="1752111" y="1655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150132</xdr:rowOff>
    </xdr:from>
    <xdr:to>
      <xdr:col>6</xdr:col>
      <xdr:colOff>38100</xdr:colOff>
      <xdr:row>98</xdr:row>
      <xdr:rowOff>80282</xdr:rowOff>
    </xdr:to>
    <xdr:sp macro="" textlink="">
      <xdr:nvSpPr>
        <xdr:cNvPr id="264" name="楕円 263"/>
        <xdr:cNvSpPr/>
      </xdr:nvSpPr>
      <xdr:spPr>
        <a:xfrm>
          <a:off x="1079500" y="167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96809</xdr:rowOff>
    </xdr:from>
    <xdr:ext cx="534377" cy="259045"/>
    <xdr:sp macro="" textlink="">
      <xdr:nvSpPr>
        <xdr:cNvPr id="265" name="テキスト ボックス 264"/>
        <xdr:cNvSpPr txBox="1"/>
      </xdr:nvSpPr>
      <xdr:spPr>
        <a:xfrm>
          <a:off x="863111" y="1655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9017</xdr:rowOff>
    </xdr:from>
    <xdr:to>
      <xdr:col>55</xdr:col>
      <xdr:colOff>0</xdr:colOff>
      <xdr:row>39</xdr:row>
      <xdr:rowOff>9017</xdr:rowOff>
    </xdr:to>
    <xdr:cxnSp macro="">
      <xdr:nvCxnSpPr>
        <xdr:cNvPr id="294" name="直線コネクタ 293"/>
        <xdr:cNvCxnSpPr/>
      </xdr:nvCxnSpPr>
      <xdr:spPr>
        <a:xfrm>
          <a:off x="9639300" y="6695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5207</xdr:rowOff>
    </xdr:from>
    <xdr:to>
      <xdr:col>50</xdr:col>
      <xdr:colOff>114300</xdr:colOff>
      <xdr:row>39</xdr:row>
      <xdr:rowOff>9017</xdr:rowOff>
    </xdr:to>
    <xdr:cxnSp macro="">
      <xdr:nvCxnSpPr>
        <xdr:cNvPr id="297" name="直線コネクタ 296"/>
        <xdr:cNvCxnSpPr/>
      </xdr:nvCxnSpPr>
      <xdr:spPr>
        <a:xfrm>
          <a:off x="8750300" y="669175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1016</xdr:rowOff>
    </xdr:from>
    <xdr:to>
      <xdr:col>45</xdr:col>
      <xdr:colOff>177800</xdr:colOff>
      <xdr:row>39</xdr:row>
      <xdr:rowOff>5207</xdr:rowOff>
    </xdr:to>
    <xdr:cxnSp macro="">
      <xdr:nvCxnSpPr>
        <xdr:cNvPr id="300" name="直線コネクタ 299"/>
        <xdr:cNvCxnSpPr/>
      </xdr:nvCxnSpPr>
      <xdr:spPr>
        <a:xfrm>
          <a:off x="7861300" y="668756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109982</xdr:rowOff>
    </xdr:from>
    <xdr:to>
      <xdr:col>41</xdr:col>
      <xdr:colOff>50800</xdr:colOff>
      <xdr:row>39</xdr:row>
      <xdr:rowOff>1016</xdr:rowOff>
    </xdr:to>
    <xdr:cxnSp macro="">
      <xdr:nvCxnSpPr>
        <xdr:cNvPr id="303" name="直線コネクタ 302"/>
        <xdr:cNvCxnSpPr/>
      </xdr:nvCxnSpPr>
      <xdr:spPr>
        <a:xfrm>
          <a:off x="6972300" y="6625082"/>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129667</xdr:rowOff>
    </xdr:from>
    <xdr:to>
      <xdr:col>55</xdr:col>
      <xdr:colOff>50800</xdr:colOff>
      <xdr:row>39</xdr:row>
      <xdr:rowOff>59817</xdr:rowOff>
    </xdr:to>
    <xdr:sp macro="" textlink="">
      <xdr:nvSpPr>
        <xdr:cNvPr id="313" name="楕円 312"/>
        <xdr:cNvSpPr/>
      </xdr:nvSpPr>
      <xdr:spPr>
        <a:xfrm>
          <a:off x="104267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44594</xdr:rowOff>
    </xdr:from>
    <xdr:ext cx="313932" cy="259045"/>
    <xdr:sp macro="" textlink="">
      <xdr:nvSpPr>
        <xdr:cNvPr id="314" name="労働費該当値テキスト"/>
        <xdr:cNvSpPr txBox="1"/>
      </xdr:nvSpPr>
      <xdr:spPr>
        <a:xfrm>
          <a:off x="10528300" y="65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129667</xdr:rowOff>
    </xdr:from>
    <xdr:to>
      <xdr:col>50</xdr:col>
      <xdr:colOff>165100</xdr:colOff>
      <xdr:row>39</xdr:row>
      <xdr:rowOff>59817</xdr:rowOff>
    </xdr:to>
    <xdr:sp macro="" textlink="">
      <xdr:nvSpPr>
        <xdr:cNvPr id="315" name="楕円 314"/>
        <xdr:cNvSpPr/>
      </xdr:nvSpPr>
      <xdr:spPr>
        <a:xfrm>
          <a:off x="9588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50944</xdr:rowOff>
    </xdr:from>
    <xdr:ext cx="313932" cy="259045"/>
    <xdr:sp macro="" textlink="">
      <xdr:nvSpPr>
        <xdr:cNvPr id="316" name="テキスト ボックス 315"/>
        <xdr:cNvSpPr txBox="1"/>
      </xdr:nvSpPr>
      <xdr:spPr>
        <a:xfrm>
          <a:off x="9482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125857</xdr:rowOff>
    </xdr:from>
    <xdr:to>
      <xdr:col>46</xdr:col>
      <xdr:colOff>38100</xdr:colOff>
      <xdr:row>39</xdr:row>
      <xdr:rowOff>56007</xdr:rowOff>
    </xdr:to>
    <xdr:sp macro="" textlink="">
      <xdr:nvSpPr>
        <xdr:cNvPr id="317" name="楕円 316"/>
        <xdr:cNvSpPr/>
      </xdr:nvSpPr>
      <xdr:spPr>
        <a:xfrm>
          <a:off x="8699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47134</xdr:rowOff>
    </xdr:from>
    <xdr:ext cx="378565" cy="259045"/>
    <xdr:sp macro="" textlink="">
      <xdr:nvSpPr>
        <xdr:cNvPr id="318" name="テキスト ボックス 317"/>
        <xdr:cNvSpPr txBox="1"/>
      </xdr:nvSpPr>
      <xdr:spPr>
        <a:xfrm>
          <a:off x="8561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121666</xdr:rowOff>
    </xdr:from>
    <xdr:to>
      <xdr:col>41</xdr:col>
      <xdr:colOff>101600</xdr:colOff>
      <xdr:row>39</xdr:row>
      <xdr:rowOff>51816</xdr:rowOff>
    </xdr:to>
    <xdr:sp macro="" textlink="">
      <xdr:nvSpPr>
        <xdr:cNvPr id="319" name="楕円 318"/>
        <xdr:cNvSpPr/>
      </xdr:nvSpPr>
      <xdr:spPr>
        <a:xfrm>
          <a:off x="7810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42943</xdr:rowOff>
    </xdr:from>
    <xdr:ext cx="378565" cy="259045"/>
    <xdr:sp macro="" textlink="">
      <xdr:nvSpPr>
        <xdr:cNvPr id="320" name="テキスト ボックス 319"/>
        <xdr:cNvSpPr txBox="1"/>
      </xdr:nvSpPr>
      <xdr:spPr>
        <a:xfrm>
          <a:off x="7672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59182</xdr:rowOff>
    </xdr:from>
    <xdr:to>
      <xdr:col>36</xdr:col>
      <xdr:colOff>165100</xdr:colOff>
      <xdr:row>38</xdr:row>
      <xdr:rowOff>160782</xdr:rowOff>
    </xdr:to>
    <xdr:sp macro="" textlink="">
      <xdr:nvSpPr>
        <xdr:cNvPr id="321" name="楕円 320"/>
        <xdr:cNvSpPr/>
      </xdr:nvSpPr>
      <xdr:spPr>
        <a:xfrm>
          <a:off x="692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151909</xdr:rowOff>
    </xdr:from>
    <xdr:ext cx="378565" cy="259045"/>
    <xdr:sp macro="" textlink="">
      <xdr:nvSpPr>
        <xdr:cNvPr id="322" name="テキスト ボックス 321"/>
        <xdr:cNvSpPr txBox="1"/>
      </xdr:nvSpPr>
      <xdr:spPr>
        <a:xfrm>
          <a:off x="6783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103543</xdr:rowOff>
    </xdr:from>
    <xdr:to>
      <xdr:col>55</xdr:col>
      <xdr:colOff>0</xdr:colOff>
      <xdr:row>58</xdr:row>
      <xdr:rowOff>22219</xdr:rowOff>
    </xdr:to>
    <xdr:cxnSp macro="">
      <xdr:nvCxnSpPr>
        <xdr:cNvPr id="351" name="直線コネクタ 350"/>
        <xdr:cNvCxnSpPr/>
      </xdr:nvCxnSpPr>
      <xdr:spPr>
        <a:xfrm flipV="1">
          <a:off x="9639300" y="9876193"/>
          <a:ext cx="838200" cy="9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147834</xdr:rowOff>
    </xdr:from>
    <xdr:to>
      <xdr:col>50</xdr:col>
      <xdr:colOff>114300</xdr:colOff>
      <xdr:row>58</xdr:row>
      <xdr:rowOff>22219</xdr:rowOff>
    </xdr:to>
    <xdr:cxnSp macro="">
      <xdr:nvCxnSpPr>
        <xdr:cNvPr id="354" name="直線コネクタ 353"/>
        <xdr:cNvCxnSpPr/>
      </xdr:nvCxnSpPr>
      <xdr:spPr>
        <a:xfrm>
          <a:off x="8750300" y="9920484"/>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144101</xdr:rowOff>
    </xdr:from>
    <xdr:to>
      <xdr:col>45</xdr:col>
      <xdr:colOff>177800</xdr:colOff>
      <xdr:row>57</xdr:row>
      <xdr:rowOff>147834</xdr:rowOff>
    </xdr:to>
    <xdr:cxnSp macro="">
      <xdr:nvCxnSpPr>
        <xdr:cNvPr id="357" name="直線コネクタ 356"/>
        <xdr:cNvCxnSpPr/>
      </xdr:nvCxnSpPr>
      <xdr:spPr>
        <a:xfrm>
          <a:off x="7861300" y="9916751"/>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144101</xdr:rowOff>
    </xdr:from>
    <xdr:to>
      <xdr:col>41</xdr:col>
      <xdr:colOff>50800</xdr:colOff>
      <xdr:row>58</xdr:row>
      <xdr:rowOff>32448</xdr:rowOff>
    </xdr:to>
    <xdr:cxnSp macro="">
      <xdr:nvCxnSpPr>
        <xdr:cNvPr id="360" name="直線コネクタ 359"/>
        <xdr:cNvCxnSpPr/>
      </xdr:nvCxnSpPr>
      <xdr:spPr>
        <a:xfrm flipV="1">
          <a:off x="6972300" y="9916751"/>
          <a:ext cx="889000" cy="5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52743</xdr:rowOff>
    </xdr:from>
    <xdr:to>
      <xdr:col>55</xdr:col>
      <xdr:colOff>50800</xdr:colOff>
      <xdr:row>57</xdr:row>
      <xdr:rowOff>154343</xdr:rowOff>
    </xdr:to>
    <xdr:sp macro="" textlink="">
      <xdr:nvSpPr>
        <xdr:cNvPr id="370" name="楕円 369"/>
        <xdr:cNvSpPr/>
      </xdr:nvSpPr>
      <xdr:spPr>
        <a:xfrm>
          <a:off x="10426700" y="98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75620</xdr:rowOff>
    </xdr:from>
    <xdr:ext cx="534377" cy="259045"/>
    <xdr:sp macro="" textlink="">
      <xdr:nvSpPr>
        <xdr:cNvPr id="371" name="農林水産業費該当値テキスト"/>
        <xdr:cNvSpPr txBox="1"/>
      </xdr:nvSpPr>
      <xdr:spPr>
        <a:xfrm>
          <a:off x="10528300" y="96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142869</xdr:rowOff>
    </xdr:from>
    <xdr:to>
      <xdr:col>50</xdr:col>
      <xdr:colOff>165100</xdr:colOff>
      <xdr:row>58</xdr:row>
      <xdr:rowOff>73019</xdr:rowOff>
    </xdr:to>
    <xdr:sp macro="" textlink="">
      <xdr:nvSpPr>
        <xdr:cNvPr id="372" name="楕円 371"/>
        <xdr:cNvSpPr/>
      </xdr:nvSpPr>
      <xdr:spPr>
        <a:xfrm>
          <a:off x="9588500" y="99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89546</xdr:rowOff>
    </xdr:from>
    <xdr:ext cx="534377" cy="259045"/>
    <xdr:sp macro="" textlink="">
      <xdr:nvSpPr>
        <xdr:cNvPr id="373" name="テキスト ボックス 372"/>
        <xdr:cNvSpPr txBox="1"/>
      </xdr:nvSpPr>
      <xdr:spPr>
        <a:xfrm>
          <a:off x="9372111" y="96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97034</xdr:rowOff>
    </xdr:from>
    <xdr:to>
      <xdr:col>46</xdr:col>
      <xdr:colOff>38100</xdr:colOff>
      <xdr:row>58</xdr:row>
      <xdr:rowOff>27184</xdr:rowOff>
    </xdr:to>
    <xdr:sp macro="" textlink="">
      <xdr:nvSpPr>
        <xdr:cNvPr id="374" name="楕円 373"/>
        <xdr:cNvSpPr/>
      </xdr:nvSpPr>
      <xdr:spPr>
        <a:xfrm>
          <a:off x="8699500" y="9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43711</xdr:rowOff>
    </xdr:from>
    <xdr:ext cx="534377" cy="259045"/>
    <xdr:sp macro="" textlink="">
      <xdr:nvSpPr>
        <xdr:cNvPr id="375" name="テキスト ボックス 374"/>
        <xdr:cNvSpPr txBox="1"/>
      </xdr:nvSpPr>
      <xdr:spPr>
        <a:xfrm>
          <a:off x="8483111" y="96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93301</xdr:rowOff>
    </xdr:from>
    <xdr:to>
      <xdr:col>41</xdr:col>
      <xdr:colOff>101600</xdr:colOff>
      <xdr:row>58</xdr:row>
      <xdr:rowOff>23451</xdr:rowOff>
    </xdr:to>
    <xdr:sp macro="" textlink="">
      <xdr:nvSpPr>
        <xdr:cNvPr id="376" name="楕円 375"/>
        <xdr:cNvSpPr/>
      </xdr:nvSpPr>
      <xdr:spPr>
        <a:xfrm>
          <a:off x="7810500" y="98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39978</xdr:rowOff>
    </xdr:from>
    <xdr:ext cx="534377" cy="259045"/>
    <xdr:sp macro="" textlink="">
      <xdr:nvSpPr>
        <xdr:cNvPr id="377" name="テキスト ボックス 376"/>
        <xdr:cNvSpPr txBox="1"/>
      </xdr:nvSpPr>
      <xdr:spPr>
        <a:xfrm>
          <a:off x="7594111" y="964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153098</xdr:rowOff>
    </xdr:from>
    <xdr:to>
      <xdr:col>36</xdr:col>
      <xdr:colOff>165100</xdr:colOff>
      <xdr:row>58</xdr:row>
      <xdr:rowOff>83248</xdr:rowOff>
    </xdr:to>
    <xdr:sp macro="" textlink="">
      <xdr:nvSpPr>
        <xdr:cNvPr id="378" name="楕円 377"/>
        <xdr:cNvSpPr/>
      </xdr:nvSpPr>
      <xdr:spPr>
        <a:xfrm>
          <a:off x="6921500" y="99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99775</xdr:rowOff>
    </xdr:from>
    <xdr:ext cx="469744" cy="259045"/>
    <xdr:sp macro="" textlink="">
      <xdr:nvSpPr>
        <xdr:cNvPr id="379" name="テキスト ボックス 378"/>
        <xdr:cNvSpPr txBox="1"/>
      </xdr:nvSpPr>
      <xdr:spPr>
        <a:xfrm>
          <a:off x="6737428" y="970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169342</xdr:rowOff>
    </xdr:from>
    <xdr:to>
      <xdr:col>55</xdr:col>
      <xdr:colOff>0</xdr:colOff>
      <xdr:row>77</xdr:row>
      <xdr:rowOff>86361</xdr:rowOff>
    </xdr:to>
    <xdr:cxnSp macro="">
      <xdr:nvCxnSpPr>
        <xdr:cNvPr id="408" name="直線コネクタ 407"/>
        <xdr:cNvCxnSpPr/>
      </xdr:nvCxnSpPr>
      <xdr:spPr>
        <a:xfrm>
          <a:off x="9639300" y="13199542"/>
          <a:ext cx="8382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48870</xdr:rowOff>
    </xdr:from>
    <xdr:to>
      <xdr:col>50</xdr:col>
      <xdr:colOff>114300</xdr:colOff>
      <xdr:row>76</xdr:row>
      <xdr:rowOff>169342</xdr:rowOff>
    </xdr:to>
    <xdr:cxnSp macro="">
      <xdr:nvCxnSpPr>
        <xdr:cNvPr id="411" name="直線コネクタ 410"/>
        <xdr:cNvCxnSpPr/>
      </xdr:nvCxnSpPr>
      <xdr:spPr>
        <a:xfrm>
          <a:off x="8750300" y="13079070"/>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48870</xdr:rowOff>
    </xdr:from>
    <xdr:to>
      <xdr:col>45</xdr:col>
      <xdr:colOff>177800</xdr:colOff>
      <xdr:row>77</xdr:row>
      <xdr:rowOff>147816</xdr:rowOff>
    </xdr:to>
    <xdr:cxnSp macro="">
      <xdr:nvCxnSpPr>
        <xdr:cNvPr id="414" name="直線コネクタ 413"/>
        <xdr:cNvCxnSpPr/>
      </xdr:nvCxnSpPr>
      <xdr:spPr>
        <a:xfrm flipV="1">
          <a:off x="7861300" y="13079070"/>
          <a:ext cx="889000" cy="2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90055</xdr:rowOff>
    </xdr:from>
    <xdr:to>
      <xdr:col>41</xdr:col>
      <xdr:colOff>50800</xdr:colOff>
      <xdr:row>77</xdr:row>
      <xdr:rowOff>147816</xdr:rowOff>
    </xdr:to>
    <xdr:cxnSp macro="">
      <xdr:nvCxnSpPr>
        <xdr:cNvPr id="417" name="直線コネクタ 416"/>
        <xdr:cNvCxnSpPr/>
      </xdr:nvCxnSpPr>
      <xdr:spPr>
        <a:xfrm>
          <a:off x="6972300" y="13291705"/>
          <a:ext cx="889000" cy="5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35561</xdr:rowOff>
    </xdr:from>
    <xdr:to>
      <xdr:col>55</xdr:col>
      <xdr:colOff>50800</xdr:colOff>
      <xdr:row>77</xdr:row>
      <xdr:rowOff>137161</xdr:rowOff>
    </xdr:to>
    <xdr:sp macro="" textlink="">
      <xdr:nvSpPr>
        <xdr:cNvPr id="427" name="楕円 426"/>
        <xdr:cNvSpPr/>
      </xdr:nvSpPr>
      <xdr:spPr>
        <a:xfrm>
          <a:off x="10426700" y="13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58438</xdr:rowOff>
    </xdr:from>
    <xdr:ext cx="469744" cy="259045"/>
    <xdr:sp macro="" textlink="">
      <xdr:nvSpPr>
        <xdr:cNvPr id="428" name="商工費該当値テキスト"/>
        <xdr:cNvSpPr txBox="1"/>
      </xdr:nvSpPr>
      <xdr:spPr>
        <a:xfrm>
          <a:off x="10528300" y="1308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118542</xdr:rowOff>
    </xdr:from>
    <xdr:to>
      <xdr:col>50</xdr:col>
      <xdr:colOff>165100</xdr:colOff>
      <xdr:row>77</xdr:row>
      <xdr:rowOff>48692</xdr:rowOff>
    </xdr:to>
    <xdr:sp macro="" textlink="">
      <xdr:nvSpPr>
        <xdr:cNvPr id="429" name="楕円 428"/>
        <xdr:cNvSpPr/>
      </xdr:nvSpPr>
      <xdr:spPr>
        <a:xfrm>
          <a:off x="9588500" y="131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65219</xdr:rowOff>
    </xdr:from>
    <xdr:ext cx="534377" cy="259045"/>
    <xdr:sp macro="" textlink="">
      <xdr:nvSpPr>
        <xdr:cNvPr id="430" name="テキスト ボックス 429"/>
        <xdr:cNvSpPr txBox="1"/>
      </xdr:nvSpPr>
      <xdr:spPr>
        <a:xfrm>
          <a:off x="9372111" y="129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169520</xdr:rowOff>
    </xdr:from>
    <xdr:to>
      <xdr:col>46</xdr:col>
      <xdr:colOff>38100</xdr:colOff>
      <xdr:row>76</xdr:row>
      <xdr:rowOff>99670</xdr:rowOff>
    </xdr:to>
    <xdr:sp macro="" textlink="">
      <xdr:nvSpPr>
        <xdr:cNvPr id="431" name="楕円 430"/>
        <xdr:cNvSpPr/>
      </xdr:nvSpPr>
      <xdr:spPr>
        <a:xfrm>
          <a:off x="8699500" y="130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116197</xdr:rowOff>
    </xdr:from>
    <xdr:ext cx="534377" cy="259045"/>
    <xdr:sp macro="" textlink="">
      <xdr:nvSpPr>
        <xdr:cNvPr id="432" name="テキスト ボックス 431"/>
        <xdr:cNvSpPr txBox="1"/>
      </xdr:nvSpPr>
      <xdr:spPr>
        <a:xfrm>
          <a:off x="8483111" y="128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97016</xdr:rowOff>
    </xdr:from>
    <xdr:to>
      <xdr:col>41</xdr:col>
      <xdr:colOff>101600</xdr:colOff>
      <xdr:row>78</xdr:row>
      <xdr:rowOff>27166</xdr:rowOff>
    </xdr:to>
    <xdr:sp macro="" textlink="">
      <xdr:nvSpPr>
        <xdr:cNvPr id="433" name="楕円 432"/>
        <xdr:cNvSpPr/>
      </xdr:nvSpPr>
      <xdr:spPr>
        <a:xfrm>
          <a:off x="7810500" y="132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43693</xdr:rowOff>
    </xdr:from>
    <xdr:ext cx="469744" cy="259045"/>
    <xdr:sp macro="" textlink="">
      <xdr:nvSpPr>
        <xdr:cNvPr id="434" name="テキスト ボックス 433"/>
        <xdr:cNvSpPr txBox="1"/>
      </xdr:nvSpPr>
      <xdr:spPr>
        <a:xfrm>
          <a:off x="7626428" y="1307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39255</xdr:rowOff>
    </xdr:from>
    <xdr:to>
      <xdr:col>36</xdr:col>
      <xdr:colOff>165100</xdr:colOff>
      <xdr:row>77</xdr:row>
      <xdr:rowOff>140855</xdr:rowOff>
    </xdr:to>
    <xdr:sp macro="" textlink="">
      <xdr:nvSpPr>
        <xdr:cNvPr id="435" name="楕円 434"/>
        <xdr:cNvSpPr/>
      </xdr:nvSpPr>
      <xdr:spPr>
        <a:xfrm>
          <a:off x="6921500" y="132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157382</xdr:rowOff>
    </xdr:from>
    <xdr:ext cx="469744" cy="259045"/>
    <xdr:sp macro="" textlink="">
      <xdr:nvSpPr>
        <xdr:cNvPr id="436" name="テキスト ボックス 435"/>
        <xdr:cNvSpPr txBox="1"/>
      </xdr:nvSpPr>
      <xdr:spPr>
        <a:xfrm>
          <a:off x="6737428" y="13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15608</xdr:rowOff>
    </xdr:from>
    <xdr:to>
      <xdr:col>55</xdr:col>
      <xdr:colOff>0</xdr:colOff>
      <xdr:row>98</xdr:row>
      <xdr:rowOff>16286</xdr:rowOff>
    </xdr:to>
    <xdr:cxnSp macro="">
      <xdr:nvCxnSpPr>
        <xdr:cNvPr id="465" name="直線コネクタ 464"/>
        <xdr:cNvCxnSpPr/>
      </xdr:nvCxnSpPr>
      <xdr:spPr>
        <a:xfrm flipV="1">
          <a:off x="9639300" y="16817708"/>
          <a:ext cx="8382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121884</xdr:rowOff>
    </xdr:from>
    <xdr:to>
      <xdr:col>50</xdr:col>
      <xdr:colOff>114300</xdr:colOff>
      <xdr:row>98</xdr:row>
      <xdr:rowOff>16286</xdr:rowOff>
    </xdr:to>
    <xdr:cxnSp macro="">
      <xdr:nvCxnSpPr>
        <xdr:cNvPr id="468" name="直線コネクタ 467"/>
        <xdr:cNvCxnSpPr/>
      </xdr:nvCxnSpPr>
      <xdr:spPr>
        <a:xfrm>
          <a:off x="8750300" y="16752534"/>
          <a:ext cx="889000" cy="6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121884</xdr:rowOff>
    </xdr:from>
    <xdr:to>
      <xdr:col>45</xdr:col>
      <xdr:colOff>177800</xdr:colOff>
      <xdr:row>97</xdr:row>
      <xdr:rowOff>155763</xdr:rowOff>
    </xdr:to>
    <xdr:cxnSp macro="">
      <xdr:nvCxnSpPr>
        <xdr:cNvPr id="471" name="直線コネクタ 470"/>
        <xdr:cNvCxnSpPr/>
      </xdr:nvCxnSpPr>
      <xdr:spPr>
        <a:xfrm flipV="1">
          <a:off x="7861300" y="16752534"/>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114303</xdr:rowOff>
    </xdr:from>
    <xdr:to>
      <xdr:col>41</xdr:col>
      <xdr:colOff>50800</xdr:colOff>
      <xdr:row>97</xdr:row>
      <xdr:rowOff>155763</xdr:rowOff>
    </xdr:to>
    <xdr:cxnSp macro="">
      <xdr:nvCxnSpPr>
        <xdr:cNvPr id="474" name="直線コネクタ 473"/>
        <xdr:cNvCxnSpPr/>
      </xdr:nvCxnSpPr>
      <xdr:spPr>
        <a:xfrm>
          <a:off x="6972300" y="16744953"/>
          <a:ext cx="8890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136258</xdr:rowOff>
    </xdr:from>
    <xdr:to>
      <xdr:col>55</xdr:col>
      <xdr:colOff>50800</xdr:colOff>
      <xdr:row>98</xdr:row>
      <xdr:rowOff>66408</xdr:rowOff>
    </xdr:to>
    <xdr:sp macro="" textlink="">
      <xdr:nvSpPr>
        <xdr:cNvPr id="484" name="楕円 483"/>
        <xdr:cNvSpPr/>
      </xdr:nvSpPr>
      <xdr:spPr>
        <a:xfrm>
          <a:off x="10426700" y="167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51185</xdr:rowOff>
    </xdr:from>
    <xdr:ext cx="534377" cy="259045"/>
    <xdr:sp macro="" textlink="">
      <xdr:nvSpPr>
        <xdr:cNvPr id="485" name="土木費該当値テキスト"/>
        <xdr:cNvSpPr txBox="1"/>
      </xdr:nvSpPr>
      <xdr:spPr>
        <a:xfrm>
          <a:off x="10528300" y="166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136936</xdr:rowOff>
    </xdr:from>
    <xdr:to>
      <xdr:col>50</xdr:col>
      <xdr:colOff>165100</xdr:colOff>
      <xdr:row>98</xdr:row>
      <xdr:rowOff>67086</xdr:rowOff>
    </xdr:to>
    <xdr:sp macro="" textlink="">
      <xdr:nvSpPr>
        <xdr:cNvPr id="486" name="楕円 485"/>
        <xdr:cNvSpPr/>
      </xdr:nvSpPr>
      <xdr:spPr>
        <a:xfrm>
          <a:off x="9588500" y="1676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58213</xdr:rowOff>
    </xdr:from>
    <xdr:ext cx="534377" cy="259045"/>
    <xdr:sp macro="" textlink="">
      <xdr:nvSpPr>
        <xdr:cNvPr id="487" name="テキスト ボックス 486"/>
        <xdr:cNvSpPr txBox="1"/>
      </xdr:nvSpPr>
      <xdr:spPr>
        <a:xfrm>
          <a:off x="9372111" y="1686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71084</xdr:rowOff>
    </xdr:from>
    <xdr:to>
      <xdr:col>46</xdr:col>
      <xdr:colOff>38100</xdr:colOff>
      <xdr:row>98</xdr:row>
      <xdr:rowOff>1234</xdr:rowOff>
    </xdr:to>
    <xdr:sp macro="" textlink="">
      <xdr:nvSpPr>
        <xdr:cNvPr id="488" name="楕円 487"/>
        <xdr:cNvSpPr/>
      </xdr:nvSpPr>
      <xdr:spPr>
        <a:xfrm>
          <a:off x="8699500" y="167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163811</xdr:rowOff>
    </xdr:from>
    <xdr:ext cx="534377" cy="259045"/>
    <xdr:sp macro="" textlink="">
      <xdr:nvSpPr>
        <xdr:cNvPr id="489" name="テキスト ボックス 488"/>
        <xdr:cNvSpPr txBox="1"/>
      </xdr:nvSpPr>
      <xdr:spPr>
        <a:xfrm>
          <a:off x="8483111" y="167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104963</xdr:rowOff>
    </xdr:from>
    <xdr:to>
      <xdr:col>41</xdr:col>
      <xdr:colOff>101600</xdr:colOff>
      <xdr:row>98</xdr:row>
      <xdr:rowOff>35113</xdr:rowOff>
    </xdr:to>
    <xdr:sp macro="" textlink="">
      <xdr:nvSpPr>
        <xdr:cNvPr id="490" name="楕円 489"/>
        <xdr:cNvSpPr/>
      </xdr:nvSpPr>
      <xdr:spPr>
        <a:xfrm>
          <a:off x="7810500" y="167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26240</xdr:rowOff>
    </xdr:from>
    <xdr:ext cx="534377" cy="259045"/>
    <xdr:sp macro="" textlink="">
      <xdr:nvSpPr>
        <xdr:cNvPr id="491" name="テキスト ボックス 490"/>
        <xdr:cNvSpPr txBox="1"/>
      </xdr:nvSpPr>
      <xdr:spPr>
        <a:xfrm>
          <a:off x="7594111" y="1682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63503</xdr:rowOff>
    </xdr:from>
    <xdr:to>
      <xdr:col>36</xdr:col>
      <xdr:colOff>165100</xdr:colOff>
      <xdr:row>97</xdr:row>
      <xdr:rowOff>165103</xdr:rowOff>
    </xdr:to>
    <xdr:sp macro="" textlink="">
      <xdr:nvSpPr>
        <xdr:cNvPr id="492" name="楕円 491"/>
        <xdr:cNvSpPr/>
      </xdr:nvSpPr>
      <xdr:spPr>
        <a:xfrm>
          <a:off x="6921500" y="166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156230</xdr:rowOff>
    </xdr:from>
    <xdr:ext cx="534377" cy="259045"/>
    <xdr:sp macro="" textlink="">
      <xdr:nvSpPr>
        <xdr:cNvPr id="493" name="テキスト ボックス 492"/>
        <xdr:cNvSpPr txBox="1"/>
      </xdr:nvSpPr>
      <xdr:spPr>
        <a:xfrm>
          <a:off x="670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43231</xdr:rowOff>
    </xdr:from>
    <xdr:to>
      <xdr:col>85</xdr:col>
      <xdr:colOff>127000</xdr:colOff>
      <xdr:row>38</xdr:row>
      <xdr:rowOff>85110</xdr:rowOff>
    </xdr:to>
    <xdr:cxnSp macro="">
      <xdr:nvCxnSpPr>
        <xdr:cNvPr id="521" name="直線コネクタ 520"/>
        <xdr:cNvCxnSpPr/>
      </xdr:nvCxnSpPr>
      <xdr:spPr>
        <a:xfrm flipV="1">
          <a:off x="15481300" y="6558331"/>
          <a:ext cx="8382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85110</xdr:rowOff>
    </xdr:from>
    <xdr:to>
      <xdr:col>81</xdr:col>
      <xdr:colOff>50800</xdr:colOff>
      <xdr:row>38</xdr:row>
      <xdr:rowOff>110393</xdr:rowOff>
    </xdr:to>
    <xdr:cxnSp macro="">
      <xdr:nvCxnSpPr>
        <xdr:cNvPr id="524" name="直線コネクタ 523"/>
        <xdr:cNvCxnSpPr/>
      </xdr:nvCxnSpPr>
      <xdr:spPr>
        <a:xfrm flipV="1">
          <a:off x="14592300" y="6600210"/>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110393</xdr:rowOff>
    </xdr:from>
    <xdr:to>
      <xdr:col>76</xdr:col>
      <xdr:colOff>114300</xdr:colOff>
      <xdr:row>38</xdr:row>
      <xdr:rowOff>127493</xdr:rowOff>
    </xdr:to>
    <xdr:cxnSp macro="">
      <xdr:nvCxnSpPr>
        <xdr:cNvPr id="527" name="直線コネクタ 526"/>
        <xdr:cNvCxnSpPr/>
      </xdr:nvCxnSpPr>
      <xdr:spPr>
        <a:xfrm flipV="1">
          <a:off x="13703300" y="6625493"/>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68240</xdr:rowOff>
    </xdr:from>
    <xdr:to>
      <xdr:col>71</xdr:col>
      <xdr:colOff>177800</xdr:colOff>
      <xdr:row>38</xdr:row>
      <xdr:rowOff>127493</xdr:rowOff>
    </xdr:to>
    <xdr:cxnSp macro="">
      <xdr:nvCxnSpPr>
        <xdr:cNvPr id="530" name="直線コネクタ 529"/>
        <xdr:cNvCxnSpPr/>
      </xdr:nvCxnSpPr>
      <xdr:spPr>
        <a:xfrm>
          <a:off x="12814300" y="6583340"/>
          <a:ext cx="8890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163881</xdr:rowOff>
    </xdr:from>
    <xdr:to>
      <xdr:col>85</xdr:col>
      <xdr:colOff>177800</xdr:colOff>
      <xdr:row>38</xdr:row>
      <xdr:rowOff>94031</xdr:rowOff>
    </xdr:to>
    <xdr:sp macro="" textlink="">
      <xdr:nvSpPr>
        <xdr:cNvPr id="540" name="楕円 539"/>
        <xdr:cNvSpPr/>
      </xdr:nvSpPr>
      <xdr:spPr>
        <a:xfrm>
          <a:off x="16268700" y="65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142308</xdr:rowOff>
    </xdr:from>
    <xdr:ext cx="534377" cy="259045"/>
    <xdr:sp macro="" textlink="">
      <xdr:nvSpPr>
        <xdr:cNvPr id="541" name="消防費該当値テキスト"/>
        <xdr:cNvSpPr txBox="1"/>
      </xdr:nvSpPr>
      <xdr:spPr>
        <a:xfrm>
          <a:off x="16370300" y="64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34310</xdr:rowOff>
    </xdr:from>
    <xdr:to>
      <xdr:col>81</xdr:col>
      <xdr:colOff>101600</xdr:colOff>
      <xdr:row>38</xdr:row>
      <xdr:rowOff>135910</xdr:rowOff>
    </xdr:to>
    <xdr:sp macro="" textlink="">
      <xdr:nvSpPr>
        <xdr:cNvPr id="542" name="楕円 541"/>
        <xdr:cNvSpPr/>
      </xdr:nvSpPr>
      <xdr:spPr>
        <a:xfrm>
          <a:off x="15430500" y="65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127037</xdr:rowOff>
    </xdr:from>
    <xdr:ext cx="534377" cy="259045"/>
    <xdr:sp macro="" textlink="">
      <xdr:nvSpPr>
        <xdr:cNvPr id="543" name="テキスト ボックス 542"/>
        <xdr:cNvSpPr txBox="1"/>
      </xdr:nvSpPr>
      <xdr:spPr>
        <a:xfrm>
          <a:off x="15214111" y="66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59593</xdr:rowOff>
    </xdr:from>
    <xdr:to>
      <xdr:col>76</xdr:col>
      <xdr:colOff>165100</xdr:colOff>
      <xdr:row>38</xdr:row>
      <xdr:rowOff>161193</xdr:rowOff>
    </xdr:to>
    <xdr:sp macro="" textlink="">
      <xdr:nvSpPr>
        <xdr:cNvPr id="544" name="楕円 543"/>
        <xdr:cNvSpPr/>
      </xdr:nvSpPr>
      <xdr:spPr>
        <a:xfrm>
          <a:off x="14541500" y="65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152320</xdr:rowOff>
    </xdr:from>
    <xdr:ext cx="534377" cy="259045"/>
    <xdr:sp macro="" textlink="">
      <xdr:nvSpPr>
        <xdr:cNvPr id="545" name="テキスト ボックス 544"/>
        <xdr:cNvSpPr txBox="1"/>
      </xdr:nvSpPr>
      <xdr:spPr>
        <a:xfrm>
          <a:off x="14325111" y="666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76693</xdr:rowOff>
    </xdr:from>
    <xdr:to>
      <xdr:col>72</xdr:col>
      <xdr:colOff>38100</xdr:colOff>
      <xdr:row>39</xdr:row>
      <xdr:rowOff>6843</xdr:rowOff>
    </xdr:to>
    <xdr:sp macro="" textlink="">
      <xdr:nvSpPr>
        <xdr:cNvPr id="546" name="楕円 545"/>
        <xdr:cNvSpPr/>
      </xdr:nvSpPr>
      <xdr:spPr>
        <a:xfrm>
          <a:off x="13652500" y="65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169420</xdr:rowOff>
    </xdr:from>
    <xdr:ext cx="534377" cy="259045"/>
    <xdr:sp macro="" textlink="">
      <xdr:nvSpPr>
        <xdr:cNvPr id="547" name="テキスト ボックス 546"/>
        <xdr:cNvSpPr txBox="1"/>
      </xdr:nvSpPr>
      <xdr:spPr>
        <a:xfrm>
          <a:off x="13436111" y="668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17440</xdr:rowOff>
    </xdr:from>
    <xdr:to>
      <xdr:col>67</xdr:col>
      <xdr:colOff>101600</xdr:colOff>
      <xdr:row>38</xdr:row>
      <xdr:rowOff>119040</xdr:rowOff>
    </xdr:to>
    <xdr:sp macro="" textlink="">
      <xdr:nvSpPr>
        <xdr:cNvPr id="548" name="楕円 547"/>
        <xdr:cNvSpPr/>
      </xdr:nvSpPr>
      <xdr:spPr>
        <a:xfrm>
          <a:off x="12763500" y="65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110167</xdr:rowOff>
    </xdr:from>
    <xdr:ext cx="534377" cy="259045"/>
    <xdr:sp macro="" textlink="">
      <xdr:nvSpPr>
        <xdr:cNvPr id="549" name="テキスト ボックス 548"/>
        <xdr:cNvSpPr txBox="1"/>
      </xdr:nvSpPr>
      <xdr:spPr>
        <a:xfrm>
          <a:off x="12547111" y="66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71748</xdr:rowOff>
    </xdr:from>
    <xdr:to>
      <xdr:col>85</xdr:col>
      <xdr:colOff>127000</xdr:colOff>
      <xdr:row>57</xdr:row>
      <xdr:rowOff>11950</xdr:rowOff>
    </xdr:to>
    <xdr:cxnSp macro="">
      <xdr:nvCxnSpPr>
        <xdr:cNvPr id="579" name="直線コネクタ 578"/>
        <xdr:cNvCxnSpPr/>
      </xdr:nvCxnSpPr>
      <xdr:spPr>
        <a:xfrm flipV="1">
          <a:off x="15481300" y="9672948"/>
          <a:ext cx="838200" cy="1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121603</xdr:rowOff>
    </xdr:from>
    <xdr:to>
      <xdr:col>81</xdr:col>
      <xdr:colOff>50800</xdr:colOff>
      <xdr:row>57</xdr:row>
      <xdr:rowOff>11950</xdr:rowOff>
    </xdr:to>
    <xdr:cxnSp macro="">
      <xdr:nvCxnSpPr>
        <xdr:cNvPr id="582" name="直線コネクタ 581"/>
        <xdr:cNvCxnSpPr/>
      </xdr:nvCxnSpPr>
      <xdr:spPr>
        <a:xfrm>
          <a:off x="14592300" y="9722803"/>
          <a:ext cx="8890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121603</xdr:rowOff>
    </xdr:from>
    <xdr:to>
      <xdr:col>76</xdr:col>
      <xdr:colOff>114300</xdr:colOff>
      <xdr:row>58</xdr:row>
      <xdr:rowOff>3359</xdr:rowOff>
    </xdr:to>
    <xdr:cxnSp macro="">
      <xdr:nvCxnSpPr>
        <xdr:cNvPr id="585" name="直線コネクタ 584"/>
        <xdr:cNvCxnSpPr/>
      </xdr:nvCxnSpPr>
      <xdr:spPr>
        <a:xfrm flipV="1">
          <a:off x="13703300" y="9722803"/>
          <a:ext cx="889000" cy="2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3359</xdr:rowOff>
    </xdr:from>
    <xdr:to>
      <xdr:col>71</xdr:col>
      <xdr:colOff>177800</xdr:colOff>
      <xdr:row>58</xdr:row>
      <xdr:rowOff>18732</xdr:rowOff>
    </xdr:to>
    <xdr:cxnSp macro="">
      <xdr:nvCxnSpPr>
        <xdr:cNvPr id="588" name="直線コネクタ 587"/>
        <xdr:cNvCxnSpPr/>
      </xdr:nvCxnSpPr>
      <xdr:spPr>
        <a:xfrm flipV="1">
          <a:off x="12814300" y="9947459"/>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20948</xdr:rowOff>
    </xdr:from>
    <xdr:to>
      <xdr:col>85</xdr:col>
      <xdr:colOff>177800</xdr:colOff>
      <xdr:row>56</xdr:row>
      <xdr:rowOff>122548</xdr:rowOff>
    </xdr:to>
    <xdr:sp macro="" textlink="">
      <xdr:nvSpPr>
        <xdr:cNvPr id="598" name="楕円 597"/>
        <xdr:cNvSpPr/>
      </xdr:nvSpPr>
      <xdr:spPr>
        <a:xfrm>
          <a:off x="16268700" y="96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170825</xdr:rowOff>
    </xdr:from>
    <xdr:ext cx="534377" cy="259045"/>
    <xdr:sp macro="" textlink="">
      <xdr:nvSpPr>
        <xdr:cNvPr id="599" name="教育費該当値テキスト"/>
        <xdr:cNvSpPr txBox="1"/>
      </xdr:nvSpPr>
      <xdr:spPr>
        <a:xfrm>
          <a:off x="16370300" y="96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132600</xdr:rowOff>
    </xdr:from>
    <xdr:to>
      <xdr:col>81</xdr:col>
      <xdr:colOff>101600</xdr:colOff>
      <xdr:row>57</xdr:row>
      <xdr:rowOff>62750</xdr:rowOff>
    </xdr:to>
    <xdr:sp macro="" textlink="">
      <xdr:nvSpPr>
        <xdr:cNvPr id="600" name="楕円 599"/>
        <xdr:cNvSpPr/>
      </xdr:nvSpPr>
      <xdr:spPr>
        <a:xfrm>
          <a:off x="15430500" y="9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53877</xdr:rowOff>
    </xdr:from>
    <xdr:ext cx="534377" cy="259045"/>
    <xdr:sp macro="" textlink="">
      <xdr:nvSpPr>
        <xdr:cNvPr id="601" name="テキスト ボックス 600"/>
        <xdr:cNvSpPr txBox="1"/>
      </xdr:nvSpPr>
      <xdr:spPr>
        <a:xfrm>
          <a:off x="15214111" y="98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70803</xdr:rowOff>
    </xdr:from>
    <xdr:to>
      <xdr:col>76</xdr:col>
      <xdr:colOff>165100</xdr:colOff>
      <xdr:row>57</xdr:row>
      <xdr:rowOff>953</xdr:rowOff>
    </xdr:to>
    <xdr:sp macro="" textlink="">
      <xdr:nvSpPr>
        <xdr:cNvPr id="602" name="楕円 601"/>
        <xdr:cNvSpPr/>
      </xdr:nvSpPr>
      <xdr:spPr>
        <a:xfrm>
          <a:off x="14541500" y="96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17480</xdr:rowOff>
    </xdr:from>
    <xdr:ext cx="534377" cy="259045"/>
    <xdr:sp macro="" textlink="">
      <xdr:nvSpPr>
        <xdr:cNvPr id="603" name="テキスト ボックス 602"/>
        <xdr:cNvSpPr txBox="1"/>
      </xdr:nvSpPr>
      <xdr:spPr>
        <a:xfrm>
          <a:off x="14325111" y="944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124009</xdr:rowOff>
    </xdr:from>
    <xdr:to>
      <xdr:col>72</xdr:col>
      <xdr:colOff>38100</xdr:colOff>
      <xdr:row>58</xdr:row>
      <xdr:rowOff>54159</xdr:rowOff>
    </xdr:to>
    <xdr:sp macro="" textlink="">
      <xdr:nvSpPr>
        <xdr:cNvPr id="604" name="楕円 603"/>
        <xdr:cNvSpPr/>
      </xdr:nvSpPr>
      <xdr:spPr>
        <a:xfrm>
          <a:off x="13652500" y="989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45286</xdr:rowOff>
    </xdr:from>
    <xdr:ext cx="534377" cy="259045"/>
    <xdr:sp macro="" textlink="">
      <xdr:nvSpPr>
        <xdr:cNvPr id="605" name="テキスト ボックス 604"/>
        <xdr:cNvSpPr txBox="1"/>
      </xdr:nvSpPr>
      <xdr:spPr>
        <a:xfrm>
          <a:off x="13436111" y="998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139382</xdr:rowOff>
    </xdr:from>
    <xdr:to>
      <xdr:col>67</xdr:col>
      <xdr:colOff>101600</xdr:colOff>
      <xdr:row>58</xdr:row>
      <xdr:rowOff>69532</xdr:rowOff>
    </xdr:to>
    <xdr:sp macro="" textlink="">
      <xdr:nvSpPr>
        <xdr:cNvPr id="606" name="楕円 605"/>
        <xdr:cNvSpPr/>
      </xdr:nvSpPr>
      <xdr:spPr>
        <a:xfrm>
          <a:off x="12763500" y="99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60659</xdr:rowOff>
    </xdr:from>
    <xdr:ext cx="534377" cy="259045"/>
    <xdr:sp macro="" textlink="">
      <xdr:nvSpPr>
        <xdr:cNvPr id="607" name="テキスト ボックス 606"/>
        <xdr:cNvSpPr txBox="1"/>
      </xdr:nvSpPr>
      <xdr:spPr>
        <a:xfrm>
          <a:off x="12547111" y="100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139852</xdr:rowOff>
    </xdr:from>
    <xdr:to>
      <xdr:col>85</xdr:col>
      <xdr:colOff>127000</xdr:colOff>
      <xdr:row>79</xdr:row>
      <xdr:rowOff>28677</xdr:rowOff>
    </xdr:to>
    <xdr:cxnSp macro="">
      <xdr:nvCxnSpPr>
        <xdr:cNvPr id="636" name="直線コネクタ 635"/>
        <xdr:cNvCxnSpPr/>
      </xdr:nvCxnSpPr>
      <xdr:spPr>
        <a:xfrm>
          <a:off x="15481300" y="13512952"/>
          <a:ext cx="8382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139852</xdr:rowOff>
    </xdr:from>
    <xdr:to>
      <xdr:col>81</xdr:col>
      <xdr:colOff>50800</xdr:colOff>
      <xdr:row>79</xdr:row>
      <xdr:rowOff>39269</xdr:rowOff>
    </xdr:to>
    <xdr:cxnSp macro="">
      <xdr:nvCxnSpPr>
        <xdr:cNvPr id="639" name="直線コネクタ 638"/>
        <xdr:cNvCxnSpPr/>
      </xdr:nvCxnSpPr>
      <xdr:spPr>
        <a:xfrm flipV="1">
          <a:off x="14592300" y="13512952"/>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28753</xdr:rowOff>
    </xdr:from>
    <xdr:to>
      <xdr:col>76</xdr:col>
      <xdr:colOff>114300</xdr:colOff>
      <xdr:row>79</xdr:row>
      <xdr:rowOff>39269</xdr:rowOff>
    </xdr:to>
    <xdr:cxnSp macro="">
      <xdr:nvCxnSpPr>
        <xdr:cNvPr id="642" name="直線コネクタ 641"/>
        <xdr:cNvCxnSpPr/>
      </xdr:nvCxnSpPr>
      <xdr:spPr>
        <a:xfrm>
          <a:off x="13703300" y="1357330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28753</xdr:rowOff>
    </xdr:from>
    <xdr:to>
      <xdr:col>71</xdr:col>
      <xdr:colOff>177800</xdr:colOff>
      <xdr:row>79</xdr:row>
      <xdr:rowOff>37440</xdr:rowOff>
    </xdr:to>
    <xdr:cxnSp macro="">
      <xdr:nvCxnSpPr>
        <xdr:cNvPr id="645" name="直線コネクタ 644"/>
        <xdr:cNvCxnSpPr/>
      </xdr:nvCxnSpPr>
      <xdr:spPr>
        <a:xfrm flipV="1">
          <a:off x="12814300" y="1357330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149327</xdr:rowOff>
    </xdr:from>
    <xdr:to>
      <xdr:col>85</xdr:col>
      <xdr:colOff>177800</xdr:colOff>
      <xdr:row>79</xdr:row>
      <xdr:rowOff>79477</xdr:rowOff>
    </xdr:to>
    <xdr:sp macro="" textlink="">
      <xdr:nvSpPr>
        <xdr:cNvPr id="655" name="楕円 654"/>
        <xdr:cNvSpPr/>
      </xdr:nvSpPr>
      <xdr:spPr>
        <a:xfrm>
          <a:off x="16268700" y="135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64254</xdr:rowOff>
    </xdr:from>
    <xdr:ext cx="378565" cy="259045"/>
    <xdr:sp macro="" textlink="">
      <xdr:nvSpPr>
        <xdr:cNvPr id="656" name="災害復旧費該当値テキスト"/>
        <xdr:cNvSpPr txBox="1"/>
      </xdr:nvSpPr>
      <xdr:spPr>
        <a:xfrm>
          <a:off x="16370300" y="13437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89052</xdr:rowOff>
    </xdr:from>
    <xdr:to>
      <xdr:col>81</xdr:col>
      <xdr:colOff>101600</xdr:colOff>
      <xdr:row>79</xdr:row>
      <xdr:rowOff>19202</xdr:rowOff>
    </xdr:to>
    <xdr:sp macro="" textlink="">
      <xdr:nvSpPr>
        <xdr:cNvPr id="657" name="楕円 656"/>
        <xdr:cNvSpPr/>
      </xdr:nvSpPr>
      <xdr:spPr>
        <a:xfrm>
          <a:off x="15430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10329</xdr:rowOff>
    </xdr:from>
    <xdr:ext cx="378565" cy="259045"/>
    <xdr:sp macro="" textlink="">
      <xdr:nvSpPr>
        <xdr:cNvPr id="658" name="テキスト ボックス 657"/>
        <xdr:cNvSpPr txBox="1"/>
      </xdr:nvSpPr>
      <xdr:spPr>
        <a:xfrm>
          <a:off x="15292017" y="1355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159919</xdr:rowOff>
    </xdr:from>
    <xdr:to>
      <xdr:col>76</xdr:col>
      <xdr:colOff>165100</xdr:colOff>
      <xdr:row>79</xdr:row>
      <xdr:rowOff>90069</xdr:rowOff>
    </xdr:to>
    <xdr:sp macro="" textlink="">
      <xdr:nvSpPr>
        <xdr:cNvPr id="659" name="楕円 658"/>
        <xdr:cNvSpPr/>
      </xdr:nvSpPr>
      <xdr:spPr>
        <a:xfrm>
          <a:off x="14541500" y="135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81196</xdr:rowOff>
    </xdr:from>
    <xdr:ext cx="313932" cy="259045"/>
    <xdr:sp macro="" textlink="">
      <xdr:nvSpPr>
        <xdr:cNvPr id="660" name="テキスト ボックス 659"/>
        <xdr:cNvSpPr txBox="1"/>
      </xdr:nvSpPr>
      <xdr:spPr>
        <a:xfrm>
          <a:off x="14435333" y="13625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149403</xdr:rowOff>
    </xdr:from>
    <xdr:to>
      <xdr:col>72</xdr:col>
      <xdr:colOff>38100</xdr:colOff>
      <xdr:row>79</xdr:row>
      <xdr:rowOff>79553</xdr:rowOff>
    </xdr:to>
    <xdr:sp macro="" textlink="">
      <xdr:nvSpPr>
        <xdr:cNvPr id="661" name="楕円 660"/>
        <xdr:cNvSpPr/>
      </xdr:nvSpPr>
      <xdr:spPr>
        <a:xfrm>
          <a:off x="13652500" y="13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70680</xdr:rowOff>
    </xdr:from>
    <xdr:ext cx="378565" cy="259045"/>
    <xdr:sp macro="" textlink="">
      <xdr:nvSpPr>
        <xdr:cNvPr id="662" name="テキスト ボックス 661"/>
        <xdr:cNvSpPr txBox="1"/>
      </xdr:nvSpPr>
      <xdr:spPr>
        <a:xfrm>
          <a:off x="13514017" y="13615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158090</xdr:rowOff>
    </xdr:from>
    <xdr:to>
      <xdr:col>67</xdr:col>
      <xdr:colOff>101600</xdr:colOff>
      <xdr:row>79</xdr:row>
      <xdr:rowOff>88240</xdr:rowOff>
    </xdr:to>
    <xdr:sp macro="" textlink="">
      <xdr:nvSpPr>
        <xdr:cNvPr id="663" name="楕円 662"/>
        <xdr:cNvSpPr/>
      </xdr:nvSpPr>
      <xdr:spPr>
        <a:xfrm>
          <a:off x="12763500" y="135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79367</xdr:rowOff>
    </xdr:from>
    <xdr:ext cx="313932" cy="259045"/>
    <xdr:sp macro="" textlink="">
      <xdr:nvSpPr>
        <xdr:cNvPr id="664" name="テキスト ボックス 663"/>
        <xdr:cNvSpPr txBox="1"/>
      </xdr:nvSpPr>
      <xdr:spPr>
        <a:xfrm>
          <a:off x="12657333" y="13623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65393</xdr:rowOff>
    </xdr:from>
    <xdr:to>
      <xdr:col>85</xdr:col>
      <xdr:colOff>127000</xdr:colOff>
      <xdr:row>96</xdr:row>
      <xdr:rowOff>85306</xdr:rowOff>
    </xdr:to>
    <xdr:cxnSp macro="">
      <xdr:nvCxnSpPr>
        <xdr:cNvPr id="693" name="直線コネクタ 692"/>
        <xdr:cNvCxnSpPr/>
      </xdr:nvCxnSpPr>
      <xdr:spPr>
        <a:xfrm>
          <a:off x="15481300" y="16524593"/>
          <a:ext cx="8382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65393</xdr:rowOff>
    </xdr:from>
    <xdr:to>
      <xdr:col>81</xdr:col>
      <xdr:colOff>50800</xdr:colOff>
      <xdr:row>96</xdr:row>
      <xdr:rowOff>98337</xdr:rowOff>
    </xdr:to>
    <xdr:cxnSp macro="">
      <xdr:nvCxnSpPr>
        <xdr:cNvPr id="696" name="直線コネクタ 695"/>
        <xdr:cNvCxnSpPr/>
      </xdr:nvCxnSpPr>
      <xdr:spPr>
        <a:xfrm flipV="1">
          <a:off x="14592300" y="16524593"/>
          <a:ext cx="889000" cy="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98337</xdr:rowOff>
    </xdr:from>
    <xdr:to>
      <xdr:col>76</xdr:col>
      <xdr:colOff>114300</xdr:colOff>
      <xdr:row>96</xdr:row>
      <xdr:rowOff>165709</xdr:rowOff>
    </xdr:to>
    <xdr:cxnSp macro="">
      <xdr:nvCxnSpPr>
        <xdr:cNvPr id="699" name="直線コネクタ 698"/>
        <xdr:cNvCxnSpPr/>
      </xdr:nvCxnSpPr>
      <xdr:spPr>
        <a:xfrm flipV="1">
          <a:off x="13703300" y="16557537"/>
          <a:ext cx="8890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149416</xdr:rowOff>
    </xdr:from>
    <xdr:to>
      <xdr:col>71</xdr:col>
      <xdr:colOff>177800</xdr:colOff>
      <xdr:row>96</xdr:row>
      <xdr:rowOff>165709</xdr:rowOff>
    </xdr:to>
    <xdr:cxnSp macro="">
      <xdr:nvCxnSpPr>
        <xdr:cNvPr id="702" name="直線コネクタ 701"/>
        <xdr:cNvCxnSpPr/>
      </xdr:nvCxnSpPr>
      <xdr:spPr>
        <a:xfrm>
          <a:off x="12814300" y="16437166"/>
          <a:ext cx="889000" cy="18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34506</xdr:rowOff>
    </xdr:from>
    <xdr:to>
      <xdr:col>85</xdr:col>
      <xdr:colOff>177800</xdr:colOff>
      <xdr:row>96</xdr:row>
      <xdr:rowOff>136106</xdr:rowOff>
    </xdr:to>
    <xdr:sp macro="" textlink="">
      <xdr:nvSpPr>
        <xdr:cNvPr id="712" name="楕円 711"/>
        <xdr:cNvSpPr/>
      </xdr:nvSpPr>
      <xdr:spPr>
        <a:xfrm>
          <a:off x="16268700" y="16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57383</xdr:rowOff>
    </xdr:from>
    <xdr:ext cx="534377" cy="259045"/>
    <xdr:sp macro="" textlink="">
      <xdr:nvSpPr>
        <xdr:cNvPr id="713" name="公債費該当値テキスト"/>
        <xdr:cNvSpPr txBox="1"/>
      </xdr:nvSpPr>
      <xdr:spPr>
        <a:xfrm>
          <a:off x="16370300" y="163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14593</xdr:rowOff>
    </xdr:from>
    <xdr:to>
      <xdr:col>81</xdr:col>
      <xdr:colOff>101600</xdr:colOff>
      <xdr:row>96</xdr:row>
      <xdr:rowOff>116193</xdr:rowOff>
    </xdr:to>
    <xdr:sp macro="" textlink="">
      <xdr:nvSpPr>
        <xdr:cNvPr id="714" name="楕円 713"/>
        <xdr:cNvSpPr/>
      </xdr:nvSpPr>
      <xdr:spPr>
        <a:xfrm>
          <a:off x="15430500" y="164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132720</xdr:rowOff>
    </xdr:from>
    <xdr:ext cx="534377" cy="259045"/>
    <xdr:sp macro="" textlink="">
      <xdr:nvSpPr>
        <xdr:cNvPr id="715" name="テキスト ボックス 714"/>
        <xdr:cNvSpPr txBox="1"/>
      </xdr:nvSpPr>
      <xdr:spPr>
        <a:xfrm>
          <a:off x="15214111" y="162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47537</xdr:rowOff>
    </xdr:from>
    <xdr:to>
      <xdr:col>76</xdr:col>
      <xdr:colOff>165100</xdr:colOff>
      <xdr:row>96</xdr:row>
      <xdr:rowOff>149137</xdr:rowOff>
    </xdr:to>
    <xdr:sp macro="" textlink="">
      <xdr:nvSpPr>
        <xdr:cNvPr id="716" name="楕円 715"/>
        <xdr:cNvSpPr/>
      </xdr:nvSpPr>
      <xdr:spPr>
        <a:xfrm>
          <a:off x="14541500" y="165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165664</xdr:rowOff>
    </xdr:from>
    <xdr:ext cx="534377" cy="259045"/>
    <xdr:sp macro="" textlink="">
      <xdr:nvSpPr>
        <xdr:cNvPr id="717" name="テキスト ボックス 716"/>
        <xdr:cNvSpPr txBox="1"/>
      </xdr:nvSpPr>
      <xdr:spPr>
        <a:xfrm>
          <a:off x="14325111" y="162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114909</xdr:rowOff>
    </xdr:from>
    <xdr:to>
      <xdr:col>72</xdr:col>
      <xdr:colOff>38100</xdr:colOff>
      <xdr:row>97</xdr:row>
      <xdr:rowOff>45059</xdr:rowOff>
    </xdr:to>
    <xdr:sp macro="" textlink="">
      <xdr:nvSpPr>
        <xdr:cNvPr id="718" name="楕円 717"/>
        <xdr:cNvSpPr/>
      </xdr:nvSpPr>
      <xdr:spPr>
        <a:xfrm>
          <a:off x="13652500" y="16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36186</xdr:rowOff>
    </xdr:from>
    <xdr:ext cx="534377" cy="259045"/>
    <xdr:sp macro="" textlink="">
      <xdr:nvSpPr>
        <xdr:cNvPr id="719" name="テキスト ボックス 718"/>
        <xdr:cNvSpPr txBox="1"/>
      </xdr:nvSpPr>
      <xdr:spPr>
        <a:xfrm>
          <a:off x="13436111" y="166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98616</xdr:rowOff>
    </xdr:from>
    <xdr:to>
      <xdr:col>67</xdr:col>
      <xdr:colOff>101600</xdr:colOff>
      <xdr:row>96</xdr:row>
      <xdr:rowOff>28766</xdr:rowOff>
    </xdr:to>
    <xdr:sp macro="" textlink="">
      <xdr:nvSpPr>
        <xdr:cNvPr id="720" name="楕円 719"/>
        <xdr:cNvSpPr/>
      </xdr:nvSpPr>
      <xdr:spPr>
        <a:xfrm>
          <a:off x="12763500" y="163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45293</xdr:rowOff>
    </xdr:from>
    <xdr:ext cx="534377" cy="259045"/>
    <xdr:sp macro="" textlink="">
      <xdr:nvSpPr>
        <xdr:cNvPr id="721" name="テキスト ボックス 720"/>
        <xdr:cNvSpPr txBox="1"/>
      </xdr:nvSpPr>
      <xdr:spPr>
        <a:xfrm>
          <a:off x="12547111" y="161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9855</xdr:rowOff>
    </xdr:from>
    <xdr:to>
      <xdr:col>116</xdr:col>
      <xdr:colOff>63500</xdr:colOff>
      <xdr:row>34</xdr:row>
      <xdr:rowOff>139243</xdr:rowOff>
    </xdr:to>
    <xdr:cxnSp macro="">
      <xdr:nvCxnSpPr>
        <xdr:cNvPr id="748" name="直線コネクタ 747"/>
        <xdr:cNvCxnSpPr/>
      </xdr:nvCxnSpPr>
      <xdr:spPr>
        <a:xfrm flipV="1">
          <a:off x="21323300" y="5667705"/>
          <a:ext cx="838200" cy="30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18407</xdr:rowOff>
    </xdr:from>
    <xdr:ext cx="378565" cy="259045"/>
    <xdr:sp macro="" textlink="">
      <xdr:nvSpPr>
        <xdr:cNvPr id="749" name="諸支出金平均値テキスト"/>
        <xdr:cNvSpPr txBox="1"/>
      </xdr:nvSpPr>
      <xdr:spPr>
        <a:xfrm>
          <a:off x="22212300" y="6533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139243</xdr:rowOff>
    </xdr:from>
    <xdr:to>
      <xdr:col>111</xdr:col>
      <xdr:colOff>177800</xdr:colOff>
      <xdr:row>38</xdr:row>
      <xdr:rowOff>139700</xdr:rowOff>
    </xdr:to>
    <xdr:cxnSp macro="">
      <xdr:nvCxnSpPr>
        <xdr:cNvPr id="751" name="直線コネクタ 750"/>
        <xdr:cNvCxnSpPr/>
      </xdr:nvCxnSpPr>
      <xdr:spPr>
        <a:xfrm flipV="1">
          <a:off x="20434300" y="5968543"/>
          <a:ext cx="889000" cy="68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102074</xdr:rowOff>
    </xdr:from>
    <xdr:ext cx="378565" cy="259045"/>
    <xdr:sp macro="" textlink="">
      <xdr:nvSpPr>
        <xdr:cNvPr id="753" name="テキスト ボックス 752"/>
        <xdr:cNvSpPr txBox="1"/>
      </xdr:nvSpPr>
      <xdr:spPr>
        <a:xfrm>
          <a:off x="21134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96266</xdr:rowOff>
    </xdr:from>
    <xdr:to>
      <xdr:col>107</xdr:col>
      <xdr:colOff>50800</xdr:colOff>
      <xdr:row>38</xdr:row>
      <xdr:rowOff>139700</xdr:rowOff>
    </xdr:to>
    <xdr:cxnSp macro="">
      <xdr:nvCxnSpPr>
        <xdr:cNvPr id="754" name="直線コネクタ 753"/>
        <xdr:cNvCxnSpPr/>
      </xdr:nvCxnSpPr>
      <xdr:spPr>
        <a:xfrm>
          <a:off x="19545300" y="6097016"/>
          <a:ext cx="8890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96266</xdr:rowOff>
    </xdr:from>
    <xdr:to>
      <xdr:col>102</xdr:col>
      <xdr:colOff>114300</xdr:colOff>
      <xdr:row>36</xdr:row>
      <xdr:rowOff>146101</xdr:rowOff>
    </xdr:to>
    <xdr:cxnSp macro="">
      <xdr:nvCxnSpPr>
        <xdr:cNvPr id="757" name="直線コネクタ 756"/>
        <xdr:cNvCxnSpPr/>
      </xdr:nvCxnSpPr>
      <xdr:spPr>
        <a:xfrm flipV="1">
          <a:off x="18656300" y="6097016"/>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118991</xdr:rowOff>
    </xdr:from>
    <xdr:ext cx="378565" cy="259045"/>
    <xdr:sp macro="" textlink="">
      <xdr:nvSpPr>
        <xdr:cNvPr id="759" name="テキスト ボックス 758"/>
        <xdr:cNvSpPr txBox="1"/>
      </xdr:nvSpPr>
      <xdr:spPr>
        <a:xfrm>
          <a:off x="19356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139107</xdr:rowOff>
    </xdr:from>
    <xdr:ext cx="313932" cy="259045"/>
    <xdr:sp macro="" textlink="">
      <xdr:nvSpPr>
        <xdr:cNvPr id="761" name="テキスト ボックス 760"/>
        <xdr:cNvSpPr txBox="1"/>
      </xdr:nvSpPr>
      <xdr:spPr>
        <a:xfrm>
          <a:off x="18499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130505</xdr:rowOff>
    </xdr:from>
    <xdr:to>
      <xdr:col>116</xdr:col>
      <xdr:colOff>114300</xdr:colOff>
      <xdr:row>33</xdr:row>
      <xdr:rowOff>60655</xdr:rowOff>
    </xdr:to>
    <xdr:sp macro="" textlink="">
      <xdr:nvSpPr>
        <xdr:cNvPr id="767" name="楕円 766"/>
        <xdr:cNvSpPr/>
      </xdr:nvSpPr>
      <xdr:spPr>
        <a:xfrm>
          <a:off x="221107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153382</xdr:rowOff>
    </xdr:from>
    <xdr:ext cx="469744" cy="259045"/>
    <xdr:sp macro="" textlink="">
      <xdr:nvSpPr>
        <xdr:cNvPr id="768" name="諸支出金該当値テキスト"/>
        <xdr:cNvSpPr txBox="1"/>
      </xdr:nvSpPr>
      <xdr:spPr>
        <a:xfrm>
          <a:off x="22212300" y="54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88443</xdr:rowOff>
    </xdr:from>
    <xdr:to>
      <xdr:col>112</xdr:col>
      <xdr:colOff>38100</xdr:colOff>
      <xdr:row>35</xdr:row>
      <xdr:rowOff>18593</xdr:rowOff>
    </xdr:to>
    <xdr:sp macro="" textlink="">
      <xdr:nvSpPr>
        <xdr:cNvPr id="769" name="楕円 768"/>
        <xdr:cNvSpPr/>
      </xdr:nvSpPr>
      <xdr:spPr>
        <a:xfrm>
          <a:off x="21272500" y="59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35120</xdr:rowOff>
    </xdr:from>
    <xdr:ext cx="469744" cy="259045"/>
    <xdr:sp macro="" textlink="">
      <xdr:nvSpPr>
        <xdr:cNvPr id="770" name="テキスト ボックス 769"/>
        <xdr:cNvSpPr txBox="1"/>
      </xdr:nvSpPr>
      <xdr:spPr>
        <a:xfrm>
          <a:off x="21088428" y="56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45466</xdr:rowOff>
    </xdr:from>
    <xdr:to>
      <xdr:col>102</xdr:col>
      <xdr:colOff>165100</xdr:colOff>
      <xdr:row>35</xdr:row>
      <xdr:rowOff>147066</xdr:rowOff>
    </xdr:to>
    <xdr:sp macro="" textlink="">
      <xdr:nvSpPr>
        <xdr:cNvPr id="773" name="楕円 772"/>
        <xdr:cNvSpPr/>
      </xdr:nvSpPr>
      <xdr:spPr>
        <a:xfrm>
          <a:off x="19494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163593</xdr:rowOff>
    </xdr:from>
    <xdr:ext cx="469744" cy="259045"/>
    <xdr:sp macro="" textlink="">
      <xdr:nvSpPr>
        <xdr:cNvPr id="774" name="テキスト ボックス 773"/>
        <xdr:cNvSpPr txBox="1"/>
      </xdr:nvSpPr>
      <xdr:spPr>
        <a:xfrm>
          <a:off x="19310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95301</xdr:rowOff>
    </xdr:from>
    <xdr:to>
      <xdr:col>98</xdr:col>
      <xdr:colOff>38100</xdr:colOff>
      <xdr:row>37</xdr:row>
      <xdr:rowOff>25451</xdr:rowOff>
    </xdr:to>
    <xdr:sp macro="" textlink="">
      <xdr:nvSpPr>
        <xdr:cNvPr id="775" name="楕円 774"/>
        <xdr:cNvSpPr/>
      </xdr:nvSpPr>
      <xdr:spPr>
        <a:xfrm>
          <a:off x="18605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41978</xdr:rowOff>
    </xdr:from>
    <xdr:ext cx="378565" cy="259045"/>
    <xdr:sp macro="" textlink="">
      <xdr:nvSpPr>
        <xdr:cNvPr id="776" name="テキスト ボックス 775"/>
        <xdr:cNvSpPr txBox="1"/>
      </xdr:nvSpPr>
      <xdr:spPr>
        <a:xfrm>
          <a:off x="18467017" y="604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57,610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円となり、昨年度と比べ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円減少している。要因は、ふるさと基金積立金の減少である。ふるさと寄附の増減で積立額が変わるため、今後も引き続き、税外収入の確保に努める。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14,898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円となり、昨年度と比べ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4,731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している。要因は、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農業振興事業費の増加であるが、単年度限りの国庫補助事業であるため、一時的な増加である。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諸支出金については、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2,159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円となり、昨年度と比べ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658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円増加している。要因は、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渡船事業特別会計繰出金の増加である。赤字繰出を減らし、普通会計への負担が少なくなるよう、収支のバランスを検討する必要がある。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財政調整基金残高については、財政調整基金を取り崩さずに財政運営を行うことができたため、昨年度より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ポイント増加した。実質収支も約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億円生じたことから、実質単年度収支が大幅に増加したもの。今後、新型コロナウイルス感染症等の不測の事態による財政出動が予想されるが、引き続き、柔軟かつ健全な財政運営に努める。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全会計で黒字を維持しており、引き続き財政の健全化に努めるもの。</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37672124</v>
      </c>
      <c r="BO4" s="431"/>
      <c r="BP4" s="431"/>
      <c r="BQ4" s="431"/>
      <c r="BR4" s="431"/>
      <c r="BS4" s="431"/>
      <c r="BT4" s="431"/>
      <c r="BU4" s="432"/>
      <c r="BV4" s="430">
        <v>37648347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5.6</v>
      </c>
      <c r="CU4" s="437"/>
      <c r="CV4" s="437"/>
      <c r="CW4" s="437"/>
      <c r="CX4" s="437"/>
      <c r="CY4" s="437"/>
      <c r="CZ4" s="437"/>
      <c r="DA4" s="438"/>
      <c r="DB4" s="436">
        <v>2.2000000000000002</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36424915</v>
      </c>
      <c r="BO5" s="468"/>
      <c r="BP5" s="468"/>
      <c r="BQ5" s="468"/>
      <c r="BR5" s="468"/>
      <c r="BS5" s="468"/>
      <c r="BT5" s="468"/>
      <c r="BU5" s="469"/>
      <c r="BV5" s="467">
        <v>37092703</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92.4</v>
      </c>
      <c r="CU5" s="465"/>
      <c r="CV5" s="465"/>
      <c r="CW5" s="465"/>
      <c r="CX5" s="465"/>
      <c r="CY5" s="465"/>
      <c r="CZ5" s="465"/>
      <c r="DA5" s="466"/>
      <c r="DB5" s="464">
        <v>92.1</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1247209</v>
      </c>
      <c r="BO6" s="468"/>
      <c r="BP6" s="468"/>
      <c r="BQ6" s="468"/>
      <c r="BR6" s="468"/>
      <c r="BS6" s="468"/>
      <c r="BT6" s="468"/>
      <c r="BU6" s="469"/>
      <c r="BV6" s="467">
        <v>555644</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97.7</v>
      </c>
      <c r="CU6" s="505"/>
      <c r="CV6" s="505"/>
      <c r="CW6" s="505"/>
      <c r="CX6" s="505"/>
      <c r="CY6" s="505"/>
      <c r="CZ6" s="505"/>
      <c r="DA6" s="506"/>
      <c r="DB6" s="504">
        <v>98.1</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140764</v>
      </c>
      <c r="BO7" s="468"/>
      <c r="BP7" s="468"/>
      <c r="BQ7" s="468"/>
      <c r="BR7" s="468"/>
      <c r="BS7" s="468"/>
      <c r="BT7" s="468"/>
      <c r="BU7" s="469"/>
      <c r="BV7" s="467">
        <v>115367</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19776265</v>
      </c>
      <c r="CU7" s="468"/>
      <c r="CV7" s="468"/>
      <c r="CW7" s="468"/>
      <c r="CX7" s="468"/>
      <c r="CY7" s="468"/>
      <c r="CZ7" s="468"/>
      <c r="DA7" s="469"/>
      <c r="DB7" s="467">
        <v>19575134</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1106445</v>
      </c>
      <c r="BO8" s="468"/>
      <c r="BP8" s="468"/>
      <c r="BQ8" s="468"/>
      <c r="BR8" s="468"/>
      <c r="BS8" s="468"/>
      <c r="BT8" s="468"/>
      <c r="BU8" s="469"/>
      <c r="BV8" s="467">
        <v>440277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v>
      </c>
      <c r="CU8" s="508"/>
      <c r="CV8" s="508"/>
      <c r="CW8" s="508"/>
      <c r="CX8" s="508"/>
      <c r="CY8" s="508"/>
      <c r="CZ8" s="508"/>
      <c r="DA8" s="509"/>
      <c r="DB8" s="507">
        <v>0.6</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96516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666168</v>
      </c>
      <c r="BO9" s="468"/>
      <c r="BP9" s="468"/>
      <c r="BQ9" s="468"/>
      <c r="BR9" s="468"/>
      <c r="BS9" s="468"/>
      <c r="BT9" s="468"/>
      <c r="BU9" s="469"/>
      <c r="BV9" s="467">
        <v>-590184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15.4</v>
      </c>
      <c r="CU9" s="465"/>
      <c r="CV9" s="465"/>
      <c r="CW9" s="465"/>
      <c r="CX9" s="465"/>
      <c r="CY9" s="465"/>
      <c r="CZ9" s="465"/>
      <c r="DA9" s="466"/>
      <c r="DB9" s="464">
        <v>15.8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95501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193248</v>
      </c>
      <c r="BO10" s="468"/>
      <c r="BP10" s="468"/>
      <c r="BQ10" s="468"/>
      <c r="BR10" s="468"/>
      <c r="BS10" s="468"/>
      <c r="BT10" s="468"/>
      <c r="BU10" s="469"/>
      <c r="BV10" s="467">
        <v>96537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108</v>
      </c>
      <c r="AV11" s="500"/>
      <c r="AW11" s="500"/>
      <c r="AX11" s="500"/>
      <c r="AY11" s="501" t="s">
        <v>125</v>
      </c>
      <c r="AZ11" s="502"/>
      <c r="BA11" s="502"/>
      <c r="BB11" s="502"/>
      <c r="BC11" s="502"/>
      <c r="BD11" s="502"/>
      <c r="BE11" s="502"/>
      <c r="BF11" s="502"/>
      <c r="BG11" s="502"/>
      <c r="BH11" s="502"/>
      <c r="BI11" s="502"/>
      <c r="BJ11" s="502"/>
      <c r="BK11" s="502"/>
      <c r="BL11" s="502"/>
      <c r="BM11" s="503"/>
      <c r="BN11" s="467">
        <v>907024</v>
      </c>
      <c r="BO11" s="468"/>
      <c r="BP11" s="468"/>
      <c r="BQ11" s="468"/>
      <c r="BR11" s="468"/>
      <c r="BS11" s="468"/>
      <c r="BT11" s="468"/>
      <c r="BU11" s="469"/>
      <c r="BV11" s="467">
        <v>989028</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97085</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800000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96327</v>
      </c>
      <c r="S13" s="552"/>
      <c r="T13" s="552"/>
      <c r="U13" s="552"/>
      <c r="V13" s="553"/>
      <c r="W13" s="483" t="s">
        <v>139</v>
      </c>
      <c r="X13" s="484"/>
      <c r="Y13" s="484"/>
      <c r="Z13" s="484"/>
      <c r="AA13" s="484"/>
      <c r="AB13" s="474"/>
      <c r="AC13" s="518">
        <v>1413</v>
      </c>
      <c r="AD13" s="519"/>
      <c r="AE13" s="519"/>
      <c r="AF13" s="519"/>
      <c r="AG13" s="561"/>
      <c r="AH13" s="518">
        <v>1599</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1766440</v>
      </c>
      <c r="BO13" s="468"/>
      <c r="BP13" s="468"/>
      <c r="BQ13" s="468"/>
      <c r="BR13" s="468"/>
      <c r="BS13" s="468"/>
      <c r="BT13" s="468"/>
      <c r="BU13" s="469"/>
      <c r="BV13" s="467">
        <v>-304619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-2.2000000000000002</v>
      </c>
      <c r="CU13" s="465"/>
      <c r="CV13" s="465"/>
      <c r="CW13" s="465"/>
      <c r="CX13" s="465"/>
      <c r="CY13" s="465"/>
      <c r="CZ13" s="465"/>
      <c r="DA13" s="466"/>
      <c r="DB13" s="464">
        <v>-0.7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97136</v>
      </c>
      <c r="S14" s="552"/>
      <c r="T14" s="552"/>
      <c r="U14" s="552"/>
      <c r="V14" s="553"/>
      <c r="W14" s="457"/>
      <c r="X14" s="458"/>
      <c r="Y14" s="458"/>
      <c r="Z14" s="458"/>
      <c r="AA14" s="458"/>
      <c r="AB14" s="447"/>
      <c r="AC14" s="554">
        <v>3.4</v>
      </c>
      <c r="AD14" s="555"/>
      <c r="AE14" s="555"/>
      <c r="AF14" s="555"/>
      <c r="AG14" s="556"/>
      <c r="AH14" s="554">
        <v>4.0999999999999996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147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148</v>
      </c>
      <c r="N15" s="559"/>
      <c r="O15" s="559"/>
      <c r="P15" s="559"/>
      <c r="Q15" s="560"/>
      <c r="R15" s="551">
        <v>96484</v>
      </c>
      <c r="S15" s="552"/>
      <c r="T15" s="552"/>
      <c r="U15" s="552"/>
      <c r="V15" s="553"/>
      <c r="W15" s="483" t="s">
        <v>149</v>
      </c>
      <c r="X15" s="484"/>
      <c r="Y15" s="484"/>
      <c r="Z15" s="484"/>
      <c r="AA15" s="484"/>
      <c r="AB15" s="474"/>
      <c r="AC15" s="518">
        <v>8801</v>
      </c>
      <c r="AD15" s="519"/>
      <c r="AE15" s="519"/>
      <c r="AF15" s="519"/>
      <c r="AG15" s="561"/>
      <c r="AH15" s="518">
        <v>8036</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9640650</v>
      </c>
      <c r="BO15" s="431"/>
      <c r="BP15" s="431"/>
      <c r="BQ15" s="431"/>
      <c r="BR15" s="431"/>
      <c r="BS15" s="431"/>
      <c r="BT15" s="431"/>
      <c r="BU15" s="432"/>
      <c r="BV15" s="430">
        <v>9515026</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21.3</v>
      </c>
      <c r="AD16" s="555"/>
      <c r="AE16" s="555"/>
      <c r="AF16" s="555"/>
      <c r="AG16" s="556"/>
      <c r="AH16" s="554">
        <v>20.399999999999999</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16140772</v>
      </c>
      <c r="BO16" s="468"/>
      <c r="BP16" s="468"/>
      <c r="BQ16" s="468"/>
      <c r="BR16" s="468"/>
      <c r="BS16" s="468"/>
      <c r="BT16" s="468"/>
      <c r="BU16" s="469"/>
      <c r="BV16" s="467">
        <v>15779455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31134</v>
      </c>
      <c r="AD17" s="519"/>
      <c r="AE17" s="519"/>
      <c r="AF17" s="519"/>
      <c r="AG17" s="561"/>
      <c r="AH17" s="518">
        <v>29825</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12221104</v>
      </c>
      <c r="BO17" s="468"/>
      <c r="BP17" s="468"/>
      <c r="BQ17" s="468"/>
      <c r="BR17" s="468"/>
      <c r="BS17" s="468"/>
      <c r="BT17" s="468"/>
      <c r="BU17" s="469"/>
      <c r="BV17" s="467">
        <v>12009124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159</v>
      </c>
      <c r="C18" s="510"/>
      <c r="D18" s="510"/>
      <c r="E18" s="582"/>
      <c r="F18" s="582"/>
      <c r="G18" s="582"/>
      <c r="H18" s="582"/>
      <c r="I18" s="582"/>
      <c r="J18" s="582"/>
      <c r="K18" s="582"/>
      <c r="L18" s="583">
        <v>119.94</v>
      </c>
      <c r="M18" s="583"/>
      <c r="N18" s="583"/>
      <c r="O18" s="583"/>
      <c r="P18" s="583"/>
      <c r="Q18" s="583"/>
      <c r="R18" s="584"/>
      <c r="S18" s="584"/>
      <c r="T18" s="584"/>
      <c r="U18" s="584"/>
      <c r="V18" s="585"/>
      <c r="W18" s="485"/>
      <c r="X18" s="486"/>
      <c r="Y18" s="486"/>
      <c r="Z18" s="486"/>
      <c r="AA18" s="486"/>
      <c r="AB18" s="477"/>
      <c r="AC18" s="586">
        <v>75.3</v>
      </c>
      <c r="AD18" s="587"/>
      <c r="AE18" s="587"/>
      <c r="AF18" s="587"/>
      <c r="AG18" s="588"/>
      <c r="AH18" s="586">
        <v>75.599999999999994</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18356073</v>
      </c>
      <c r="BO18" s="468"/>
      <c r="BP18" s="468"/>
      <c r="BQ18" s="468"/>
      <c r="BR18" s="468"/>
      <c r="BS18" s="468"/>
      <c r="BT18" s="468"/>
      <c r="BU18" s="469"/>
      <c r="BV18" s="467">
        <v>18177497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161</v>
      </c>
      <c r="C19" s="510"/>
      <c r="D19" s="510"/>
      <c r="E19" s="582"/>
      <c r="F19" s="582"/>
      <c r="G19" s="582"/>
      <c r="H19" s="582"/>
      <c r="I19" s="582"/>
      <c r="J19" s="582"/>
      <c r="K19" s="582"/>
      <c r="L19" s="590">
        <v>805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23274801</v>
      </c>
      <c r="BO19" s="468"/>
      <c r="BP19" s="468"/>
      <c r="BQ19" s="468"/>
      <c r="BR19" s="468"/>
      <c r="BS19" s="468"/>
      <c r="BT19" s="468"/>
      <c r="BU19" s="469"/>
      <c r="BV19" s="467">
        <v>23854002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163</v>
      </c>
      <c r="C20" s="510"/>
      <c r="D20" s="510"/>
      <c r="E20" s="582"/>
      <c r="F20" s="582"/>
      <c r="G20" s="582"/>
      <c r="H20" s="582"/>
      <c r="I20" s="582"/>
      <c r="J20" s="582"/>
      <c r="K20" s="582"/>
      <c r="L20" s="590">
        <v>38995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25323750</v>
      </c>
      <c r="BO23" s="468"/>
      <c r="BP23" s="468"/>
      <c r="BQ23" s="468"/>
      <c r="BR23" s="468"/>
      <c r="BS23" s="468"/>
      <c r="BT23" s="468"/>
      <c r="BU23" s="469"/>
      <c r="BV23" s="467">
        <v>25822548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172</v>
      </c>
      <c r="F24" s="497"/>
      <c r="G24" s="497"/>
      <c r="H24" s="497"/>
      <c r="I24" s="497"/>
      <c r="J24" s="497"/>
      <c r="K24" s="498"/>
      <c r="L24" s="518">
        <v>1</v>
      </c>
      <c r="M24" s="519"/>
      <c r="N24" s="519"/>
      <c r="O24" s="519"/>
      <c r="P24" s="561"/>
      <c r="Q24" s="518">
        <v>8480</v>
      </c>
      <c r="R24" s="519"/>
      <c r="S24" s="519"/>
      <c r="T24" s="519"/>
      <c r="U24" s="519"/>
      <c r="V24" s="561"/>
      <c r="W24" s="620"/>
      <c r="X24" s="608"/>
      <c r="Y24" s="609"/>
      <c r="Z24" s="517" t="s">
        <v>173</v>
      </c>
      <c r="AA24" s="497"/>
      <c r="AB24" s="497"/>
      <c r="AC24" s="497"/>
      <c r="AD24" s="497"/>
      <c r="AE24" s="497"/>
      <c r="AF24" s="497"/>
      <c r="AG24" s="498"/>
      <c r="AH24" s="518">
        <v>397</v>
      </c>
      <c r="AI24" s="519"/>
      <c r="AJ24" s="519"/>
      <c r="AK24" s="519"/>
      <c r="AL24" s="561"/>
      <c r="AM24" s="518">
        <v>1218790</v>
      </c>
      <c r="AN24" s="519"/>
      <c r="AO24" s="519"/>
      <c r="AP24" s="519"/>
      <c r="AQ24" s="519"/>
      <c r="AR24" s="561"/>
      <c r="AS24" s="518">
        <v>3070</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7493027</v>
      </c>
      <c r="BO24" s="468"/>
      <c r="BP24" s="468"/>
      <c r="BQ24" s="468"/>
      <c r="BR24" s="468"/>
      <c r="BS24" s="468"/>
      <c r="BT24" s="468"/>
      <c r="BU24" s="469"/>
      <c r="BV24" s="467">
        <v>7529629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175</v>
      </c>
      <c r="F25" s="497"/>
      <c r="G25" s="497"/>
      <c r="H25" s="497"/>
      <c r="I25" s="497"/>
      <c r="J25" s="497"/>
      <c r="K25" s="498"/>
      <c r="L25" s="518">
        <v>1</v>
      </c>
      <c r="M25" s="519"/>
      <c r="N25" s="519"/>
      <c r="O25" s="519"/>
      <c r="P25" s="561"/>
      <c r="Q25" s="518">
        <v>6810</v>
      </c>
      <c r="R25" s="519"/>
      <c r="S25" s="519"/>
      <c r="T25" s="519"/>
      <c r="U25" s="519"/>
      <c r="V25" s="561"/>
      <c r="W25" s="620"/>
      <c r="X25" s="608"/>
      <c r="Y25" s="609"/>
      <c r="Z25" s="517" t="s">
        <v>176</v>
      </c>
      <c r="AA25" s="497"/>
      <c r="AB25" s="497"/>
      <c r="AC25" s="497"/>
      <c r="AD25" s="497"/>
      <c r="AE25" s="497"/>
      <c r="AF25" s="497"/>
      <c r="AG25" s="498"/>
      <c r="AH25" s="518" t="s">
        <v>127</v>
      </c>
      <c r="AI25" s="519"/>
      <c r="AJ25" s="519"/>
      <c r="AK25" s="519"/>
      <c r="AL25" s="561"/>
      <c r="AM25" s="518" t="s">
        <v>136</v>
      </c>
      <c r="AN25" s="519"/>
      <c r="AO25" s="519"/>
      <c r="AP25" s="519"/>
      <c r="AQ25" s="519"/>
      <c r="AR25" s="561"/>
      <c r="AS25" s="518" t="s">
        <v>127</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5869097</v>
      </c>
      <c r="BO25" s="431"/>
      <c r="BP25" s="431"/>
      <c r="BQ25" s="431"/>
      <c r="BR25" s="431"/>
      <c r="BS25" s="431"/>
      <c r="BT25" s="431"/>
      <c r="BU25" s="432"/>
      <c r="BV25" s="430">
        <v>6056408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178</v>
      </c>
      <c r="F26" s="497"/>
      <c r="G26" s="497"/>
      <c r="H26" s="497"/>
      <c r="I26" s="497"/>
      <c r="J26" s="497"/>
      <c r="K26" s="498"/>
      <c r="L26" s="518">
        <v>1</v>
      </c>
      <c r="M26" s="519"/>
      <c r="N26" s="519"/>
      <c r="O26" s="519"/>
      <c r="P26" s="561"/>
      <c r="Q26" s="518">
        <v>6380</v>
      </c>
      <c r="R26" s="519"/>
      <c r="S26" s="519"/>
      <c r="T26" s="519"/>
      <c r="U26" s="519"/>
      <c r="V26" s="561"/>
      <c r="W26" s="620"/>
      <c r="X26" s="608"/>
      <c r="Y26" s="609"/>
      <c r="Z26" s="517" t="s">
        <v>179</v>
      </c>
      <c r="AA26" s="630"/>
      <c r="AB26" s="630"/>
      <c r="AC26" s="630"/>
      <c r="AD26" s="630"/>
      <c r="AE26" s="630"/>
      <c r="AF26" s="630"/>
      <c r="AG26" s="631"/>
      <c r="AH26" s="518" t="s">
        <v>127</v>
      </c>
      <c r="AI26" s="519"/>
      <c r="AJ26" s="519"/>
      <c r="AK26" s="519"/>
      <c r="AL26" s="561"/>
      <c r="AM26" s="518" t="s">
        <v>136</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182</v>
      </c>
      <c r="F27" s="497"/>
      <c r="G27" s="497"/>
      <c r="H27" s="497"/>
      <c r="I27" s="497"/>
      <c r="J27" s="497"/>
      <c r="K27" s="498"/>
      <c r="L27" s="518">
        <v>1</v>
      </c>
      <c r="M27" s="519"/>
      <c r="N27" s="519"/>
      <c r="O27" s="519"/>
      <c r="P27" s="561"/>
      <c r="Q27" s="518">
        <v>5330</v>
      </c>
      <c r="R27" s="519"/>
      <c r="S27" s="519"/>
      <c r="T27" s="519"/>
      <c r="U27" s="519"/>
      <c r="V27" s="561"/>
      <c r="W27" s="620"/>
      <c r="X27" s="608"/>
      <c r="Y27" s="609"/>
      <c r="Z27" s="517" t="s">
        <v>183</v>
      </c>
      <c r="AA27" s="497"/>
      <c r="AB27" s="497"/>
      <c r="AC27" s="497"/>
      <c r="AD27" s="497"/>
      <c r="AE27" s="497"/>
      <c r="AF27" s="497"/>
      <c r="AG27" s="498"/>
      <c r="AH27" s="518">
        <v>6</v>
      </c>
      <c r="AI27" s="519"/>
      <c r="AJ27" s="519"/>
      <c r="AK27" s="519"/>
      <c r="AL27" s="561"/>
      <c r="AM27" s="518">
        <v>21666</v>
      </c>
      <c r="AN27" s="519"/>
      <c r="AO27" s="519"/>
      <c r="AP27" s="519"/>
      <c r="AQ27" s="519"/>
      <c r="AR27" s="561"/>
      <c r="AS27" s="518">
        <v>3611</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136</v>
      </c>
      <c r="BO27" s="644"/>
      <c r="BP27" s="644"/>
      <c r="BQ27" s="644"/>
      <c r="BR27" s="644"/>
      <c r="BS27" s="644"/>
      <c r="BT27" s="644"/>
      <c r="BU27" s="645"/>
      <c r="BV27" s="643" t="s">
        <v>136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185</v>
      </c>
      <c r="F28" s="497"/>
      <c r="G28" s="497"/>
      <c r="H28" s="497"/>
      <c r="I28" s="497"/>
      <c r="J28" s="497"/>
      <c r="K28" s="498"/>
      <c r="L28" s="518">
        <v>1</v>
      </c>
      <c r="M28" s="519"/>
      <c r="N28" s="519"/>
      <c r="O28" s="519"/>
      <c r="P28" s="561"/>
      <c r="Q28" s="518">
        <v>4740</v>
      </c>
      <c r="R28" s="519"/>
      <c r="S28" s="519"/>
      <c r="T28" s="519"/>
      <c r="U28" s="519"/>
      <c r="V28" s="561"/>
      <c r="W28" s="620"/>
      <c r="X28" s="608"/>
      <c r="Y28" s="609"/>
      <c r="Z28" s="517" t="s">
        <v>186</v>
      </c>
      <c r="AA28" s="497"/>
      <c r="AB28" s="497"/>
      <c r="AC28" s="497"/>
      <c r="AD28" s="497"/>
      <c r="AE28" s="497"/>
      <c r="AF28" s="497"/>
      <c r="AG28" s="498"/>
      <c r="AH28" s="518" t="s">
        <v>136</v>
      </c>
      <c r="AI28" s="519"/>
      <c r="AJ28" s="519"/>
      <c r="AK28" s="519"/>
      <c r="AL28" s="561"/>
      <c r="AM28" s="518" t="s">
        <v>147</v>
      </c>
      <c r="AN28" s="519"/>
      <c r="AO28" s="519"/>
      <c r="AP28" s="519"/>
      <c r="AQ28" s="519"/>
      <c r="AR28" s="561"/>
      <c r="AS28" s="518" t="s">
        <v>187</v>
      </c>
      <c r="AT28" s="519"/>
      <c r="AU28" s="519"/>
      <c r="AV28" s="519"/>
      <c r="AW28" s="519"/>
      <c r="AX28" s="520"/>
      <c r="AY28" s="646" t="s">
        <v>188</v>
      </c>
      <c r="AZ28" s="647"/>
      <c r="BA28" s="647"/>
      <c r="BB28" s="648"/>
      <c r="BC28" s="427" t="s">
        <v>47</v>
      </c>
      <c r="BD28" s="428"/>
      <c r="BE28" s="428"/>
      <c r="BF28" s="428"/>
      <c r="BG28" s="428"/>
      <c r="BH28" s="428"/>
      <c r="BI28" s="428"/>
      <c r="BJ28" s="428"/>
      <c r="BK28" s="428"/>
      <c r="BL28" s="428"/>
      <c r="BM28" s="429"/>
      <c r="BN28" s="430">
        <v>5427680</v>
      </c>
      <c r="BO28" s="431"/>
      <c r="BP28" s="431"/>
      <c r="BQ28" s="431"/>
      <c r="BR28" s="431"/>
      <c r="BS28" s="431"/>
      <c r="BT28" s="431"/>
      <c r="BU28" s="432"/>
      <c r="BV28" s="430">
        <v>5234432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189</v>
      </c>
      <c r="F29" s="497"/>
      <c r="G29" s="497"/>
      <c r="H29" s="497"/>
      <c r="I29" s="497"/>
      <c r="J29" s="497"/>
      <c r="K29" s="498"/>
      <c r="L29" s="518">
        <v>18</v>
      </c>
      <c r="M29" s="519"/>
      <c r="N29" s="519"/>
      <c r="O29" s="519"/>
      <c r="P29" s="561"/>
      <c r="Q29" s="518">
        <v>4410</v>
      </c>
      <c r="R29" s="519"/>
      <c r="S29" s="519"/>
      <c r="T29" s="519"/>
      <c r="U29" s="519"/>
      <c r="V29" s="561"/>
      <c r="W29" s="621"/>
      <c r="X29" s="622"/>
      <c r="Y29" s="623"/>
      <c r="Z29" s="517" t="s">
        <v>190</v>
      </c>
      <c r="AA29" s="497"/>
      <c r="AB29" s="497"/>
      <c r="AC29" s="497"/>
      <c r="AD29" s="497"/>
      <c r="AE29" s="497"/>
      <c r="AF29" s="497"/>
      <c r="AG29" s="498"/>
      <c r="AH29" s="518">
        <v>403</v>
      </c>
      <c r="AI29" s="519"/>
      <c r="AJ29" s="519"/>
      <c r="AK29" s="519"/>
      <c r="AL29" s="561"/>
      <c r="AM29" s="518">
        <v>1240456</v>
      </c>
      <c r="AN29" s="519"/>
      <c r="AO29" s="519"/>
      <c r="AP29" s="519"/>
      <c r="AQ29" s="519"/>
      <c r="AR29" s="561"/>
      <c r="AS29" s="518">
        <v>3078</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2902285</v>
      </c>
      <c r="BO29" s="468"/>
      <c r="BP29" s="468"/>
      <c r="BQ29" s="468"/>
      <c r="BR29" s="468"/>
      <c r="BS29" s="468"/>
      <c r="BT29" s="468"/>
      <c r="BU29" s="469"/>
      <c r="BV29" s="467">
        <v>2951400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97.7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12263867</v>
      </c>
      <c r="BO30" s="644"/>
      <c r="BP30" s="644"/>
      <c r="BQ30" s="644"/>
      <c r="BR30" s="644"/>
      <c r="BS30" s="644"/>
      <c r="BT30" s="644"/>
      <c r="BU30" s="645"/>
      <c r="BV30" s="643">
        <v>12211347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199</v>
      </c>
      <c r="D33" s="491"/>
      <c r="E33" s="456" t="s">
        <v>200</v>
      </c>
      <c r="F33" s="456"/>
      <c r="G33" s="456"/>
      <c r="H33" s="456"/>
      <c r="I33" s="456"/>
      <c r="J33" s="456"/>
      <c r="K33" s="456"/>
      <c r="L33" s="456"/>
      <c r="M33" s="456"/>
      <c r="N33" s="456"/>
      <c r="O33" s="456"/>
      <c r="P33" s="456"/>
      <c r="Q33" s="456"/>
      <c r="R33" s="456"/>
      <c r="S33" s="456"/>
      <c r="T33" s="216"/>
      <c r="U33" s="491" t="s">
        <v>199</v>
      </c>
      <c r="V33" s="491"/>
      <c r="W33" s="456" t="s">
        <v>201</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205</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下水道事業会計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渡船事業特別会計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玄界環境組合（一般会計）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宗像ユリックス</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国民健康保険特別会計（直営診療施設勘定）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漁業集落排水処理施設事業特別会計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福岡県市町村消防団員等公務災害補償組合（一般会計）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宗像市土地開発公社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福岡県市町村職員退職手当組合（一般会計）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介護保険特別会計（保険事業勘定）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福岡県市町村職員退職手当組合（基金特別会計）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福岡地区水道企業団（水道用水供給事業会計）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宗像地区事務組合（宗像地区事務組合一般会計）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宗像地区事務組合（宗像地区事務組合急患センター事業特別会計）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宗像地区事務組合（宗像地区事務組合水道事業会計）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宗像地区事務組合（宗像地区事務組合本木簡易水道事業特別会計）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福岡県自治振興組合（一般会計）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BbjP/Q4jd84OPuOPCCUcrwDxBMfP/VFivKYtBvKCbZGFeFMK7fNADPjLTiYZMkemTXV2i54BPE1JS/OC8/CTtg==" saltValue="nJmj2apilXkEctORphRy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49" t="s">
        <v>567</v>
      </c>
      <c r="D34" s="1249"/>
      <c r="E34" s="1250"/>
      <c r="F34" s="32">
        <v>5.03</v>
      </c>
      <c r="G34" s="33">
        <v>5.66</v>
      </c>
      <c r="H34" s="33">
        <v>6.29</v>
      </c>
      <c r="I34" s="33">
        <v>6.94</v>
      </c>
      <c r="J34" s="34">
        <v>7.33</v>
      </c>
      <c r="K34" s="22"/>
      <c r="L34" s="22"/>
      <c r="M34" s="22"/>
      <c r="N34" s="22"/>
      <c r="O34" s="22"/>
      <c r="P34" s="22"/>
    </row>
    <row r="35" spans="1:16" ht="39" customHeight="1">
      <c r="A35" s="22"/>
      <c r="B35" s="35"/>
      <c r="C35" s="1243" t="s">
        <v>568</v>
      </c>
      <c r="D35" s="1244"/>
      <c r="E35" s="1245"/>
      <c r="F35" s="36">
        <v>1.75</v>
      </c>
      <c r="G35" s="37">
        <v>3.18</v>
      </c>
      <c r="H35" s="37">
        <v>5.27</v>
      </c>
      <c r="I35" s="37">
        <v>2.21</v>
      </c>
      <c r="J35" s="38">
        <v>5.58</v>
      </c>
      <c r="K35" s="22"/>
      <c r="L35" s="22"/>
      <c r="M35" s="22"/>
      <c r="N35" s="22"/>
      <c r="O35" s="22"/>
      <c r="P35" s="22"/>
    </row>
    <row r="36" spans="1:16" ht="39" customHeight="1">
      <c r="A36" s="22"/>
      <c r="B36" s="35"/>
      <c r="C36" s="1243" t="s">
        <v>569</v>
      </c>
      <c r="D36" s="1244"/>
      <c r="E36" s="1245"/>
      <c r="F36" s="36">
        <v>1.88</v>
      </c>
      <c r="G36" s="37">
        <v>1.94</v>
      </c>
      <c r="H36" s="37">
        <v>2.0299999999999998</v>
      </c>
      <c r="I36" s="37">
        <v>0.7</v>
      </c>
      <c r="J36" s="38">
        <v>1.61</v>
      </c>
      <c r="K36" s="22"/>
      <c r="L36" s="22"/>
      <c r="M36" s="22"/>
      <c r="N36" s="22"/>
      <c r="O36" s="22"/>
      <c r="P36" s="22"/>
    </row>
    <row r="37" spans="1:16" ht="39" customHeight="1">
      <c r="A37" s="22"/>
      <c r="B37" s="35"/>
      <c r="C37" s="1243" t="s">
        <v>570</v>
      </c>
      <c r="D37" s="1244"/>
      <c r="E37" s="1245"/>
      <c r="F37" s="36">
        <v>0.85</v>
      </c>
      <c r="G37" s="37">
        <v>0.88</v>
      </c>
      <c r="H37" s="37">
        <v>0.89</v>
      </c>
      <c r="I37" s="37">
        <v>1.07</v>
      </c>
      <c r="J37" s="38">
        <v>0.95</v>
      </c>
      <c r="K37" s="22"/>
      <c r="L37" s="22"/>
      <c r="M37" s="22"/>
      <c r="N37" s="22"/>
      <c r="O37" s="22"/>
      <c r="P37" s="22"/>
    </row>
    <row r="38" spans="1:16" ht="39" customHeight="1">
      <c r="A38" s="22"/>
      <c r="B38" s="35"/>
      <c r="C38" s="1243" t="s">
        <v>571</v>
      </c>
      <c r="D38" s="1244"/>
      <c r="E38" s="1245"/>
      <c r="F38" s="36">
        <v>0.22</v>
      </c>
      <c r="G38" s="37">
        <v>0.21</v>
      </c>
      <c r="H38" s="37">
        <v>0.23</v>
      </c>
      <c r="I38" s="37">
        <v>0.24</v>
      </c>
      <c r="J38" s="38">
        <v>0.22</v>
      </c>
      <c r="K38" s="22"/>
      <c r="L38" s="22"/>
      <c r="M38" s="22"/>
      <c r="N38" s="22"/>
      <c r="O38" s="22"/>
      <c r="P38" s="22"/>
    </row>
    <row r="39" spans="1:16" ht="39" customHeight="1">
      <c r="A39" s="22"/>
      <c r="B39" s="35"/>
      <c r="C39" s="1243" t="s">
        <v>572</v>
      </c>
      <c r="D39" s="1244"/>
      <c r="E39" s="1245"/>
      <c r="F39" s="36">
        <v>0</v>
      </c>
      <c r="G39" s="37">
        <v>0.03</v>
      </c>
      <c r="H39" s="37">
        <v>0</v>
      </c>
      <c r="I39" s="37">
        <v>0</v>
      </c>
      <c r="J39" s="38">
        <v>0.05</v>
      </c>
      <c r="K39" s="22"/>
      <c r="L39" s="22"/>
      <c r="M39" s="22"/>
      <c r="N39" s="22"/>
      <c r="O39" s="22"/>
      <c r="P39" s="22"/>
    </row>
    <row r="40" spans="1:16" ht="39" customHeight="1">
      <c r="A40" s="22"/>
      <c r="B40" s="35"/>
      <c r="C40" s="1243" t="s">
        <v>573</v>
      </c>
      <c r="D40" s="1244"/>
      <c r="E40" s="1245"/>
      <c r="F40" s="36">
        <v>0.01</v>
      </c>
      <c r="G40" s="37">
        <v>0.03</v>
      </c>
      <c r="H40" s="37">
        <v>0.01</v>
      </c>
      <c r="I40" s="37">
        <v>0.03</v>
      </c>
      <c r="J40" s="38">
        <v>0.01</v>
      </c>
      <c r="K40" s="22"/>
      <c r="L40" s="22"/>
      <c r="M40" s="22"/>
      <c r="N40" s="22"/>
      <c r="O40" s="22"/>
      <c r="P40" s="22"/>
    </row>
    <row r="41" spans="1:16" ht="39" customHeight="1">
      <c r="A41" s="22"/>
      <c r="B41" s="35"/>
      <c r="C41" s="1243" t="s">
        <v>574</v>
      </c>
      <c r="D41" s="1244"/>
      <c r="E41" s="1245"/>
      <c r="F41" s="36">
        <v>0</v>
      </c>
      <c r="G41" s="37">
        <v>0</v>
      </c>
      <c r="H41" s="37">
        <v>0</v>
      </c>
      <c r="I41" s="37">
        <v>0</v>
      </c>
      <c r="J41" s="38">
        <v>0</v>
      </c>
      <c r="K41" s="22"/>
      <c r="L41" s="22"/>
      <c r="M41" s="22"/>
      <c r="N41" s="22"/>
      <c r="O41" s="22"/>
      <c r="P41" s="22"/>
    </row>
    <row r="42" spans="1:16" ht="39" customHeight="1">
      <c r="A42" s="22"/>
      <c r="B42" s="39"/>
      <c r="C42" s="1243" t="s">
        <v>575</v>
      </c>
      <c r="D42" s="1244"/>
      <c r="E42" s="1245"/>
      <c r="F42" s="36" t="s">
        <v>520</v>
      </c>
      <c r="G42" s="37" t="s">
        <v>520</v>
      </c>
      <c r="H42" s="37" t="s">
        <v>520</v>
      </c>
      <c r="I42" s="37" t="s">
        <v>520</v>
      </c>
      <c r="J42" s="38" t="s">
        <v>520</v>
      </c>
      <c r="K42" s="22"/>
      <c r="L42" s="22"/>
      <c r="M42" s="22"/>
      <c r="N42" s="22"/>
      <c r="O42" s="22"/>
      <c r="P42" s="22"/>
    </row>
    <row r="43" spans="1:16" ht="39" customHeight="1" thickBot="1">
      <c r="A43" s="22"/>
      <c r="B43" s="40"/>
      <c r="C43" s="1246" t="s">
        <v>576</v>
      </c>
      <c r="D43" s="1247"/>
      <c r="E43" s="1248"/>
      <c r="F43" s="41">
        <v>0.01</v>
      </c>
      <c r="G43" s="42">
        <v>0</v>
      </c>
      <c r="H43" s="42">
        <v>0.09</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0v2BeclTH7J5iZ60v1x2UHeRJI+V/9lya/j82PgpL3GSPO/1UCokzpRxCtO1icB6BSoPZUJ2yblCg22DadB5A==" saltValue="kNeblmPaiKb2X5zqXYLd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51" t="s">
        <v>10</v>
      </c>
      <c r="C45" s="1252"/>
      <c r="D45" s="58"/>
      <c r="E45" s="1257" t="s">
        <v>11</v>
      </c>
      <c r="F45" s="1257"/>
      <c r="G45" s="1257"/>
      <c r="H45" s="1257"/>
      <c r="I45" s="1257"/>
      <c r="J45" s="1258"/>
      <c r="K45" s="59">
        <v>2806</v>
      </c>
      <c r="L45" s="60">
        <v>2799</v>
      </c>
      <c r="M45" s="60">
        <v>2652</v>
      </c>
      <c r="N45" s="60">
        <v>2594</v>
      </c>
      <c r="O45" s="61">
        <v>2533</v>
      </c>
      <c r="P45" s="48"/>
      <c r="Q45" s="48"/>
      <c r="R45" s="48"/>
      <c r="S45" s="48"/>
      <c r="T45" s="48"/>
      <c r="U45" s="48"/>
    </row>
    <row r="46" spans="1:21" ht="30.75" customHeight="1">
      <c r="A46" s="48"/>
      <c r="B46" s="1253"/>
      <c r="C46" s="1254"/>
      <c r="D46" s="62"/>
      <c r="E46" s="1259" t="s">
        <v>12</v>
      </c>
      <c r="F46" s="1259"/>
      <c r="G46" s="1259"/>
      <c r="H46" s="1259"/>
      <c r="I46" s="1259"/>
      <c r="J46" s="1260"/>
      <c r="K46" s="63">
        <v>3</v>
      </c>
      <c r="L46" s="64">
        <v>3</v>
      </c>
      <c r="M46" s="64">
        <v>3</v>
      </c>
      <c r="N46" s="64" t="s">
        <v>520</v>
      </c>
      <c r="O46" s="65" t="s">
        <v>520</v>
      </c>
      <c r="P46" s="48"/>
      <c r="Q46" s="48"/>
      <c r="R46" s="48"/>
      <c r="S46" s="48"/>
      <c r="T46" s="48"/>
      <c r="U46" s="48"/>
    </row>
    <row r="47" spans="1:21" ht="30.75" customHeight="1">
      <c r="A47" s="48"/>
      <c r="B47" s="1253"/>
      <c r="C47" s="1254"/>
      <c r="D47" s="62"/>
      <c r="E47" s="1259" t="s">
        <v>13</v>
      </c>
      <c r="F47" s="1259"/>
      <c r="G47" s="1259"/>
      <c r="H47" s="1259"/>
      <c r="I47" s="1259"/>
      <c r="J47" s="1260"/>
      <c r="K47" s="63">
        <v>33</v>
      </c>
      <c r="L47" s="64">
        <v>33</v>
      </c>
      <c r="M47" s="64">
        <v>27</v>
      </c>
      <c r="N47" s="64">
        <v>20</v>
      </c>
      <c r="O47" s="65">
        <v>13</v>
      </c>
      <c r="P47" s="48"/>
      <c r="Q47" s="48"/>
      <c r="R47" s="48"/>
      <c r="S47" s="48"/>
      <c r="T47" s="48"/>
      <c r="U47" s="48"/>
    </row>
    <row r="48" spans="1:21" ht="30.75" customHeight="1">
      <c r="A48" s="48"/>
      <c r="B48" s="1253"/>
      <c r="C48" s="1254"/>
      <c r="D48" s="62"/>
      <c r="E48" s="1259" t="s">
        <v>14</v>
      </c>
      <c r="F48" s="1259"/>
      <c r="G48" s="1259"/>
      <c r="H48" s="1259"/>
      <c r="I48" s="1259"/>
      <c r="J48" s="1260"/>
      <c r="K48" s="63">
        <v>423</v>
      </c>
      <c r="L48" s="64">
        <v>399</v>
      </c>
      <c r="M48" s="64">
        <v>374</v>
      </c>
      <c r="N48" s="64">
        <v>395</v>
      </c>
      <c r="O48" s="65">
        <v>394</v>
      </c>
      <c r="P48" s="48"/>
      <c r="Q48" s="48"/>
      <c r="R48" s="48"/>
      <c r="S48" s="48"/>
      <c r="T48" s="48"/>
      <c r="U48" s="48"/>
    </row>
    <row r="49" spans="1:21" ht="30.75" customHeight="1">
      <c r="A49" s="48"/>
      <c r="B49" s="1253"/>
      <c r="C49" s="1254"/>
      <c r="D49" s="62"/>
      <c r="E49" s="1259" t="s">
        <v>15</v>
      </c>
      <c r="F49" s="1259"/>
      <c r="G49" s="1259"/>
      <c r="H49" s="1259"/>
      <c r="I49" s="1259"/>
      <c r="J49" s="1260"/>
      <c r="K49" s="63">
        <v>569</v>
      </c>
      <c r="L49" s="64">
        <v>497</v>
      </c>
      <c r="M49" s="64">
        <v>170</v>
      </c>
      <c r="N49" s="64">
        <v>167</v>
      </c>
      <c r="O49" s="65">
        <v>27</v>
      </c>
      <c r="P49" s="48"/>
      <c r="Q49" s="48"/>
      <c r="R49" s="48"/>
      <c r="S49" s="48"/>
      <c r="T49" s="48"/>
      <c r="U49" s="48"/>
    </row>
    <row r="50" spans="1:21" ht="30.75" customHeight="1">
      <c r="A50" s="48"/>
      <c r="B50" s="1253"/>
      <c r="C50" s="1254"/>
      <c r="D50" s="62"/>
      <c r="E50" s="1259" t="s">
        <v>16</v>
      </c>
      <c r="F50" s="1259"/>
      <c r="G50" s="1259"/>
      <c r="H50" s="1259"/>
      <c r="I50" s="1259"/>
      <c r="J50" s="1260"/>
      <c r="K50" s="63">
        <v>347</v>
      </c>
      <c r="L50" s="64">
        <v>376</v>
      </c>
      <c r="M50" s="64">
        <v>379</v>
      </c>
      <c r="N50" s="64">
        <v>101</v>
      </c>
      <c r="O50" s="65">
        <v>221</v>
      </c>
      <c r="P50" s="48"/>
      <c r="Q50" s="48"/>
      <c r="R50" s="48"/>
      <c r="S50" s="48"/>
      <c r="T50" s="48"/>
      <c r="U50" s="48"/>
    </row>
    <row r="51" spans="1:21" ht="30.75" customHeight="1">
      <c r="A51" s="48"/>
      <c r="B51" s="1255"/>
      <c r="C51" s="1256"/>
      <c r="D51" s="66"/>
      <c r="E51" s="1259" t="s">
        <v>17</v>
      </c>
      <c r="F51" s="1259"/>
      <c r="G51" s="1259"/>
      <c r="H51" s="1259"/>
      <c r="I51" s="1259"/>
      <c r="J51" s="1260"/>
      <c r="K51" s="63" t="s">
        <v>520</v>
      </c>
      <c r="L51" s="64" t="s">
        <v>520</v>
      </c>
      <c r="M51" s="64" t="s">
        <v>520</v>
      </c>
      <c r="N51" s="64" t="s">
        <v>520</v>
      </c>
      <c r="O51" s="65" t="s">
        <v>520</v>
      </c>
      <c r="P51" s="48"/>
      <c r="Q51" s="48"/>
      <c r="R51" s="48"/>
      <c r="S51" s="48"/>
      <c r="T51" s="48"/>
      <c r="U51" s="48"/>
    </row>
    <row r="52" spans="1:21" ht="30.75" customHeight="1">
      <c r="A52" s="48"/>
      <c r="B52" s="1261" t="s">
        <v>18</v>
      </c>
      <c r="C52" s="1262"/>
      <c r="D52" s="66"/>
      <c r="E52" s="1259" t="s">
        <v>19</v>
      </c>
      <c r="F52" s="1259"/>
      <c r="G52" s="1259"/>
      <c r="H52" s="1259"/>
      <c r="I52" s="1259"/>
      <c r="J52" s="1260"/>
      <c r="K52" s="63">
        <v>4017</v>
      </c>
      <c r="L52" s="64">
        <v>3951</v>
      </c>
      <c r="M52" s="64">
        <v>3733</v>
      </c>
      <c r="N52" s="64">
        <v>3689</v>
      </c>
      <c r="O52" s="65">
        <v>3732</v>
      </c>
      <c r="P52" s="48"/>
      <c r="Q52" s="48"/>
      <c r="R52" s="48"/>
      <c r="S52" s="48"/>
      <c r="T52" s="48"/>
      <c r="U52" s="48"/>
    </row>
    <row r="53" spans="1:21" ht="30.75" customHeight="1" thickBot="1">
      <c r="A53" s="48"/>
      <c r="B53" s="1263" t="s">
        <v>20</v>
      </c>
      <c r="C53" s="1264"/>
      <c r="D53" s="67"/>
      <c r="E53" s="1265" t="s">
        <v>21</v>
      </c>
      <c r="F53" s="1265"/>
      <c r="G53" s="1265"/>
      <c r="H53" s="1265"/>
      <c r="I53" s="1265"/>
      <c r="J53" s="1266"/>
      <c r="K53" s="68">
        <v>164</v>
      </c>
      <c r="L53" s="69">
        <v>156</v>
      </c>
      <c r="M53" s="69">
        <v>-128</v>
      </c>
      <c r="N53" s="69">
        <v>-412</v>
      </c>
      <c r="O53" s="70">
        <v>-544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67" t="s">
        <v>24</v>
      </c>
      <c r="C57" s="1268"/>
      <c r="D57" s="1271" t="s">
        <v>25</v>
      </c>
      <c r="E57" s="1272"/>
      <c r="F57" s="1272"/>
      <c r="G57" s="1272"/>
      <c r="H57" s="1272"/>
      <c r="I57" s="1272"/>
      <c r="J57" s="1273"/>
      <c r="K57" s="83">
        <v>60</v>
      </c>
      <c r="L57" s="84">
        <v>60</v>
      </c>
      <c r="M57" s="84">
        <v>60</v>
      </c>
      <c r="N57" s="84">
        <v>60</v>
      </c>
      <c r="O57" s="85">
        <v>60</v>
      </c>
    </row>
    <row r="58" spans="1:21" ht="31.5" customHeight="1" thickBot="1">
      <c r="B58" s="1269"/>
      <c r="C58" s="1270"/>
      <c r="D58" s="1274" t="s">
        <v>26</v>
      </c>
      <c r="E58" s="1275"/>
      <c r="F58" s="1275"/>
      <c r="G58" s="1275"/>
      <c r="H58" s="1275"/>
      <c r="I58" s="1275"/>
      <c r="J58" s="1276"/>
      <c r="K58" s="86">
        <v>67</v>
      </c>
      <c r="L58" s="87">
        <v>67</v>
      </c>
      <c r="M58" s="87">
        <v>67</v>
      </c>
      <c r="N58" s="87">
        <v>60</v>
      </c>
      <c r="O58" s="88">
        <v>60</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AaBW1WmG5vOtspzXBeOL18IXE8KbgCtXJUbAdKgGszihtRB0G59hKFEwh2RyAzBtr1RyhWaFdHIDsbhah4zzA==" saltValue="kql3DWUDCrwmA3uK05i0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561</v>
      </c>
      <c r="J40" s="100" t="s">
        <v>562</v>
      </c>
      <c r="K40" s="100" t="s">
        <v>563</v>
      </c>
      <c r="L40" s="100" t="s">
        <v>564</v>
      </c>
      <c r="M40" s="101" t="s">
        <v>565</v>
      </c>
    </row>
    <row r="41" spans="2:13" ht="27.75" customHeight="1">
      <c r="B41" s="1277" t="s">
        <v>29</v>
      </c>
      <c r="C41" s="1278"/>
      <c r="D41" s="102"/>
      <c r="E41" s="1283" t="s">
        <v>30</v>
      </c>
      <c r="F41" s="1283"/>
      <c r="G41" s="1283"/>
      <c r="H41" s="1284"/>
      <c r="I41" s="103">
        <v>25538</v>
      </c>
      <c r="J41" s="104">
        <v>24994</v>
      </c>
      <c r="K41" s="104">
        <v>25768</v>
      </c>
      <c r="L41" s="104">
        <v>25873</v>
      </c>
      <c r="M41" s="105">
        <v>25354</v>
      </c>
    </row>
    <row r="42" spans="2:13" ht="27.75" customHeight="1">
      <c r="B42" s="1279"/>
      <c r="C42" s="1280"/>
      <c r="D42" s="106"/>
      <c r="E42" s="1285" t="s">
        <v>31</v>
      </c>
      <c r="F42" s="1285"/>
      <c r="G42" s="1285"/>
      <c r="H42" s="1286"/>
      <c r="I42" s="107">
        <v>102</v>
      </c>
      <c r="J42" s="108">
        <v>103</v>
      </c>
      <c r="K42" s="108">
        <v>103</v>
      </c>
      <c r="L42" s="108">
        <v>103</v>
      </c>
      <c r="M42" s="109">
        <v>103</v>
      </c>
    </row>
    <row r="43" spans="2:13" ht="27.75" customHeight="1">
      <c r="B43" s="1279"/>
      <c r="C43" s="1280"/>
      <c r="D43" s="106"/>
      <c r="E43" s="1285" t="s">
        <v>32</v>
      </c>
      <c r="F43" s="1285"/>
      <c r="G43" s="1285"/>
      <c r="H43" s="1286"/>
      <c r="I43" s="107">
        <v>4227</v>
      </c>
      <c r="J43" s="108">
        <v>3970</v>
      </c>
      <c r="K43" s="108">
        <v>3602</v>
      </c>
      <c r="L43" s="108">
        <v>3453</v>
      </c>
      <c r="M43" s="109">
        <v>3413</v>
      </c>
    </row>
    <row r="44" spans="2:13" ht="27.75" customHeight="1">
      <c r="B44" s="1279"/>
      <c r="C44" s="1280"/>
      <c r="D44" s="106"/>
      <c r="E44" s="1285" t="s">
        <v>33</v>
      </c>
      <c r="F44" s="1285"/>
      <c r="G44" s="1285"/>
      <c r="H44" s="1286"/>
      <c r="I44" s="107">
        <v>2157</v>
      </c>
      <c r="J44" s="108">
        <v>1746</v>
      </c>
      <c r="K44" s="108">
        <v>1857</v>
      </c>
      <c r="L44" s="108">
        <v>2174</v>
      </c>
      <c r="M44" s="109">
        <v>1823</v>
      </c>
    </row>
    <row r="45" spans="2:13" ht="27.75" customHeight="1">
      <c r="B45" s="1279"/>
      <c r="C45" s="1280"/>
      <c r="D45" s="106"/>
      <c r="E45" s="1285" t="s">
        <v>34</v>
      </c>
      <c r="F45" s="1285"/>
      <c r="G45" s="1285"/>
      <c r="H45" s="1286"/>
      <c r="I45" s="107">
        <v>2549</v>
      </c>
      <c r="J45" s="108">
        <v>2523</v>
      </c>
      <c r="K45" s="108">
        <v>2170</v>
      </c>
      <c r="L45" s="108">
        <v>1806</v>
      </c>
      <c r="M45" s="109">
        <v>1845</v>
      </c>
    </row>
    <row r="46" spans="2:13" ht="27.75" customHeight="1">
      <c r="B46" s="1279"/>
      <c r="C46" s="1280"/>
      <c r="D46" s="110"/>
      <c r="E46" s="1285" t="s">
        <v>35</v>
      </c>
      <c r="F46" s="1285"/>
      <c r="G46" s="1285"/>
      <c r="H46" s="1286"/>
      <c r="I46" s="107" t="s">
        <v>520</v>
      </c>
      <c r="J46" s="108" t="s">
        <v>520</v>
      </c>
      <c r="K46" s="108" t="s">
        <v>520</v>
      </c>
      <c r="L46" s="108" t="s">
        <v>520</v>
      </c>
      <c r="M46" s="109" t="s">
        <v>520</v>
      </c>
    </row>
    <row r="47" spans="2:13" ht="27.75" customHeight="1">
      <c r="B47" s="1279"/>
      <c r="C47" s="1280"/>
      <c r="D47" s="111"/>
      <c r="E47" s="1287" t="s">
        <v>36</v>
      </c>
      <c r="F47" s="1288"/>
      <c r="G47" s="1288"/>
      <c r="H47" s="1289"/>
      <c r="I47" s="107" t="s">
        <v>520</v>
      </c>
      <c r="J47" s="108" t="s">
        <v>520</v>
      </c>
      <c r="K47" s="108" t="s">
        <v>520</v>
      </c>
      <c r="L47" s="108" t="s">
        <v>520</v>
      </c>
      <c r="M47" s="109" t="s">
        <v>520</v>
      </c>
    </row>
    <row r="48" spans="2:13" ht="27.75" customHeight="1">
      <c r="B48" s="1279"/>
      <c r="C48" s="1280"/>
      <c r="D48" s="106"/>
      <c r="E48" s="1285" t="s">
        <v>37</v>
      </c>
      <c r="F48" s="1285"/>
      <c r="G48" s="1285"/>
      <c r="H48" s="1286"/>
      <c r="I48" s="107" t="s">
        <v>520</v>
      </c>
      <c r="J48" s="108" t="s">
        <v>520</v>
      </c>
      <c r="K48" s="108" t="s">
        <v>520</v>
      </c>
      <c r="L48" s="108" t="s">
        <v>520</v>
      </c>
      <c r="M48" s="109" t="s">
        <v>520</v>
      </c>
    </row>
    <row r="49" spans="2:13" ht="27.75" customHeight="1">
      <c r="B49" s="1281"/>
      <c r="C49" s="1282"/>
      <c r="D49" s="106"/>
      <c r="E49" s="1285" t="s">
        <v>38</v>
      </c>
      <c r="F49" s="1285"/>
      <c r="G49" s="1285"/>
      <c r="H49" s="1286"/>
      <c r="I49" s="107" t="s">
        <v>520</v>
      </c>
      <c r="J49" s="108" t="s">
        <v>520</v>
      </c>
      <c r="K49" s="108" t="s">
        <v>520</v>
      </c>
      <c r="L49" s="108" t="s">
        <v>520</v>
      </c>
      <c r="M49" s="109" t="s">
        <v>520</v>
      </c>
    </row>
    <row r="50" spans="2:13" ht="27.75" customHeight="1">
      <c r="B50" s="1290" t="s">
        <v>39</v>
      </c>
      <c r="C50" s="1291"/>
      <c r="D50" s="112"/>
      <c r="E50" s="1285" t="s">
        <v>40</v>
      </c>
      <c r="F50" s="1285"/>
      <c r="G50" s="1285"/>
      <c r="H50" s="1286"/>
      <c r="I50" s="107">
        <v>15762</v>
      </c>
      <c r="J50" s="108">
        <v>16253</v>
      </c>
      <c r="K50" s="108">
        <v>16297</v>
      </c>
      <c r="L50" s="108">
        <v>15918</v>
      </c>
      <c r="M50" s="109">
        <v>16136</v>
      </c>
    </row>
    <row r="51" spans="2:13" ht="27.75" customHeight="1">
      <c r="B51" s="1279"/>
      <c r="C51" s="1280"/>
      <c r="D51" s="106"/>
      <c r="E51" s="1285" t="s">
        <v>41</v>
      </c>
      <c r="F51" s="1285"/>
      <c r="G51" s="1285"/>
      <c r="H51" s="1286"/>
      <c r="I51" s="107">
        <v>2786</v>
      </c>
      <c r="J51" s="108">
        <v>3145</v>
      </c>
      <c r="K51" s="108">
        <v>3542</v>
      </c>
      <c r="L51" s="108">
        <v>2756</v>
      </c>
      <c r="M51" s="109">
        <v>2541</v>
      </c>
    </row>
    <row r="52" spans="2:13" ht="27.75" customHeight="1">
      <c r="B52" s="1281"/>
      <c r="C52" s="1282"/>
      <c r="D52" s="106"/>
      <c r="E52" s="1285" t="s">
        <v>42</v>
      </c>
      <c r="F52" s="1285"/>
      <c r="G52" s="1285"/>
      <c r="H52" s="1286"/>
      <c r="I52" s="107">
        <v>35694</v>
      </c>
      <c r="J52" s="108">
        <v>35224</v>
      </c>
      <c r="K52" s="108">
        <v>34602</v>
      </c>
      <c r="L52" s="108">
        <v>35204</v>
      </c>
      <c r="M52" s="109">
        <v>34425</v>
      </c>
    </row>
    <row r="53" spans="2:13" ht="27.75" customHeight="1" thickBot="1">
      <c r="B53" s="1292" t="s">
        <v>43</v>
      </c>
      <c r="C53" s="1293"/>
      <c r="D53" s="113"/>
      <c r="E53" s="1294" t="s">
        <v>44</v>
      </c>
      <c r="F53" s="1294"/>
      <c r="G53" s="1294"/>
      <c r="H53" s="1295"/>
      <c r="I53" s="114">
        <v>-19668</v>
      </c>
      <c r="J53" s="115">
        <v>-21287</v>
      </c>
      <c r="K53" s="115">
        <v>-20941</v>
      </c>
      <c r="L53" s="115">
        <v>-20469</v>
      </c>
      <c r="M53" s="116">
        <v>-20564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j7I/DedPsxwNUhXI8Ac03OETHvpLjy6nZk8KE8BTL7ZJJKku8dqzD7Nt3a5WEYXcBlBA1Z9co/9mAtzNC8E1A==" saltValue="CTipW+TjRDSWyM2vyHlW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563</v>
      </c>
      <c r="G54" s="125" t="s">
        <v>564</v>
      </c>
      <c r="H54" s="126" t="s">
        <v>565</v>
      </c>
    </row>
    <row r="55" spans="2:8" ht="52.5" customHeight="1">
      <c r="B55" s="127"/>
      <c r="C55" s="1304" t="s">
        <v>47</v>
      </c>
      <c r="D55" s="1304"/>
      <c r="E55" s="1305"/>
      <c r="F55" s="128">
        <v>5938</v>
      </c>
      <c r="G55" s="128">
        <v>5234</v>
      </c>
      <c r="H55" s="129">
        <v>5428</v>
      </c>
    </row>
    <row r="56" spans="2:8" ht="52.5" customHeight="1">
      <c r="B56" s="130"/>
      <c r="C56" s="1306" t="s">
        <v>48</v>
      </c>
      <c r="D56" s="1306"/>
      <c r="E56" s="1307"/>
      <c r="F56" s="131">
        <v>2922</v>
      </c>
      <c r="G56" s="131">
        <v>2951</v>
      </c>
      <c r="H56" s="132">
        <v>2902</v>
      </c>
    </row>
    <row r="57" spans="2:8" ht="53.25" customHeight="1">
      <c r="B57" s="130"/>
      <c r="C57" s="1308" t="s">
        <v>49</v>
      </c>
      <c r="D57" s="1308"/>
      <c r="E57" s="1309"/>
      <c r="F57" s="133">
        <v>10599</v>
      </c>
      <c r="G57" s="133">
        <v>12211</v>
      </c>
      <c r="H57" s="134">
        <v>12264</v>
      </c>
    </row>
    <row r="58" spans="2:8" ht="45.75" customHeight="1">
      <c r="B58" s="135"/>
      <c r="C58" s="1296" t="s">
        <v>601</v>
      </c>
      <c r="D58" s="1297"/>
      <c r="E58" s="1298"/>
      <c r="F58" s="136">
        <v>6377</v>
      </c>
      <c r="G58" s="136">
        <v>6457</v>
      </c>
      <c r="H58" s="137">
        <v>6331</v>
      </c>
    </row>
    <row r="59" spans="2:8" ht="45.75" customHeight="1">
      <c r="B59" s="135"/>
      <c r="C59" s="1296" t="s">
        <v>602</v>
      </c>
      <c r="D59" s="1297"/>
      <c r="E59" s="1298"/>
      <c r="F59" s="136">
        <v>3000</v>
      </c>
      <c r="G59" s="136">
        <v>3600</v>
      </c>
      <c r="H59" s="137">
        <v>3600</v>
      </c>
    </row>
    <row r="60" spans="2:8" ht="45.75" customHeight="1">
      <c r="B60" s="135"/>
      <c r="C60" s="1296" t="s">
        <v>603</v>
      </c>
      <c r="D60" s="1297"/>
      <c r="E60" s="1298"/>
      <c r="F60" s="136">
        <v>275</v>
      </c>
      <c r="G60" s="136">
        <v>1125</v>
      </c>
      <c r="H60" s="137">
        <v>1279</v>
      </c>
    </row>
    <row r="61" spans="2:8" ht="45.75" customHeight="1">
      <c r="B61" s="135"/>
      <c r="C61" s="1296" t="s">
        <v>604</v>
      </c>
      <c r="D61" s="1297"/>
      <c r="E61" s="1298"/>
      <c r="F61" s="136">
        <v>500</v>
      </c>
      <c r="G61" s="136">
        <v>500</v>
      </c>
      <c r="H61" s="137">
        <v>500</v>
      </c>
    </row>
    <row r="62" spans="2:8" ht="45.75" customHeight="1" thickBot="1">
      <c r="B62" s="138"/>
      <c r="C62" s="1299" t="s">
        <v>605</v>
      </c>
      <c r="D62" s="1300"/>
      <c r="E62" s="1301"/>
      <c r="F62" s="139">
        <v>426</v>
      </c>
      <c r="G62" s="139">
        <v>426</v>
      </c>
      <c r="H62" s="140">
        <v>424</v>
      </c>
    </row>
    <row r="63" spans="2:8" ht="52.5" customHeight="1" thickBot="1">
      <c r="B63" s="141"/>
      <c r="C63" s="1302" t="s">
        <v>50</v>
      </c>
      <c r="D63" s="1302"/>
      <c r="E63" s="1303"/>
      <c r="F63" s="142">
        <v>19459</v>
      </c>
      <c r="G63" s="142">
        <v>20397</v>
      </c>
      <c r="H63" s="143">
        <v>20594</v>
      </c>
    </row>
    <row r="64" spans="2:8" ht="15" customHeight="1"/>
  </sheetData>
  <sheetProtection algorithmName="SHA-512" hashValue="yozQOVNeFL7NGrSd9ygxsR7IMgwwWijE7Z6bBY6RwgKrhPFLghugw1A+jDKOSj9dEYBGaZlWYtFpfUAKn9Qi/w==" saltValue="qaWBk3zC1VAKOEIyToCv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0" t="s">
        <v>613</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614</v>
      </c>
    </row>
    <row r="50" spans="1:109">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561</v>
      </c>
      <c r="BQ50" s="1323"/>
      <c r="BR50" s="1323"/>
      <c r="BS50" s="1323"/>
      <c r="BT50" s="1323"/>
      <c r="BU50" s="1323"/>
      <c r="BV50" s="1323"/>
      <c r="BW50" s="1323"/>
      <c r="BX50" s="1323" t="s">
        <v>562</v>
      </c>
      <c r="BY50" s="1323"/>
      <c r="BZ50" s="1323"/>
      <c r="CA50" s="1323"/>
      <c r="CB50" s="1323"/>
      <c r="CC50" s="1323"/>
      <c r="CD50" s="1323"/>
      <c r="CE50" s="1323"/>
      <c r="CF50" s="1323" t="s">
        <v>563</v>
      </c>
      <c r="CG50" s="1323"/>
      <c r="CH50" s="1323"/>
      <c r="CI50" s="1323"/>
      <c r="CJ50" s="1323"/>
      <c r="CK50" s="1323"/>
      <c r="CL50" s="1323"/>
      <c r="CM50" s="1323"/>
      <c r="CN50" s="1323" t="s">
        <v>564</v>
      </c>
      <c r="CO50" s="1323"/>
      <c r="CP50" s="1323"/>
      <c r="CQ50" s="1323"/>
      <c r="CR50" s="1323"/>
      <c r="CS50" s="1323"/>
      <c r="CT50" s="1323"/>
      <c r="CU50" s="1323"/>
      <c r="CV50" s="1323" t="s">
        <v>565</v>
      </c>
      <c r="CW50" s="1323"/>
      <c r="CX50" s="1323"/>
      <c r="CY50" s="1323"/>
      <c r="CZ50" s="1323"/>
      <c r="DA50" s="1323"/>
      <c r="DB50" s="1323"/>
      <c r="DC50" s="1323"/>
    </row>
    <row r="51" spans="1:109" ht="13.5" customHeight="1">
      <c r="B51" s="395"/>
      <c r="G51" s="1329"/>
      <c r="H51" s="1329"/>
      <c r="I51" s="1327"/>
      <c r="J51" s="1327"/>
      <c r="K51" s="1325"/>
      <c r="L51" s="1325"/>
      <c r="M51" s="1325"/>
      <c r="N51" s="1325"/>
      <c r="AM51" s="404"/>
      <c r="AN51" s="1326" t="s">
        <v>615</v>
      </c>
      <c r="AO51" s="1326"/>
      <c r="AP51" s="1326"/>
      <c r="AQ51" s="1326"/>
      <c r="AR51" s="1326"/>
      <c r="AS51" s="1326"/>
      <c r="AT51" s="1326"/>
      <c r="AU51" s="1326"/>
      <c r="AV51" s="1326"/>
      <c r="AW51" s="1326"/>
      <c r="AX51" s="1326"/>
      <c r="AY51" s="1326"/>
      <c r="AZ51" s="1326"/>
      <c r="BA51" s="1326"/>
      <c r="BB51" s="1326" t="s">
        <v>616</v>
      </c>
      <c r="BC51" s="1326"/>
      <c r="BD51" s="1326"/>
      <c r="BE51" s="1326"/>
      <c r="BF51" s="1326"/>
      <c r="BG51" s="1326"/>
      <c r="BH51" s="1326"/>
      <c r="BI51" s="1326"/>
      <c r="BJ51" s="1326"/>
      <c r="BK51" s="1326"/>
      <c r="BL51" s="1326"/>
      <c r="BM51" s="1326"/>
      <c r="BN51" s="1326"/>
      <c r="BO51" s="1326"/>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c r="A53" s="403"/>
      <c r="B53" s="395"/>
      <c r="G53" s="1329"/>
      <c r="H53" s="1329"/>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617</v>
      </c>
      <c r="BC53" s="1326"/>
      <c r="BD53" s="1326"/>
      <c r="BE53" s="1326"/>
      <c r="BF53" s="1326"/>
      <c r="BG53" s="1326"/>
      <c r="BH53" s="1326"/>
      <c r="BI53" s="1326"/>
      <c r="BJ53" s="1326"/>
      <c r="BK53" s="1326"/>
      <c r="BL53" s="1326"/>
      <c r="BM53" s="1326"/>
      <c r="BN53" s="1326"/>
      <c r="BO53" s="1326"/>
      <c r="BP53" s="1324">
        <v>59</v>
      </c>
      <c r="BQ53" s="1324"/>
      <c r="BR53" s="1324"/>
      <c r="BS53" s="1324"/>
      <c r="BT53" s="1324"/>
      <c r="BU53" s="1324"/>
      <c r="BV53" s="1324"/>
      <c r="BW53" s="1324"/>
      <c r="BX53" s="1324">
        <v>60.4</v>
      </c>
      <c r="BY53" s="1324"/>
      <c r="BZ53" s="1324"/>
      <c r="CA53" s="1324"/>
      <c r="CB53" s="1324"/>
      <c r="CC53" s="1324"/>
      <c r="CD53" s="1324"/>
      <c r="CE53" s="1324"/>
      <c r="CF53" s="1324">
        <v>60.5</v>
      </c>
      <c r="CG53" s="1324"/>
      <c r="CH53" s="1324"/>
      <c r="CI53" s="1324"/>
      <c r="CJ53" s="1324"/>
      <c r="CK53" s="1324"/>
      <c r="CL53" s="1324"/>
      <c r="CM53" s="1324"/>
      <c r="CN53" s="1324">
        <v>61.5</v>
      </c>
      <c r="CO53" s="1324"/>
      <c r="CP53" s="1324"/>
      <c r="CQ53" s="1324"/>
      <c r="CR53" s="1324"/>
      <c r="CS53" s="1324"/>
      <c r="CT53" s="1324"/>
      <c r="CU53" s="1324"/>
      <c r="CV53" s="1324">
        <v>62.5</v>
      </c>
      <c r="CW53" s="1324"/>
      <c r="CX53" s="1324"/>
      <c r="CY53" s="1324"/>
      <c r="CZ53" s="1324"/>
      <c r="DA53" s="1324"/>
      <c r="DB53" s="1324"/>
      <c r="DC53" s="1324"/>
    </row>
    <row r="54" spans="1:109">
      <c r="A54" s="403"/>
      <c r="B54" s="395"/>
      <c r="G54" s="1329"/>
      <c r="H54" s="1329"/>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c r="A55" s="403"/>
      <c r="B55" s="395"/>
      <c r="G55" s="1319"/>
      <c r="H55" s="1319"/>
      <c r="I55" s="1319"/>
      <c r="J55" s="1319"/>
      <c r="K55" s="1325"/>
      <c r="L55" s="1325"/>
      <c r="M55" s="1325"/>
      <c r="N55" s="1325"/>
      <c r="AN55" s="1323" t="s">
        <v>619</v>
      </c>
      <c r="AO55" s="1323"/>
      <c r="AP55" s="1323"/>
      <c r="AQ55" s="1323"/>
      <c r="AR55" s="1323"/>
      <c r="AS55" s="1323"/>
      <c r="AT55" s="1323"/>
      <c r="AU55" s="1323"/>
      <c r="AV55" s="1323"/>
      <c r="AW55" s="1323"/>
      <c r="AX55" s="1323"/>
      <c r="AY55" s="1323"/>
      <c r="AZ55" s="1323"/>
      <c r="BA55" s="1323"/>
      <c r="BB55" s="1326" t="s">
        <v>620</v>
      </c>
      <c r="BC55" s="1326"/>
      <c r="BD55" s="1326"/>
      <c r="BE55" s="1326"/>
      <c r="BF55" s="1326"/>
      <c r="BG55" s="1326"/>
      <c r="BH55" s="1326"/>
      <c r="BI55" s="1326"/>
      <c r="BJ55" s="1326"/>
      <c r="BK55" s="1326"/>
      <c r="BL55" s="1326"/>
      <c r="BM55" s="1326"/>
      <c r="BN55" s="1326"/>
      <c r="BO55" s="1326"/>
      <c r="BP55" s="1324">
        <v>33.6</v>
      </c>
      <c r="BQ55" s="1324"/>
      <c r="BR55" s="1324"/>
      <c r="BS55" s="1324"/>
      <c r="BT55" s="1324"/>
      <c r="BU55" s="1324"/>
      <c r="BV55" s="1324"/>
      <c r="BW55" s="1324"/>
      <c r="BX55" s="1324">
        <v>35.299999999999997</v>
      </c>
      <c r="BY55" s="1324"/>
      <c r="BZ55" s="1324"/>
      <c r="CA55" s="1324"/>
      <c r="CB55" s="1324"/>
      <c r="CC55" s="1324"/>
      <c r="CD55" s="1324"/>
      <c r="CE55" s="1324"/>
      <c r="CF55" s="1324">
        <v>31.9</v>
      </c>
      <c r="CG55" s="1324"/>
      <c r="CH55" s="1324"/>
      <c r="CI55" s="1324"/>
      <c r="CJ55" s="1324"/>
      <c r="CK55" s="1324"/>
      <c r="CL55" s="1324"/>
      <c r="CM55" s="1324"/>
      <c r="CN55" s="1324">
        <v>24.2</v>
      </c>
      <c r="CO55" s="1324"/>
      <c r="CP55" s="1324"/>
      <c r="CQ55" s="1324"/>
      <c r="CR55" s="1324"/>
      <c r="CS55" s="1324"/>
      <c r="CT55" s="1324"/>
      <c r="CU55" s="1324"/>
      <c r="CV55" s="1324">
        <v>22.1</v>
      </c>
      <c r="CW55" s="1324"/>
      <c r="CX55" s="1324"/>
      <c r="CY55" s="1324"/>
      <c r="CZ55" s="1324"/>
      <c r="DA55" s="1324"/>
      <c r="DB55" s="1324"/>
      <c r="DC55" s="1324"/>
    </row>
    <row r="56" spans="1:109">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617</v>
      </c>
      <c r="BC57" s="1326"/>
      <c r="BD57" s="1326"/>
      <c r="BE57" s="1326"/>
      <c r="BF57" s="1326"/>
      <c r="BG57" s="1326"/>
      <c r="BH57" s="1326"/>
      <c r="BI57" s="1326"/>
      <c r="BJ57" s="1326"/>
      <c r="BK57" s="1326"/>
      <c r="BL57" s="1326"/>
      <c r="BM57" s="1326"/>
      <c r="BN57" s="1326"/>
      <c r="BO57" s="1326"/>
      <c r="BP57" s="1324">
        <v>56.8</v>
      </c>
      <c r="BQ57" s="1324"/>
      <c r="BR57" s="1324"/>
      <c r="BS57" s="1324"/>
      <c r="BT57" s="1324"/>
      <c r="BU57" s="1324"/>
      <c r="BV57" s="1324"/>
      <c r="BW57" s="1324"/>
      <c r="BX57" s="1324">
        <v>60.4</v>
      </c>
      <c r="BY57" s="1324"/>
      <c r="BZ57" s="1324"/>
      <c r="CA57" s="1324"/>
      <c r="CB57" s="1324"/>
      <c r="CC57" s="1324"/>
      <c r="CD57" s="1324"/>
      <c r="CE57" s="1324"/>
      <c r="CF57" s="1324">
        <v>59.3</v>
      </c>
      <c r="CG57" s="1324"/>
      <c r="CH57" s="1324"/>
      <c r="CI57" s="1324"/>
      <c r="CJ57" s="1324"/>
      <c r="CK57" s="1324"/>
      <c r="CL57" s="1324"/>
      <c r="CM57" s="1324"/>
      <c r="CN57" s="1324">
        <v>59.9</v>
      </c>
      <c r="CO57" s="1324"/>
      <c r="CP57" s="1324"/>
      <c r="CQ57" s="1324"/>
      <c r="CR57" s="1324"/>
      <c r="CS57" s="1324"/>
      <c r="CT57" s="1324"/>
      <c r="CU57" s="1324"/>
      <c r="CV57" s="1324">
        <v>61.5</v>
      </c>
      <c r="CW57" s="1324"/>
      <c r="CX57" s="1324"/>
      <c r="CY57" s="1324"/>
      <c r="CZ57" s="1324"/>
      <c r="DA57" s="1324"/>
      <c r="DB57" s="1324"/>
      <c r="DC57" s="1324"/>
      <c r="DD57" s="408"/>
      <c r="DE57" s="407"/>
    </row>
    <row r="58" spans="1:109" s="403" customFormat="1">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621</v>
      </c>
    </row>
    <row r="64" spans="1:109">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0" t="s">
        <v>622</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614</v>
      </c>
    </row>
    <row r="72" spans="2:107">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561</v>
      </c>
      <c r="BQ72" s="1323"/>
      <c r="BR72" s="1323"/>
      <c r="BS72" s="1323"/>
      <c r="BT72" s="1323"/>
      <c r="BU72" s="1323"/>
      <c r="BV72" s="1323"/>
      <c r="BW72" s="1323"/>
      <c r="BX72" s="1323" t="s">
        <v>562</v>
      </c>
      <c r="BY72" s="1323"/>
      <c r="BZ72" s="1323"/>
      <c r="CA72" s="1323"/>
      <c r="CB72" s="1323"/>
      <c r="CC72" s="1323"/>
      <c r="CD72" s="1323"/>
      <c r="CE72" s="1323"/>
      <c r="CF72" s="1323" t="s">
        <v>563</v>
      </c>
      <c r="CG72" s="1323"/>
      <c r="CH72" s="1323"/>
      <c r="CI72" s="1323"/>
      <c r="CJ72" s="1323"/>
      <c r="CK72" s="1323"/>
      <c r="CL72" s="1323"/>
      <c r="CM72" s="1323"/>
      <c r="CN72" s="1323" t="s">
        <v>564</v>
      </c>
      <c r="CO72" s="1323"/>
      <c r="CP72" s="1323"/>
      <c r="CQ72" s="1323"/>
      <c r="CR72" s="1323"/>
      <c r="CS72" s="1323"/>
      <c r="CT72" s="1323"/>
      <c r="CU72" s="1323"/>
      <c r="CV72" s="1323" t="s">
        <v>565</v>
      </c>
      <c r="CW72" s="1323"/>
      <c r="CX72" s="1323"/>
      <c r="CY72" s="1323"/>
      <c r="CZ72" s="1323"/>
      <c r="DA72" s="1323"/>
      <c r="DB72" s="1323"/>
      <c r="DC72" s="1323"/>
    </row>
    <row r="73" spans="2:107">
      <c r="B73" s="395"/>
      <c r="G73" s="1329"/>
      <c r="H73" s="1329"/>
      <c r="I73" s="1329"/>
      <c r="J73" s="1329"/>
      <c r="K73" s="1330"/>
      <c r="L73" s="1330"/>
      <c r="M73" s="1330"/>
      <c r="N73" s="1330"/>
      <c r="AM73" s="404"/>
      <c r="AN73" s="1326" t="s">
        <v>615</v>
      </c>
      <c r="AO73" s="1326"/>
      <c r="AP73" s="1326"/>
      <c r="AQ73" s="1326"/>
      <c r="AR73" s="1326"/>
      <c r="AS73" s="1326"/>
      <c r="AT73" s="1326"/>
      <c r="AU73" s="1326"/>
      <c r="AV73" s="1326"/>
      <c r="AW73" s="1326"/>
      <c r="AX73" s="1326"/>
      <c r="AY73" s="1326"/>
      <c r="AZ73" s="1326"/>
      <c r="BA73" s="1326"/>
      <c r="BB73" s="1326" t="s">
        <v>616</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c r="B75" s="395"/>
      <c r="G75" s="1329"/>
      <c r="H75" s="1329"/>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623</v>
      </c>
      <c r="BC75" s="1326"/>
      <c r="BD75" s="1326"/>
      <c r="BE75" s="1326"/>
      <c r="BF75" s="1326"/>
      <c r="BG75" s="1326"/>
      <c r="BH75" s="1326"/>
      <c r="BI75" s="1326"/>
      <c r="BJ75" s="1326"/>
      <c r="BK75" s="1326"/>
      <c r="BL75" s="1326"/>
      <c r="BM75" s="1326"/>
      <c r="BN75" s="1326"/>
      <c r="BO75" s="1326"/>
      <c r="BP75" s="1324">
        <v>0.4</v>
      </c>
      <c r="BQ75" s="1324"/>
      <c r="BR75" s="1324"/>
      <c r="BS75" s="1324"/>
      <c r="BT75" s="1324"/>
      <c r="BU75" s="1324"/>
      <c r="BV75" s="1324"/>
      <c r="BW75" s="1324"/>
      <c r="BX75" s="1324">
        <v>0.8</v>
      </c>
      <c r="BY75" s="1324"/>
      <c r="BZ75" s="1324"/>
      <c r="CA75" s="1324"/>
      <c r="CB75" s="1324"/>
      <c r="CC75" s="1324"/>
      <c r="CD75" s="1324"/>
      <c r="CE75" s="1324"/>
      <c r="CF75" s="1324">
        <v>0.3</v>
      </c>
      <c r="CG75" s="1324"/>
      <c r="CH75" s="1324"/>
      <c r="CI75" s="1324"/>
      <c r="CJ75" s="1324"/>
      <c r="CK75" s="1324"/>
      <c r="CL75" s="1324"/>
      <c r="CM75" s="1324"/>
      <c r="CN75" s="1324">
        <v>-0.7</v>
      </c>
      <c r="CO75" s="1324"/>
      <c r="CP75" s="1324"/>
      <c r="CQ75" s="1324"/>
      <c r="CR75" s="1324"/>
      <c r="CS75" s="1324"/>
      <c r="CT75" s="1324"/>
      <c r="CU75" s="1324"/>
      <c r="CV75" s="1324">
        <v>-2.2000000000000002</v>
      </c>
      <c r="CW75" s="1324"/>
      <c r="CX75" s="1324"/>
      <c r="CY75" s="1324"/>
      <c r="CZ75" s="1324"/>
      <c r="DA75" s="1324"/>
      <c r="DB75" s="1324"/>
      <c r="DC75" s="1324"/>
    </row>
    <row r="76" spans="2:107">
      <c r="B76" s="395"/>
      <c r="G76" s="1329"/>
      <c r="H76" s="1329"/>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c r="B77" s="395"/>
      <c r="G77" s="1319"/>
      <c r="H77" s="1319"/>
      <c r="I77" s="1319"/>
      <c r="J77" s="1319"/>
      <c r="K77" s="1330"/>
      <c r="L77" s="1330"/>
      <c r="M77" s="1330"/>
      <c r="N77" s="1330"/>
      <c r="AN77" s="1323" t="s">
        <v>618</v>
      </c>
      <c r="AO77" s="1323"/>
      <c r="AP77" s="1323"/>
      <c r="AQ77" s="1323"/>
      <c r="AR77" s="1323"/>
      <c r="AS77" s="1323"/>
      <c r="AT77" s="1323"/>
      <c r="AU77" s="1323"/>
      <c r="AV77" s="1323"/>
      <c r="AW77" s="1323"/>
      <c r="AX77" s="1323"/>
      <c r="AY77" s="1323"/>
      <c r="AZ77" s="1323"/>
      <c r="BA77" s="1323"/>
      <c r="BB77" s="1326" t="s">
        <v>616</v>
      </c>
      <c r="BC77" s="1326"/>
      <c r="BD77" s="1326"/>
      <c r="BE77" s="1326"/>
      <c r="BF77" s="1326"/>
      <c r="BG77" s="1326"/>
      <c r="BH77" s="1326"/>
      <c r="BI77" s="1326"/>
      <c r="BJ77" s="1326"/>
      <c r="BK77" s="1326"/>
      <c r="BL77" s="1326"/>
      <c r="BM77" s="1326"/>
      <c r="BN77" s="1326"/>
      <c r="BO77" s="1326"/>
      <c r="BP77" s="1324">
        <v>33.6</v>
      </c>
      <c r="BQ77" s="1324"/>
      <c r="BR77" s="1324"/>
      <c r="BS77" s="1324"/>
      <c r="BT77" s="1324"/>
      <c r="BU77" s="1324"/>
      <c r="BV77" s="1324"/>
      <c r="BW77" s="1324"/>
      <c r="BX77" s="1324">
        <v>35.299999999999997</v>
      </c>
      <c r="BY77" s="1324"/>
      <c r="BZ77" s="1324"/>
      <c r="CA77" s="1324"/>
      <c r="CB77" s="1324"/>
      <c r="CC77" s="1324"/>
      <c r="CD77" s="1324"/>
      <c r="CE77" s="1324"/>
      <c r="CF77" s="1324">
        <v>31.9</v>
      </c>
      <c r="CG77" s="1324"/>
      <c r="CH77" s="1324"/>
      <c r="CI77" s="1324"/>
      <c r="CJ77" s="1324"/>
      <c r="CK77" s="1324"/>
      <c r="CL77" s="1324"/>
      <c r="CM77" s="1324"/>
      <c r="CN77" s="1324">
        <v>24.2</v>
      </c>
      <c r="CO77" s="1324"/>
      <c r="CP77" s="1324"/>
      <c r="CQ77" s="1324"/>
      <c r="CR77" s="1324"/>
      <c r="CS77" s="1324"/>
      <c r="CT77" s="1324"/>
      <c r="CU77" s="1324"/>
      <c r="CV77" s="1324">
        <v>22.1</v>
      </c>
      <c r="CW77" s="1324"/>
      <c r="CX77" s="1324"/>
      <c r="CY77" s="1324"/>
      <c r="CZ77" s="1324"/>
      <c r="DA77" s="1324"/>
      <c r="DB77" s="1324"/>
      <c r="DC77" s="1324"/>
    </row>
    <row r="78" spans="2:107">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c r="B79" s="395"/>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624</v>
      </c>
      <c r="BC79" s="1326"/>
      <c r="BD79" s="1326"/>
      <c r="BE79" s="1326"/>
      <c r="BF79" s="1326"/>
      <c r="BG79" s="1326"/>
      <c r="BH79" s="1326"/>
      <c r="BI79" s="1326"/>
      <c r="BJ79" s="1326"/>
      <c r="BK79" s="1326"/>
      <c r="BL79" s="1326"/>
      <c r="BM79" s="1326"/>
      <c r="BN79" s="1326"/>
      <c r="BO79" s="1326"/>
      <c r="BP79" s="1324">
        <v>7</v>
      </c>
      <c r="BQ79" s="1324"/>
      <c r="BR79" s="1324"/>
      <c r="BS79" s="1324"/>
      <c r="BT79" s="1324"/>
      <c r="BU79" s="1324"/>
      <c r="BV79" s="1324"/>
      <c r="BW79" s="1324"/>
      <c r="BX79" s="1324">
        <v>6.9</v>
      </c>
      <c r="BY79" s="1324"/>
      <c r="BZ79" s="1324"/>
      <c r="CA79" s="1324"/>
      <c r="CB79" s="1324"/>
      <c r="CC79" s="1324"/>
      <c r="CD79" s="1324"/>
      <c r="CE79" s="1324"/>
      <c r="CF79" s="1324">
        <v>6.6</v>
      </c>
      <c r="CG79" s="1324"/>
      <c r="CH79" s="1324"/>
      <c r="CI79" s="1324"/>
      <c r="CJ79" s="1324"/>
      <c r="CK79" s="1324"/>
      <c r="CL79" s="1324"/>
      <c r="CM79" s="1324"/>
      <c r="CN79" s="1324">
        <v>6.4</v>
      </c>
      <c r="CO79" s="1324"/>
      <c r="CP79" s="1324"/>
      <c r="CQ79" s="1324"/>
      <c r="CR79" s="1324"/>
      <c r="CS79" s="1324"/>
      <c r="CT79" s="1324"/>
      <c r="CU79" s="1324"/>
      <c r="CV79" s="1324">
        <v>6.3</v>
      </c>
      <c r="CW79" s="1324"/>
      <c r="CX79" s="1324"/>
      <c r="CY79" s="1324"/>
      <c r="CZ79" s="1324"/>
      <c r="DA79" s="1324"/>
      <c r="DB79" s="1324"/>
      <c r="DC79" s="1324"/>
    </row>
    <row r="80" spans="2:107">
      <c r="B80" s="395"/>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RuJwmx1+4tuTvMrZIGuDnRYZugZ2vJTMx0CpopvzPhNV8YQgY2bptg/yLH21cn9ih6fbczNdmdp8BT+Z2yDOaA==" saltValue="jMgdIqJXZmXlMuzNx28m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625</v>
      </c>
    </row>
  </sheetData>
  <sheetProtection algorithmName="SHA-512" hashValue="RVmz4nA96+ZtsqamyBXCUiEAfuUSooXP6AXObv2SeF7GceyM4LYYeSwjeGvPdT3mq4Zvk94pviXntoc4ki2Etw==" saltValue="x72+ofnfN6/qI85fFBFn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626</v>
      </c>
    </row>
  </sheetData>
  <sheetProtection algorithmName="SHA-512" hashValue="TFmGtfqZZE+rpGPJ3tiMewRJIzApGbBnwxTTrhvpTtTog68uI0Hcw2B5JCao2VMNFRcMgufMZZc/mVzgq4zehQ==" saltValue="F+Y4FD4rKoJ5hLM8fL474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558</v>
      </c>
      <c r="G2" s="157"/>
      <c r="H2" s="158"/>
    </row>
    <row r="3" spans="1:8">
      <c r="A3" s="154" t="s">
        <v>551</v>
      </c>
      <c r="B3" s="159"/>
      <c r="C3" s="160"/>
      <c r="D3" s="161">
        <v>43288</v>
      </c>
      <c r="E3" s="162"/>
      <c r="F3" s="163">
        <v>47278</v>
      </c>
      <c r="G3" s="164"/>
      <c r="H3" s="165"/>
    </row>
    <row r="4" spans="1:8">
      <c r="A4" s="166"/>
      <c r="B4" s="167"/>
      <c r="C4" s="168"/>
      <c r="D4" s="169">
        <v>17865</v>
      </c>
      <c r="E4" s="170"/>
      <c r="F4" s="171">
        <v>24096</v>
      </c>
      <c r="G4" s="172"/>
      <c r="H4" s="173"/>
    </row>
    <row r="5" spans="1:8">
      <c r="A5" s="154" t="s">
        <v>553</v>
      </c>
      <c r="B5" s="159"/>
      <c r="C5" s="160"/>
      <c r="D5" s="161">
        <v>35168</v>
      </c>
      <c r="E5" s="162"/>
      <c r="F5" s="163">
        <v>44504</v>
      </c>
      <c r="G5" s="164"/>
      <c r="H5" s="165"/>
    </row>
    <row r="6" spans="1:8">
      <c r="A6" s="166"/>
      <c r="B6" s="167"/>
      <c r="C6" s="168"/>
      <c r="D6" s="169">
        <v>17804</v>
      </c>
      <c r="E6" s="170"/>
      <c r="F6" s="171">
        <v>25876</v>
      </c>
      <c r="G6" s="172"/>
      <c r="H6" s="173"/>
    </row>
    <row r="7" spans="1:8">
      <c r="A7" s="154" t="s">
        <v>554</v>
      </c>
      <c r="B7" s="159"/>
      <c r="C7" s="160"/>
      <c r="D7" s="161">
        <v>54774</v>
      </c>
      <c r="E7" s="162"/>
      <c r="F7" s="163">
        <v>47820</v>
      </c>
      <c r="G7" s="164"/>
      <c r="H7" s="165"/>
    </row>
    <row r="8" spans="1:8">
      <c r="A8" s="166"/>
      <c r="B8" s="167"/>
      <c r="C8" s="168"/>
      <c r="D8" s="169">
        <v>27974</v>
      </c>
      <c r="E8" s="170"/>
      <c r="F8" s="171">
        <v>25855</v>
      </c>
      <c r="G8" s="172"/>
      <c r="H8" s="173"/>
    </row>
    <row r="9" spans="1:8">
      <c r="A9" s="154" t="s">
        <v>555</v>
      </c>
      <c r="B9" s="159"/>
      <c r="C9" s="160"/>
      <c r="D9" s="161">
        <v>41509</v>
      </c>
      <c r="E9" s="162"/>
      <c r="F9" s="163">
        <v>41934</v>
      </c>
      <c r="G9" s="164"/>
      <c r="H9" s="165"/>
    </row>
    <row r="10" spans="1:8">
      <c r="A10" s="166"/>
      <c r="B10" s="167"/>
      <c r="C10" s="168"/>
      <c r="D10" s="169">
        <v>22942</v>
      </c>
      <c r="E10" s="170"/>
      <c r="F10" s="171">
        <v>23352</v>
      </c>
      <c r="G10" s="172"/>
      <c r="H10" s="173"/>
    </row>
    <row r="11" spans="1:8">
      <c r="A11" s="154" t="s">
        <v>556</v>
      </c>
      <c r="B11" s="159"/>
      <c r="C11" s="160"/>
      <c r="D11" s="161">
        <v>43045</v>
      </c>
      <c r="E11" s="162"/>
      <c r="F11" s="163">
        <v>45588</v>
      </c>
      <c r="G11" s="164"/>
      <c r="H11" s="165"/>
    </row>
    <row r="12" spans="1:8">
      <c r="A12" s="166"/>
      <c r="B12" s="167"/>
      <c r="C12" s="174"/>
      <c r="D12" s="169">
        <v>18976</v>
      </c>
      <c r="E12" s="170"/>
      <c r="F12" s="171">
        <v>24150</v>
      </c>
      <c r="G12" s="172"/>
      <c r="H12" s="173"/>
    </row>
    <row r="13" spans="1:8">
      <c r="A13" s="154"/>
      <c r="B13" s="159"/>
      <c r="C13" s="175"/>
      <c r="D13" s="176">
        <v>43557</v>
      </c>
      <c r="E13" s="177"/>
      <c r="F13" s="178">
        <v>45425</v>
      </c>
      <c r="G13" s="179"/>
      <c r="H13" s="165"/>
    </row>
    <row r="14" spans="1:8">
      <c r="A14" s="166"/>
      <c r="B14" s="167"/>
      <c r="C14" s="168"/>
      <c r="D14" s="169">
        <v>21112</v>
      </c>
      <c r="E14" s="170"/>
      <c r="F14" s="171">
        <v>24666</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1.77</v>
      </c>
      <c r="C19" s="180">
        <f>ROUND(VALUE(SUBSTITUTE(実質収支比率等に係る経年分析!G$48,"▲","-")),2)</f>
        <v>3.22</v>
      </c>
      <c r="D19" s="180">
        <f>ROUND(VALUE(SUBSTITUTE(実質収支比率等に係る経年分析!H$48,"▲","-")),2)</f>
        <v>5.28</v>
      </c>
      <c r="E19" s="180">
        <f>ROUND(VALUE(SUBSTITUTE(実質収支比率等に係る経年分析!I$48,"▲","-")),2)</f>
        <v>2.25</v>
      </c>
      <c r="F19" s="180">
        <f>ROUND(VALUE(SUBSTITUTE(実質収支比率等に係る経年分析!J$48,"▲","-")),2)</f>
        <v>5.59</v>
      </c>
    </row>
    <row r="20" spans="1:11">
      <c r="A20" s="180" t="s">
        <v>54</v>
      </c>
      <c r="B20" s="180">
        <f>ROUND(VALUE(SUBSTITUTE(実質収支比率等に係る経年分析!F$47,"▲","-")),2)</f>
        <v>32.130000000000003</v>
      </c>
      <c r="C20" s="180">
        <f>ROUND(VALUE(SUBSTITUTE(実質収支比率等に係る経年分析!G$47,"▲","-")),2)</f>
        <v>31.59</v>
      </c>
      <c r="D20" s="180">
        <f>ROUND(VALUE(SUBSTITUTE(実質収支比率等に係る経年分析!H$47,"▲","-")),2)</f>
        <v>30.44</v>
      </c>
      <c r="E20" s="180">
        <f>ROUND(VALUE(SUBSTITUTE(実質収支比率等に係る経年分析!I$47,"▲","-")),2)</f>
        <v>26.74</v>
      </c>
      <c r="F20" s="180">
        <f>ROUND(VALUE(SUBSTITUTE(実質収支比率等に係る経年分析!J$47,"▲","-")),2)</f>
        <v>27.45</v>
      </c>
    </row>
    <row r="21" spans="1:11">
      <c r="A21" s="180" t="s">
        <v>55</v>
      </c>
      <c r="B21" s="180">
        <f>IF(ISNUMBER(VALUE(SUBSTITUTE(実質収支比率等に係る経年分析!F$49,"▲","-"))),ROUND(VALUE(SUBSTITUTE(実質収支比率等に係る経年分析!F$49,"▲","-")),2),NA())</f>
        <v>0.35</v>
      </c>
      <c r="C21" s="180">
        <f>IF(ISNUMBER(VALUE(SUBSTITUTE(実質収支比率等に係る経年分析!G$49,"▲","-"))),ROUND(VALUE(SUBSTITUTE(実質収支比率等に係る経年分析!G$49,"▲","-")),2),NA())</f>
        <v>0.79</v>
      </c>
      <c r="D21" s="180">
        <f>IF(ISNUMBER(VALUE(SUBSTITUTE(実質収支比率等に係る経年分析!H$49,"▲","-"))),ROUND(VALUE(SUBSTITUTE(実質収支比率等に係る経年分析!H$49,"▲","-")),2),NA())</f>
        <v>4.08</v>
      </c>
      <c r="E21" s="180">
        <f>IF(ISNUMBER(VALUE(SUBSTITUTE(実質収支比率等に係る経年分析!I$49,"▲","-"))),ROUND(VALUE(SUBSTITUTE(実質収支比率等に係る経年分析!I$49,"▲","-")),2),NA())</f>
        <v>-1.56</v>
      </c>
      <c r="F21" s="180">
        <f>IF(ISNUMBER(VALUE(SUBSTITUTE(実質収支比率等に係る経年分析!J$49,"▲","-"))),ROUND(VALUE(SUBSTITUTE(実質収支比率等に係る経年分析!J$49,"▲","-")),2),NA())</f>
        <v>8.93</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国民健康保険特別会計（直営診療施設勘定）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漁業集落排水処理施設事業特別会計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5.58</v>
      </c>
    </row>
    <row r="36" spans="1:16">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7.33</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4017</v>
      </c>
      <c r="E42" s="182"/>
      <c r="F42" s="182"/>
      <c r="G42" s="182">
        <f>'実質公債費比率（分子）の構造'!L$52</f>
        <v>3951</v>
      </c>
      <c r="H42" s="182"/>
      <c r="I42" s="182"/>
      <c r="J42" s="182">
        <f>'実質公債費比率（分子）の構造'!M$52</f>
        <v>3733</v>
      </c>
      <c r="K42" s="182"/>
      <c r="L42" s="182"/>
      <c r="M42" s="182">
        <f>'実質公債費比率（分子）の構造'!N$52</f>
        <v>3689</v>
      </c>
      <c r="N42" s="182"/>
      <c r="O42" s="182"/>
      <c r="P42" s="182">
        <f>'実質公債費比率（分子）の構造'!O$52</f>
        <v>3732</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347</v>
      </c>
      <c r="C44" s="182"/>
      <c r="D44" s="182"/>
      <c r="E44" s="182">
        <f>'実質公債費比率（分子）の構造'!L$50</f>
        <v>376</v>
      </c>
      <c r="F44" s="182"/>
      <c r="G44" s="182"/>
      <c r="H44" s="182">
        <f>'実質公債費比率（分子）の構造'!M$50</f>
        <v>379</v>
      </c>
      <c r="I44" s="182"/>
      <c r="J44" s="182"/>
      <c r="K44" s="182">
        <f>'実質公債費比率（分子）の構造'!N$50</f>
        <v>101</v>
      </c>
      <c r="L44" s="182"/>
      <c r="M44" s="182"/>
      <c r="N44" s="182">
        <f>'実質公債費比率（分子）の構造'!O$50</f>
        <v>221</v>
      </c>
      <c r="O44" s="182"/>
      <c r="P44" s="182"/>
    </row>
    <row r="45" spans="1:16">
      <c r="A45" s="182" t="s">
        <v>65</v>
      </c>
      <c r="B45" s="182">
        <f>'実質公債費比率（分子）の構造'!K$49</f>
        <v>569</v>
      </c>
      <c r="C45" s="182"/>
      <c r="D45" s="182"/>
      <c r="E45" s="182">
        <f>'実質公債費比率（分子）の構造'!L$49</f>
        <v>497</v>
      </c>
      <c r="F45" s="182"/>
      <c r="G45" s="182"/>
      <c r="H45" s="182">
        <f>'実質公債費比率（分子）の構造'!M$49</f>
        <v>170</v>
      </c>
      <c r="I45" s="182"/>
      <c r="J45" s="182"/>
      <c r="K45" s="182">
        <f>'実質公債費比率（分子）の構造'!N$49</f>
        <v>167</v>
      </c>
      <c r="L45" s="182"/>
      <c r="M45" s="182"/>
      <c r="N45" s="182">
        <f>'実質公債費比率（分子）の構造'!O$49</f>
        <v>27</v>
      </c>
      <c r="O45" s="182"/>
      <c r="P45" s="182"/>
    </row>
    <row r="46" spans="1:16">
      <c r="A46" s="182" t="s">
        <v>66</v>
      </c>
      <c r="B46" s="182">
        <f>'実質公債費比率（分子）の構造'!K$48</f>
        <v>423</v>
      </c>
      <c r="C46" s="182"/>
      <c r="D46" s="182"/>
      <c r="E46" s="182">
        <f>'実質公債費比率（分子）の構造'!L$48</f>
        <v>399</v>
      </c>
      <c r="F46" s="182"/>
      <c r="G46" s="182"/>
      <c r="H46" s="182">
        <f>'実質公債費比率（分子）の構造'!M$48</f>
        <v>374</v>
      </c>
      <c r="I46" s="182"/>
      <c r="J46" s="182"/>
      <c r="K46" s="182">
        <f>'実質公債費比率（分子）の構造'!N$48</f>
        <v>395</v>
      </c>
      <c r="L46" s="182"/>
      <c r="M46" s="182"/>
      <c r="N46" s="182">
        <f>'実質公債費比率（分子）の構造'!O$48</f>
        <v>394</v>
      </c>
      <c r="O46" s="182"/>
      <c r="P46" s="182"/>
    </row>
    <row r="47" spans="1:16">
      <c r="A47" s="182" t="s">
        <v>67</v>
      </c>
      <c r="B47" s="182">
        <f>'実質公債費比率（分子）の構造'!K$47</f>
        <v>33</v>
      </c>
      <c r="C47" s="182"/>
      <c r="D47" s="182"/>
      <c r="E47" s="182">
        <f>'実質公債費比率（分子）の構造'!L$47</f>
        <v>33</v>
      </c>
      <c r="F47" s="182"/>
      <c r="G47" s="182"/>
      <c r="H47" s="182">
        <f>'実質公債費比率（分子）の構造'!M$47</f>
        <v>27</v>
      </c>
      <c r="I47" s="182"/>
      <c r="J47" s="182"/>
      <c r="K47" s="182">
        <f>'実質公債費比率（分子）の構造'!N$47</f>
        <v>20</v>
      </c>
      <c r="L47" s="182"/>
      <c r="M47" s="182"/>
      <c r="N47" s="182">
        <f>'実質公債費比率（分子）の構造'!O$47</f>
        <v>13</v>
      </c>
      <c r="O47" s="182"/>
      <c r="P47" s="182"/>
    </row>
    <row r="48" spans="1:16">
      <c r="A48" s="182" t="s">
        <v>68</v>
      </c>
      <c r="B48" s="182">
        <f>'実質公債費比率（分子）の構造'!K$46</f>
        <v>3</v>
      </c>
      <c r="C48" s="182"/>
      <c r="D48" s="182"/>
      <c r="E48" s="182">
        <f>'実質公債費比率（分子）の構造'!L$46</f>
        <v>3</v>
      </c>
      <c r="F48" s="182"/>
      <c r="G48" s="182"/>
      <c r="H48" s="182">
        <f>'実質公債費比率（分子）の構造'!M$46</f>
        <v>3</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2806</v>
      </c>
      <c r="C49" s="182"/>
      <c r="D49" s="182"/>
      <c r="E49" s="182">
        <f>'実質公債費比率（分子）の構造'!L$45</f>
        <v>2799</v>
      </c>
      <c r="F49" s="182"/>
      <c r="G49" s="182"/>
      <c r="H49" s="182">
        <f>'実質公債費比率（分子）の構造'!M$45</f>
        <v>2652</v>
      </c>
      <c r="I49" s="182"/>
      <c r="J49" s="182"/>
      <c r="K49" s="182">
        <f>'実質公債費比率（分子）の構造'!N$45</f>
        <v>2594</v>
      </c>
      <c r="L49" s="182"/>
      <c r="M49" s="182"/>
      <c r="N49" s="182">
        <f>'実質公債費比率（分子）の構造'!O$45</f>
        <v>2533</v>
      </c>
      <c r="O49" s="182"/>
      <c r="P49" s="182"/>
    </row>
    <row r="50" spans="1:16">
      <c r="A50" s="182" t="s">
        <v>70</v>
      </c>
      <c r="B50" s="182" t="e">
        <f>NA()</f>
        <v>#N/A</v>
      </c>
      <c r="C50" s="182">
        <f>IF(ISNUMBER('実質公債費比率（分子）の構造'!K$53),'実質公債費比率（分子）の構造'!K$53,NA())</f>
        <v>164</v>
      </c>
      <c r="D50" s="182" t="e">
        <f>NA()</f>
        <v>#N/A</v>
      </c>
      <c r="E50" s="182" t="e">
        <f>NA()</f>
        <v>#N/A</v>
      </c>
      <c r="F50" s="182">
        <f>IF(ISNUMBER('実質公債費比率（分子）の構造'!L$53),'実質公債費比率（分子）の構造'!L$53,NA())</f>
        <v>156</v>
      </c>
      <c r="G50" s="182" t="e">
        <f>NA()</f>
        <v>#N/A</v>
      </c>
      <c r="H50" s="182" t="e">
        <f>NA()</f>
        <v>#N/A</v>
      </c>
      <c r="I50" s="182">
        <f>IF(ISNUMBER('実質公債費比率（分子）の構造'!M$53),'実質公債費比率（分子）の構造'!M$53,NA())</f>
        <v>-128</v>
      </c>
      <c r="J50" s="182" t="e">
        <f>NA()</f>
        <v>#N/A</v>
      </c>
      <c r="K50" s="182" t="e">
        <f>NA()</f>
        <v>#N/A</v>
      </c>
      <c r="L50" s="182">
        <f>IF(ISNUMBER('実質公債費比率（分子）の構造'!N$53),'実質公債費比率（分子）の構造'!N$53,NA())</f>
        <v>-412</v>
      </c>
      <c r="M50" s="182" t="e">
        <f>NA()</f>
        <v>#N/A</v>
      </c>
      <c r="N50" s="182" t="e">
        <f>NA()</f>
        <v>#N/A</v>
      </c>
      <c r="O50" s="182">
        <f>IF(ISNUMBER('実質公債費比率（分子）の構造'!O$53),'実質公債費比率（分子）の構造'!O$53,NA())</f>
        <v>-544</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35694</v>
      </c>
      <c r="E56" s="181"/>
      <c r="F56" s="181"/>
      <c r="G56" s="181">
        <f>'将来負担比率（分子）の構造'!J$52</f>
        <v>35224</v>
      </c>
      <c r="H56" s="181"/>
      <c r="I56" s="181"/>
      <c r="J56" s="181">
        <f>'将来負担比率（分子）の構造'!K$52</f>
        <v>34602</v>
      </c>
      <c r="K56" s="181"/>
      <c r="L56" s="181"/>
      <c r="M56" s="181">
        <f>'将来負担比率（分子）の構造'!L$52</f>
        <v>35204</v>
      </c>
      <c r="N56" s="181"/>
      <c r="O56" s="181"/>
      <c r="P56" s="181">
        <f>'将来負担比率（分子）の構造'!M$52</f>
        <v>34425</v>
      </c>
    </row>
    <row r="57" spans="1:16">
      <c r="A57" s="181" t="s">
        <v>41</v>
      </c>
      <c r="B57" s="181"/>
      <c r="C57" s="181"/>
      <c r="D57" s="181">
        <f>'将来負担比率（分子）の構造'!I$51</f>
        <v>2786</v>
      </c>
      <c r="E57" s="181"/>
      <c r="F57" s="181"/>
      <c r="G57" s="181">
        <f>'将来負担比率（分子）の構造'!J$51</f>
        <v>3145</v>
      </c>
      <c r="H57" s="181"/>
      <c r="I57" s="181"/>
      <c r="J57" s="181">
        <f>'将来負担比率（分子）の構造'!K$51</f>
        <v>3542</v>
      </c>
      <c r="K57" s="181"/>
      <c r="L57" s="181"/>
      <c r="M57" s="181">
        <f>'将来負担比率（分子）の構造'!L$51</f>
        <v>2756</v>
      </c>
      <c r="N57" s="181"/>
      <c r="O57" s="181"/>
      <c r="P57" s="181">
        <f>'将来負担比率（分子）の構造'!M$51</f>
        <v>2541</v>
      </c>
    </row>
    <row r="58" spans="1:16">
      <c r="A58" s="181" t="s">
        <v>40</v>
      </c>
      <c r="B58" s="181"/>
      <c r="C58" s="181"/>
      <c r="D58" s="181">
        <f>'将来負担比率（分子）の構造'!I$50</f>
        <v>15762</v>
      </c>
      <c r="E58" s="181"/>
      <c r="F58" s="181"/>
      <c r="G58" s="181">
        <f>'将来負担比率（分子）の構造'!J$50</f>
        <v>16253</v>
      </c>
      <c r="H58" s="181"/>
      <c r="I58" s="181"/>
      <c r="J58" s="181">
        <f>'将来負担比率（分子）の構造'!K$50</f>
        <v>16297</v>
      </c>
      <c r="K58" s="181"/>
      <c r="L58" s="181"/>
      <c r="M58" s="181">
        <f>'将来負担比率（分子）の構造'!L$50</f>
        <v>15918</v>
      </c>
      <c r="N58" s="181"/>
      <c r="O58" s="181"/>
      <c r="P58" s="181">
        <f>'将来負担比率（分子）の構造'!M$50</f>
        <v>16136</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2549</v>
      </c>
      <c r="C62" s="181"/>
      <c r="D62" s="181"/>
      <c r="E62" s="181">
        <f>'将来負担比率（分子）の構造'!J$45</f>
        <v>2523</v>
      </c>
      <c r="F62" s="181"/>
      <c r="G62" s="181"/>
      <c r="H62" s="181">
        <f>'将来負担比率（分子）の構造'!K$45</f>
        <v>2170</v>
      </c>
      <c r="I62" s="181"/>
      <c r="J62" s="181"/>
      <c r="K62" s="181">
        <f>'将来負担比率（分子）の構造'!L$45</f>
        <v>1806</v>
      </c>
      <c r="L62" s="181"/>
      <c r="M62" s="181"/>
      <c r="N62" s="181">
        <f>'将来負担比率（分子）の構造'!M$45</f>
        <v>1845</v>
      </c>
      <c r="O62" s="181"/>
      <c r="P62" s="181"/>
    </row>
    <row r="63" spans="1:16">
      <c r="A63" s="181" t="s">
        <v>33</v>
      </c>
      <c r="B63" s="181">
        <f>'将来負担比率（分子）の構造'!I$44</f>
        <v>2157</v>
      </c>
      <c r="C63" s="181"/>
      <c r="D63" s="181"/>
      <c r="E63" s="181">
        <f>'将来負担比率（分子）の構造'!J$44</f>
        <v>1746</v>
      </c>
      <c r="F63" s="181"/>
      <c r="G63" s="181"/>
      <c r="H63" s="181">
        <f>'将来負担比率（分子）の構造'!K$44</f>
        <v>1857</v>
      </c>
      <c r="I63" s="181"/>
      <c r="J63" s="181"/>
      <c r="K63" s="181">
        <f>'将来負担比率（分子）の構造'!L$44</f>
        <v>2174</v>
      </c>
      <c r="L63" s="181"/>
      <c r="M63" s="181"/>
      <c r="N63" s="181">
        <f>'将来負担比率（分子）の構造'!M$44</f>
        <v>1823</v>
      </c>
      <c r="O63" s="181"/>
      <c r="P63" s="181"/>
    </row>
    <row r="64" spans="1:16">
      <c r="A64" s="181" t="s">
        <v>32</v>
      </c>
      <c r="B64" s="181">
        <f>'将来負担比率（分子）の構造'!I$43</f>
        <v>4227</v>
      </c>
      <c r="C64" s="181"/>
      <c r="D64" s="181"/>
      <c r="E64" s="181">
        <f>'将来負担比率（分子）の構造'!J$43</f>
        <v>3970</v>
      </c>
      <c r="F64" s="181"/>
      <c r="G64" s="181"/>
      <c r="H64" s="181">
        <f>'将来負担比率（分子）の構造'!K$43</f>
        <v>3602</v>
      </c>
      <c r="I64" s="181"/>
      <c r="J64" s="181"/>
      <c r="K64" s="181">
        <f>'将来負担比率（分子）の構造'!L$43</f>
        <v>3453</v>
      </c>
      <c r="L64" s="181"/>
      <c r="M64" s="181"/>
      <c r="N64" s="181">
        <f>'将来負担比率（分子）の構造'!M$43</f>
        <v>3413</v>
      </c>
      <c r="O64" s="181"/>
      <c r="P64" s="181"/>
    </row>
    <row r="65" spans="1:16">
      <c r="A65" s="181" t="s">
        <v>31</v>
      </c>
      <c r="B65" s="181">
        <f>'将来負担比率（分子）の構造'!I$42</f>
        <v>102</v>
      </c>
      <c r="C65" s="181"/>
      <c r="D65" s="181"/>
      <c r="E65" s="181">
        <f>'将来負担比率（分子）の構造'!J$42</f>
        <v>103</v>
      </c>
      <c r="F65" s="181"/>
      <c r="G65" s="181"/>
      <c r="H65" s="181">
        <f>'将来負担比率（分子）の構造'!K$42</f>
        <v>103</v>
      </c>
      <c r="I65" s="181"/>
      <c r="J65" s="181"/>
      <c r="K65" s="181">
        <f>'将来負担比率（分子）の構造'!L$42</f>
        <v>103</v>
      </c>
      <c r="L65" s="181"/>
      <c r="M65" s="181"/>
      <c r="N65" s="181">
        <f>'将来負担比率（分子）の構造'!M$42</f>
        <v>103</v>
      </c>
      <c r="O65" s="181"/>
      <c r="P65" s="181"/>
    </row>
    <row r="66" spans="1:16">
      <c r="A66" s="181" t="s">
        <v>30</v>
      </c>
      <c r="B66" s="181">
        <f>'将来負担比率（分子）の構造'!I$41</f>
        <v>25538</v>
      </c>
      <c r="C66" s="181"/>
      <c r="D66" s="181"/>
      <c r="E66" s="181">
        <f>'将来負担比率（分子）の構造'!J$41</f>
        <v>24994</v>
      </c>
      <c r="F66" s="181"/>
      <c r="G66" s="181"/>
      <c r="H66" s="181">
        <f>'将来負担比率（分子）の構造'!K$41</f>
        <v>25768</v>
      </c>
      <c r="I66" s="181"/>
      <c r="J66" s="181"/>
      <c r="K66" s="181">
        <f>'将来負担比率（分子）の構造'!L$41</f>
        <v>25873</v>
      </c>
      <c r="L66" s="181"/>
      <c r="M66" s="181"/>
      <c r="N66" s="181">
        <f>'将来負担比率（分子）の構造'!M$41</f>
        <v>25354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5938</v>
      </c>
      <c r="C72" s="185">
        <f>基金残高に係る経年分析!G55</f>
        <v>5234</v>
      </c>
      <c r="D72" s="185">
        <f>基金残高に係る経年分析!H55</f>
        <v>5428</v>
      </c>
    </row>
    <row r="73" spans="1:16">
      <c r="A73" s="184" t="s">
        <v>77</v>
      </c>
      <c r="B73" s="185">
        <f>基金残高に係る経年分析!F56</f>
        <v>2922</v>
      </c>
      <c r="C73" s="185">
        <f>基金残高に係る経年分析!G56</f>
        <v>2951</v>
      </c>
      <c r="D73" s="185">
        <f>基金残高に係る経年分析!H56</f>
        <v>2902</v>
      </c>
    </row>
    <row r="74" spans="1:16">
      <c r="A74" s="184" t="s">
        <v>78</v>
      </c>
      <c r="B74" s="185">
        <f>基金残高に係る経年分析!F57</f>
        <v>10599</v>
      </c>
      <c r="C74" s="185">
        <f>基金残高に係る経年分析!G57</f>
        <v>12211</v>
      </c>
      <c r="D74" s="185">
        <f>基金残高に係る経年分析!H57</f>
        <v>12264</v>
      </c>
    </row>
  </sheetData>
  <sheetProtection algorithmName="SHA-512" hashValue="bjLHGNZ8nFQ80Z9r1tQ0UPCjx18lziQPTxRMVc/c5wwBqSPYtqH2QOvdnq+nbhuRULUIo9uoM8fy8026o3i6Mg==" saltValue="2TkfrSsbtvdHpR2XdgBD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115" zoomScaleNormal="11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229</v>
      </c>
      <c r="C5" s="670"/>
      <c r="D5" s="670"/>
      <c r="E5" s="670"/>
      <c r="F5" s="670"/>
      <c r="G5" s="670"/>
      <c r="H5" s="670"/>
      <c r="I5" s="670"/>
      <c r="J5" s="670"/>
      <c r="K5" s="670"/>
      <c r="L5" s="670"/>
      <c r="M5" s="670"/>
      <c r="N5" s="670"/>
      <c r="O5" s="670"/>
      <c r="P5" s="670"/>
      <c r="Q5" s="671"/>
      <c r="R5" s="672">
        <v>10477185</v>
      </c>
      <c r="S5" s="673"/>
      <c r="T5" s="673"/>
      <c r="U5" s="673"/>
      <c r="V5" s="673"/>
      <c r="W5" s="673"/>
      <c r="X5" s="673"/>
      <c r="Y5" s="674"/>
      <c r="Z5" s="675">
        <v>27.8</v>
      </c>
      <c r="AA5" s="675"/>
      <c r="AB5" s="675"/>
      <c r="AC5" s="675"/>
      <c r="AD5" s="676">
        <v>9991813</v>
      </c>
      <c r="AE5" s="676"/>
      <c r="AF5" s="676"/>
      <c r="AG5" s="676"/>
      <c r="AH5" s="676"/>
      <c r="AI5" s="676"/>
      <c r="AJ5" s="676"/>
      <c r="AK5" s="676"/>
      <c r="AL5" s="677">
        <v>53.2</v>
      </c>
      <c r="AM5" s="678"/>
      <c r="AN5" s="678"/>
      <c r="AO5" s="679"/>
      <c r="AP5" s="669" t="s">
        <v>230</v>
      </c>
      <c r="AQ5" s="670"/>
      <c r="AR5" s="670"/>
      <c r="AS5" s="670"/>
      <c r="AT5" s="670"/>
      <c r="AU5" s="670"/>
      <c r="AV5" s="670"/>
      <c r="AW5" s="670"/>
      <c r="AX5" s="670"/>
      <c r="AY5" s="670"/>
      <c r="AZ5" s="670"/>
      <c r="BA5" s="670"/>
      <c r="BB5" s="670"/>
      <c r="BC5" s="670"/>
      <c r="BD5" s="670"/>
      <c r="BE5" s="670"/>
      <c r="BF5" s="671"/>
      <c r="BG5" s="683">
        <v>9963239</v>
      </c>
      <c r="BH5" s="684"/>
      <c r="BI5" s="684"/>
      <c r="BJ5" s="684"/>
      <c r="BK5" s="684"/>
      <c r="BL5" s="684"/>
      <c r="BM5" s="684"/>
      <c r="BN5" s="685"/>
      <c r="BO5" s="686">
        <v>95.1</v>
      </c>
      <c r="BP5" s="686"/>
      <c r="BQ5" s="686"/>
      <c r="BR5" s="686"/>
      <c r="BS5" s="687">
        <v>56625</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c r="B6" s="680" t="s">
        <v>234</v>
      </c>
      <c r="C6" s="681"/>
      <c r="D6" s="681"/>
      <c r="E6" s="681"/>
      <c r="F6" s="681"/>
      <c r="G6" s="681"/>
      <c r="H6" s="681"/>
      <c r="I6" s="681"/>
      <c r="J6" s="681"/>
      <c r="K6" s="681"/>
      <c r="L6" s="681"/>
      <c r="M6" s="681"/>
      <c r="N6" s="681"/>
      <c r="O6" s="681"/>
      <c r="P6" s="681"/>
      <c r="Q6" s="682"/>
      <c r="R6" s="683">
        <v>346965</v>
      </c>
      <c r="S6" s="684"/>
      <c r="T6" s="684"/>
      <c r="U6" s="684"/>
      <c r="V6" s="684"/>
      <c r="W6" s="684"/>
      <c r="X6" s="684"/>
      <c r="Y6" s="685"/>
      <c r="Z6" s="686">
        <v>0.9</v>
      </c>
      <c r="AA6" s="686"/>
      <c r="AB6" s="686"/>
      <c r="AC6" s="686"/>
      <c r="AD6" s="687">
        <v>346965</v>
      </c>
      <c r="AE6" s="687"/>
      <c r="AF6" s="687"/>
      <c r="AG6" s="687"/>
      <c r="AH6" s="687"/>
      <c r="AI6" s="687"/>
      <c r="AJ6" s="687"/>
      <c r="AK6" s="687"/>
      <c r="AL6" s="688">
        <v>1.8</v>
      </c>
      <c r="AM6" s="689"/>
      <c r="AN6" s="689"/>
      <c r="AO6" s="690"/>
      <c r="AP6" s="680" t="s">
        <v>235</v>
      </c>
      <c r="AQ6" s="681"/>
      <c r="AR6" s="681"/>
      <c r="AS6" s="681"/>
      <c r="AT6" s="681"/>
      <c r="AU6" s="681"/>
      <c r="AV6" s="681"/>
      <c r="AW6" s="681"/>
      <c r="AX6" s="681"/>
      <c r="AY6" s="681"/>
      <c r="AZ6" s="681"/>
      <c r="BA6" s="681"/>
      <c r="BB6" s="681"/>
      <c r="BC6" s="681"/>
      <c r="BD6" s="681"/>
      <c r="BE6" s="681"/>
      <c r="BF6" s="682"/>
      <c r="BG6" s="683">
        <v>9963239</v>
      </c>
      <c r="BH6" s="684"/>
      <c r="BI6" s="684"/>
      <c r="BJ6" s="684"/>
      <c r="BK6" s="684"/>
      <c r="BL6" s="684"/>
      <c r="BM6" s="684"/>
      <c r="BN6" s="685"/>
      <c r="BO6" s="686">
        <v>95.1</v>
      </c>
      <c r="BP6" s="686"/>
      <c r="BQ6" s="686"/>
      <c r="BR6" s="686"/>
      <c r="BS6" s="687">
        <v>56625</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239164</v>
      </c>
      <c r="CS6" s="684"/>
      <c r="CT6" s="684"/>
      <c r="CU6" s="684"/>
      <c r="CV6" s="684"/>
      <c r="CW6" s="684"/>
      <c r="CX6" s="684"/>
      <c r="CY6" s="685"/>
      <c r="CZ6" s="677">
        <v>0.7</v>
      </c>
      <c r="DA6" s="678"/>
      <c r="DB6" s="678"/>
      <c r="DC6" s="697"/>
      <c r="DD6" s="692" t="s">
        <v>127</v>
      </c>
      <c r="DE6" s="684"/>
      <c r="DF6" s="684"/>
      <c r="DG6" s="684"/>
      <c r="DH6" s="684"/>
      <c r="DI6" s="684"/>
      <c r="DJ6" s="684"/>
      <c r="DK6" s="684"/>
      <c r="DL6" s="684"/>
      <c r="DM6" s="684"/>
      <c r="DN6" s="684"/>
      <c r="DO6" s="684"/>
      <c r="DP6" s="685"/>
      <c r="DQ6" s="692">
        <v>239164</v>
      </c>
      <c r="DR6" s="684"/>
      <c r="DS6" s="684"/>
      <c r="DT6" s="684"/>
      <c r="DU6" s="684"/>
      <c r="DV6" s="684"/>
      <c r="DW6" s="684"/>
      <c r="DX6" s="684"/>
      <c r="DY6" s="684"/>
      <c r="DZ6" s="684"/>
      <c r="EA6" s="684"/>
      <c r="EB6" s="684"/>
      <c r="EC6" s="693"/>
    </row>
    <row r="7" spans="2:143" ht="11.25" customHeight="1">
      <c r="B7" s="680" t="s">
        <v>237</v>
      </c>
      <c r="C7" s="681"/>
      <c r="D7" s="681"/>
      <c r="E7" s="681"/>
      <c r="F7" s="681"/>
      <c r="G7" s="681"/>
      <c r="H7" s="681"/>
      <c r="I7" s="681"/>
      <c r="J7" s="681"/>
      <c r="K7" s="681"/>
      <c r="L7" s="681"/>
      <c r="M7" s="681"/>
      <c r="N7" s="681"/>
      <c r="O7" s="681"/>
      <c r="P7" s="681"/>
      <c r="Q7" s="682"/>
      <c r="R7" s="683">
        <v>8241</v>
      </c>
      <c r="S7" s="684"/>
      <c r="T7" s="684"/>
      <c r="U7" s="684"/>
      <c r="V7" s="684"/>
      <c r="W7" s="684"/>
      <c r="X7" s="684"/>
      <c r="Y7" s="685"/>
      <c r="Z7" s="686">
        <v>0</v>
      </c>
      <c r="AA7" s="686"/>
      <c r="AB7" s="686"/>
      <c r="AC7" s="686"/>
      <c r="AD7" s="687">
        <v>8241</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5273004</v>
      </c>
      <c r="BH7" s="684"/>
      <c r="BI7" s="684"/>
      <c r="BJ7" s="684"/>
      <c r="BK7" s="684"/>
      <c r="BL7" s="684"/>
      <c r="BM7" s="684"/>
      <c r="BN7" s="685"/>
      <c r="BO7" s="686">
        <v>50.3</v>
      </c>
      <c r="BP7" s="686"/>
      <c r="BQ7" s="686"/>
      <c r="BR7" s="686"/>
      <c r="BS7" s="687">
        <v>56625</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5593036</v>
      </c>
      <c r="CS7" s="684"/>
      <c r="CT7" s="684"/>
      <c r="CU7" s="684"/>
      <c r="CV7" s="684"/>
      <c r="CW7" s="684"/>
      <c r="CX7" s="684"/>
      <c r="CY7" s="685"/>
      <c r="CZ7" s="686">
        <v>15.4</v>
      </c>
      <c r="DA7" s="686"/>
      <c r="DB7" s="686"/>
      <c r="DC7" s="686"/>
      <c r="DD7" s="692">
        <v>313898</v>
      </c>
      <c r="DE7" s="684"/>
      <c r="DF7" s="684"/>
      <c r="DG7" s="684"/>
      <c r="DH7" s="684"/>
      <c r="DI7" s="684"/>
      <c r="DJ7" s="684"/>
      <c r="DK7" s="684"/>
      <c r="DL7" s="684"/>
      <c r="DM7" s="684"/>
      <c r="DN7" s="684"/>
      <c r="DO7" s="684"/>
      <c r="DP7" s="685"/>
      <c r="DQ7" s="692">
        <v>3599589</v>
      </c>
      <c r="DR7" s="684"/>
      <c r="DS7" s="684"/>
      <c r="DT7" s="684"/>
      <c r="DU7" s="684"/>
      <c r="DV7" s="684"/>
      <c r="DW7" s="684"/>
      <c r="DX7" s="684"/>
      <c r="DY7" s="684"/>
      <c r="DZ7" s="684"/>
      <c r="EA7" s="684"/>
      <c r="EB7" s="684"/>
      <c r="EC7" s="693"/>
    </row>
    <row r="8" spans="2:143" ht="11.25" customHeight="1">
      <c r="B8" s="680" t="s">
        <v>240</v>
      </c>
      <c r="C8" s="681"/>
      <c r="D8" s="681"/>
      <c r="E8" s="681"/>
      <c r="F8" s="681"/>
      <c r="G8" s="681"/>
      <c r="H8" s="681"/>
      <c r="I8" s="681"/>
      <c r="J8" s="681"/>
      <c r="K8" s="681"/>
      <c r="L8" s="681"/>
      <c r="M8" s="681"/>
      <c r="N8" s="681"/>
      <c r="O8" s="681"/>
      <c r="P8" s="681"/>
      <c r="Q8" s="682"/>
      <c r="R8" s="683">
        <v>47123</v>
      </c>
      <c r="S8" s="684"/>
      <c r="T8" s="684"/>
      <c r="U8" s="684"/>
      <c r="V8" s="684"/>
      <c r="W8" s="684"/>
      <c r="X8" s="684"/>
      <c r="Y8" s="685"/>
      <c r="Z8" s="686">
        <v>0.1</v>
      </c>
      <c r="AA8" s="686"/>
      <c r="AB8" s="686"/>
      <c r="AC8" s="686"/>
      <c r="AD8" s="687">
        <v>47123</v>
      </c>
      <c r="AE8" s="687"/>
      <c r="AF8" s="687"/>
      <c r="AG8" s="687"/>
      <c r="AH8" s="687"/>
      <c r="AI8" s="687"/>
      <c r="AJ8" s="687"/>
      <c r="AK8" s="687"/>
      <c r="AL8" s="688">
        <v>0.3</v>
      </c>
      <c r="AM8" s="689"/>
      <c r="AN8" s="689"/>
      <c r="AO8" s="690"/>
      <c r="AP8" s="680" t="s">
        <v>241</v>
      </c>
      <c r="AQ8" s="681"/>
      <c r="AR8" s="681"/>
      <c r="AS8" s="681"/>
      <c r="AT8" s="681"/>
      <c r="AU8" s="681"/>
      <c r="AV8" s="681"/>
      <c r="AW8" s="681"/>
      <c r="AX8" s="681"/>
      <c r="AY8" s="681"/>
      <c r="AZ8" s="681"/>
      <c r="BA8" s="681"/>
      <c r="BB8" s="681"/>
      <c r="BC8" s="681"/>
      <c r="BD8" s="681"/>
      <c r="BE8" s="681"/>
      <c r="BF8" s="682"/>
      <c r="BG8" s="683">
        <v>160670</v>
      </c>
      <c r="BH8" s="684"/>
      <c r="BI8" s="684"/>
      <c r="BJ8" s="684"/>
      <c r="BK8" s="684"/>
      <c r="BL8" s="684"/>
      <c r="BM8" s="684"/>
      <c r="BN8" s="685"/>
      <c r="BO8" s="686">
        <v>1.5</v>
      </c>
      <c r="BP8" s="686"/>
      <c r="BQ8" s="686"/>
      <c r="BR8" s="686"/>
      <c r="BS8" s="692" t="s">
        <v>127</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13597917</v>
      </c>
      <c r="CS8" s="684"/>
      <c r="CT8" s="684"/>
      <c r="CU8" s="684"/>
      <c r="CV8" s="684"/>
      <c r="CW8" s="684"/>
      <c r="CX8" s="684"/>
      <c r="CY8" s="685"/>
      <c r="CZ8" s="686">
        <v>37.299999999999997</v>
      </c>
      <c r="DA8" s="686"/>
      <c r="DB8" s="686"/>
      <c r="DC8" s="686"/>
      <c r="DD8" s="692">
        <v>228047</v>
      </c>
      <c r="DE8" s="684"/>
      <c r="DF8" s="684"/>
      <c r="DG8" s="684"/>
      <c r="DH8" s="684"/>
      <c r="DI8" s="684"/>
      <c r="DJ8" s="684"/>
      <c r="DK8" s="684"/>
      <c r="DL8" s="684"/>
      <c r="DM8" s="684"/>
      <c r="DN8" s="684"/>
      <c r="DO8" s="684"/>
      <c r="DP8" s="685"/>
      <c r="DQ8" s="692">
        <v>5867814</v>
      </c>
      <c r="DR8" s="684"/>
      <c r="DS8" s="684"/>
      <c r="DT8" s="684"/>
      <c r="DU8" s="684"/>
      <c r="DV8" s="684"/>
      <c r="DW8" s="684"/>
      <c r="DX8" s="684"/>
      <c r="DY8" s="684"/>
      <c r="DZ8" s="684"/>
      <c r="EA8" s="684"/>
      <c r="EB8" s="684"/>
      <c r="EC8" s="693"/>
    </row>
    <row r="9" spans="2:143" ht="11.25" customHeight="1">
      <c r="B9" s="680" t="s">
        <v>243</v>
      </c>
      <c r="C9" s="681"/>
      <c r="D9" s="681"/>
      <c r="E9" s="681"/>
      <c r="F9" s="681"/>
      <c r="G9" s="681"/>
      <c r="H9" s="681"/>
      <c r="I9" s="681"/>
      <c r="J9" s="681"/>
      <c r="K9" s="681"/>
      <c r="L9" s="681"/>
      <c r="M9" s="681"/>
      <c r="N9" s="681"/>
      <c r="O9" s="681"/>
      <c r="P9" s="681"/>
      <c r="Q9" s="682"/>
      <c r="R9" s="683">
        <v>28680</v>
      </c>
      <c r="S9" s="684"/>
      <c r="T9" s="684"/>
      <c r="U9" s="684"/>
      <c r="V9" s="684"/>
      <c r="W9" s="684"/>
      <c r="X9" s="684"/>
      <c r="Y9" s="685"/>
      <c r="Z9" s="686">
        <v>0.1</v>
      </c>
      <c r="AA9" s="686"/>
      <c r="AB9" s="686"/>
      <c r="AC9" s="686"/>
      <c r="AD9" s="687">
        <v>28680</v>
      </c>
      <c r="AE9" s="687"/>
      <c r="AF9" s="687"/>
      <c r="AG9" s="687"/>
      <c r="AH9" s="687"/>
      <c r="AI9" s="687"/>
      <c r="AJ9" s="687"/>
      <c r="AK9" s="687"/>
      <c r="AL9" s="688">
        <v>0.2</v>
      </c>
      <c r="AM9" s="689"/>
      <c r="AN9" s="689"/>
      <c r="AO9" s="690"/>
      <c r="AP9" s="680" t="s">
        <v>244</v>
      </c>
      <c r="AQ9" s="681"/>
      <c r="AR9" s="681"/>
      <c r="AS9" s="681"/>
      <c r="AT9" s="681"/>
      <c r="AU9" s="681"/>
      <c r="AV9" s="681"/>
      <c r="AW9" s="681"/>
      <c r="AX9" s="681"/>
      <c r="AY9" s="681"/>
      <c r="AZ9" s="681"/>
      <c r="BA9" s="681"/>
      <c r="BB9" s="681"/>
      <c r="BC9" s="681"/>
      <c r="BD9" s="681"/>
      <c r="BE9" s="681"/>
      <c r="BF9" s="682"/>
      <c r="BG9" s="683">
        <v>4648263</v>
      </c>
      <c r="BH9" s="684"/>
      <c r="BI9" s="684"/>
      <c r="BJ9" s="684"/>
      <c r="BK9" s="684"/>
      <c r="BL9" s="684"/>
      <c r="BM9" s="684"/>
      <c r="BN9" s="685"/>
      <c r="BO9" s="686">
        <v>44.4</v>
      </c>
      <c r="BP9" s="686"/>
      <c r="BQ9" s="686"/>
      <c r="BR9" s="686"/>
      <c r="BS9" s="692" t="s">
        <v>127</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2771549</v>
      </c>
      <c r="CS9" s="684"/>
      <c r="CT9" s="684"/>
      <c r="CU9" s="684"/>
      <c r="CV9" s="684"/>
      <c r="CW9" s="684"/>
      <c r="CX9" s="684"/>
      <c r="CY9" s="685"/>
      <c r="CZ9" s="686">
        <v>7.6</v>
      </c>
      <c r="DA9" s="686"/>
      <c r="DB9" s="686"/>
      <c r="DC9" s="686"/>
      <c r="DD9" s="692">
        <v>8772</v>
      </c>
      <c r="DE9" s="684"/>
      <c r="DF9" s="684"/>
      <c r="DG9" s="684"/>
      <c r="DH9" s="684"/>
      <c r="DI9" s="684"/>
      <c r="DJ9" s="684"/>
      <c r="DK9" s="684"/>
      <c r="DL9" s="684"/>
      <c r="DM9" s="684"/>
      <c r="DN9" s="684"/>
      <c r="DO9" s="684"/>
      <c r="DP9" s="685"/>
      <c r="DQ9" s="692">
        <v>2227895</v>
      </c>
      <c r="DR9" s="684"/>
      <c r="DS9" s="684"/>
      <c r="DT9" s="684"/>
      <c r="DU9" s="684"/>
      <c r="DV9" s="684"/>
      <c r="DW9" s="684"/>
      <c r="DX9" s="684"/>
      <c r="DY9" s="684"/>
      <c r="DZ9" s="684"/>
      <c r="EA9" s="684"/>
      <c r="EB9" s="684"/>
      <c r="EC9" s="693"/>
    </row>
    <row r="10" spans="2:143" ht="11.25" customHeight="1">
      <c r="B10" s="680" t="s">
        <v>246</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178178</v>
      </c>
      <c r="BH10" s="684"/>
      <c r="BI10" s="684"/>
      <c r="BJ10" s="684"/>
      <c r="BK10" s="684"/>
      <c r="BL10" s="684"/>
      <c r="BM10" s="684"/>
      <c r="BN10" s="685"/>
      <c r="BO10" s="686">
        <v>1.7</v>
      </c>
      <c r="BP10" s="686"/>
      <c r="BQ10" s="686"/>
      <c r="BR10" s="686"/>
      <c r="BS10" s="692" t="s">
        <v>127</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9010</v>
      </c>
      <c r="CS10" s="684"/>
      <c r="CT10" s="684"/>
      <c r="CU10" s="684"/>
      <c r="CV10" s="684"/>
      <c r="CW10" s="684"/>
      <c r="CX10" s="684"/>
      <c r="CY10" s="685"/>
      <c r="CZ10" s="686">
        <v>0</v>
      </c>
      <c r="DA10" s="686"/>
      <c r="DB10" s="686"/>
      <c r="DC10" s="686"/>
      <c r="DD10" s="692" t="s">
        <v>127</v>
      </c>
      <c r="DE10" s="684"/>
      <c r="DF10" s="684"/>
      <c r="DG10" s="684"/>
      <c r="DH10" s="684"/>
      <c r="DI10" s="684"/>
      <c r="DJ10" s="684"/>
      <c r="DK10" s="684"/>
      <c r="DL10" s="684"/>
      <c r="DM10" s="684"/>
      <c r="DN10" s="684"/>
      <c r="DO10" s="684"/>
      <c r="DP10" s="685"/>
      <c r="DQ10" s="692">
        <v>9010</v>
      </c>
      <c r="DR10" s="684"/>
      <c r="DS10" s="684"/>
      <c r="DT10" s="684"/>
      <c r="DU10" s="684"/>
      <c r="DV10" s="684"/>
      <c r="DW10" s="684"/>
      <c r="DX10" s="684"/>
      <c r="DY10" s="684"/>
      <c r="DZ10" s="684"/>
      <c r="EA10" s="684"/>
      <c r="EB10" s="684"/>
      <c r="EC10" s="693"/>
    </row>
    <row r="11" spans="2:143" ht="11.25" customHeight="1">
      <c r="B11" s="680" t="s">
        <v>249</v>
      </c>
      <c r="C11" s="681"/>
      <c r="D11" s="681"/>
      <c r="E11" s="681"/>
      <c r="F11" s="681"/>
      <c r="G11" s="681"/>
      <c r="H11" s="681"/>
      <c r="I11" s="681"/>
      <c r="J11" s="681"/>
      <c r="K11" s="681"/>
      <c r="L11" s="681"/>
      <c r="M11" s="681"/>
      <c r="N11" s="681"/>
      <c r="O11" s="681"/>
      <c r="P11" s="681"/>
      <c r="Q11" s="682"/>
      <c r="R11" s="683">
        <v>1502334</v>
      </c>
      <c r="S11" s="684"/>
      <c r="T11" s="684"/>
      <c r="U11" s="684"/>
      <c r="V11" s="684"/>
      <c r="W11" s="684"/>
      <c r="X11" s="684"/>
      <c r="Y11" s="685"/>
      <c r="Z11" s="688">
        <v>4</v>
      </c>
      <c r="AA11" s="689"/>
      <c r="AB11" s="689"/>
      <c r="AC11" s="701"/>
      <c r="AD11" s="692">
        <v>1502334</v>
      </c>
      <c r="AE11" s="684"/>
      <c r="AF11" s="684"/>
      <c r="AG11" s="684"/>
      <c r="AH11" s="684"/>
      <c r="AI11" s="684"/>
      <c r="AJ11" s="684"/>
      <c r="AK11" s="685"/>
      <c r="AL11" s="688">
        <v>8</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285893</v>
      </c>
      <c r="BH11" s="684"/>
      <c r="BI11" s="684"/>
      <c r="BJ11" s="684"/>
      <c r="BK11" s="684"/>
      <c r="BL11" s="684"/>
      <c r="BM11" s="684"/>
      <c r="BN11" s="685"/>
      <c r="BO11" s="686">
        <v>2.7</v>
      </c>
      <c r="BP11" s="686"/>
      <c r="BQ11" s="686"/>
      <c r="BR11" s="686"/>
      <c r="BS11" s="692">
        <v>56625</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1446392</v>
      </c>
      <c r="CS11" s="684"/>
      <c r="CT11" s="684"/>
      <c r="CU11" s="684"/>
      <c r="CV11" s="684"/>
      <c r="CW11" s="684"/>
      <c r="CX11" s="684"/>
      <c r="CY11" s="685"/>
      <c r="CZ11" s="686">
        <v>4</v>
      </c>
      <c r="DA11" s="686"/>
      <c r="DB11" s="686"/>
      <c r="DC11" s="686"/>
      <c r="DD11" s="692">
        <v>989017</v>
      </c>
      <c r="DE11" s="684"/>
      <c r="DF11" s="684"/>
      <c r="DG11" s="684"/>
      <c r="DH11" s="684"/>
      <c r="DI11" s="684"/>
      <c r="DJ11" s="684"/>
      <c r="DK11" s="684"/>
      <c r="DL11" s="684"/>
      <c r="DM11" s="684"/>
      <c r="DN11" s="684"/>
      <c r="DO11" s="684"/>
      <c r="DP11" s="685"/>
      <c r="DQ11" s="692">
        <v>398479</v>
      </c>
      <c r="DR11" s="684"/>
      <c r="DS11" s="684"/>
      <c r="DT11" s="684"/>
      <c r="DU11" s="684"/>
      <c r="DV11" s="684"/>
      <c r="DW11" s="684"/>
      <c r="DX11" s="684"/>
      <c r="DY11" s="684"/>
      <c r="DZ11" s="684"/>
      <c r="EA11" s="684"/>
      <c r="EB11" s="684"/>
      <c r="EC11" s="693"/>
    </row>
    <row r="12" spans="2:143" ht="11.25" customHeight="1">
      <c r="B12" s="680" t="s">
        <v>252</v>
      </c>
      <c r="C12" s="681"/>
      <c r="D12" s="681"/>
      <c r="E12" s="681"/>
      <c r="F12" s="681"/>
      <c r="G12" s="681"/>
      <c r="H12" s="681"/>
      <c r="I12" s="681"/>
      <c r="J12" s="681"/>
      <c r="K12" s="681"/>
      <c r="L12" s="681"/>
      <c r="M12" s="681"/>
      <c r="N12" s="681"/>
      <c r="O12" s="681"/>
      <c r="P12" s="681"/>
      <c r="Q12" s="682"/>
      <c r="R12" s="683">
        <v>38661</v>
      </c>
      <c r="S12" s="684"/>
      <c r="T12" s="684"/>
      <c r="U12" s="684"/>
      <c r="V12" s="684"/>
      <c r="W12" s="684"/>
      <c r="X12" s="684"/>
      <c r="Y12" s="685"/>
      <c r="Z12" s="686">
        <v>0.1</v>
      </c>
      <c r="AA12" s="686"/>
      <c r="AB12" s="686"/>
      <c r="AC12" s="686"/>
      <c r="AD12" s="687">
        <v>38661</v>
      </c>
      <c r="AE12" s="687"/>
      <c r="AF12" s="687"/>
      <c r="AG12" s="687"/>
      <c r="AH12" s="687"/>
      <c r="AI12" s="687"/>
      <c r="AJ12" s="687"/>
      <c r="AK12" s="687"/>
      <c r="AL12" s="688">
        <v>0.2</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3961589</v>
      </c>
      <c r="BH12" s="684"/>
      <c r="BI12" s="684"/>
      <c r="BJ12" s="684"/>
      <c r="BK12" s="684"/>
      <c r="BL12" s="684"/>
      <c r="BM12" s="684"/>
      <c r="BN12" s="685"/>
      <c r="BO12" s="686">
        <v>37.799999999999997</v>
      </c>
      <c r="BP12" s="686"/>
      <c r="BQ12" s="686"/>
      <c r="BR12" s="686"/>
      <c r="BS12" s="692" t="s">
        <v>127</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766928</v>
      </c>
      <c r="CS12" s="684"/>
      <c r="CT12" s="684"/>
      <c r="CU12" s="684"/>
      <c r="CV12" s="684"/>
      <c r="CW12" s="684"/>
      <c r="CX12" s="684"/>
      <c r="CY12" s="685"/>
      <c r="CZ12" s="686">
        <v>2.1</v>
      </c>
      <c r="DA12" s="686"/>
      <c r="DB12" s="686"/>
      <c r="DC12" s="686"/>
      <c r="DD12" s="692">
        <v>69418</v>
      </c>
      <c r="DE12" s="684"/>
      <c r="DF12" s="684"/>
      <c r="DG12" s="684"/>
      <c r="DH12" s="684"/>
      <c r="DI12" s="684"/>
      <c r="DJ12" s="684"/>
      <c r="DK12" s="684"/>
      <c r="DL12" s="684"/>
      <c r="DM12" s="684"/>
      <c r="DN12" s="684"/>
      <c r="DO12" s="684"/>
      <c r="DP12" s="685"/>
      <c r="DQ12" s="692">
        <v>389905</v>
      </c>
      <c r="DR12" s="684"/>
      <c r="DS12" s="684"/>
      <c r="DT12" s="684"/>
      <c r="DU12" s="684"/>
      <c r="DV12" s="684"/>
      <c r="DW12" s="684"/>
      <c r="DX12" s="684"/>
      <c r="DY12" s="684"/>
      <c r="DZ12" s="684"/>
      <c r="EA12" s="684"/>
      <c r="EB12" s="684"/>
      <c r="EC12" s="693"/>
    </row>
    <row r="13" spans="2:143" ht="11.25" customHeight="1">
      <c r="B13" s="680" t="s">
        <v>255</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136</v>
      </c>
      <c r="AA13" s="686"/>
      <c r="AB13" s="686"/>
      <c r="AC13" s="686"/>
      <c r="AD13" s="687" t="s">
        <v>127</v>
      </c>
      <c r="AE13" s="687"/>
      <c r="AF13" s="687"/>
      <c r="AG13" s="687"/>
      <c r="AH13" s="687"/>
      <c r="AI13" s="687"/>
      <c r="AJ13" s="687"/>
      <c r="AK13" s="687"/>
      <c r="AL13" s="688" t="s">
        <v>127</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3955962</v>
      </c>
      <c r="BH13" s="684"/>
      <c r="BI13" s="684"/>
      <c r="BJ13" s="684"/>
      <c r="BK13" s="684"/>
      <c r="BL13" s="684"/>
      <c r="BM13" s="684"/>
      <c r="BN13" s="685"/>
      <c r="BO13" s="686">
        <v>37.799999999999997</v>
      </c>
      <c r="BP13" s="686"/>
      <c r="BQ13" s="686"/>
      <c r="BR13" s="686"/>
      <c r="BS13" s="692" t="s">
        <v>127</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2551860</v>
      </c>
      <c r="CS13" s="684"/>
      <c r="CT13" s="684"/>
      <c r="CU13" s="684"/>
      <c r="CV13" s="684"/>
      <c r="CW13" s="684"/>
      <c r="CX13" s="684"/>
      <c r="CY13" s="685"/>
      <c r="CZ13" s="686">
        <v>7</v>
      </c>
      <c r="DA13" s="686"/>
      <c r="DB13" s="686"/>
      <c r="DC13" s="686"/>
      <c r="DD13" s="692">
        <v>1107168</v>
      </c>
      <c r="DE13" s="684"/>
      <c r="DF13" s="684"/>
      <c r="DG13" s="684"/>
      <c r="DH13" s="684"/>
      <c r="DI13" s="684"/>
      <c r="DJ13" s="684"/>
      <c r="DK13" s="684"/>
      <c r="DL13" s="684"/>
      <c r="DM13" s="684"/>
      <c r="DN13" s="684"/>
      <c r="DO13" s="684"/>
      <c r="DP13" s="685"/>
      <c r="DQ13" s="692">
        <v>1853055</v>
      </c>
      <c r="DR13" s="684"/>
      <c r="DS13" s="684"/>
      <c r="DT13" s="684"/>
      <c r="DU13" s="684"/>
      <c r="DV13" s="684"/>
      <c r="DW13" s="684"/>
      <c r="DX13" s="684"/>
      <c r="DY13" s="684"/>
      <c r="DZ13" s="684"/>
      <c r="EA13" s="684"/>
      <c r="EB13" s="684"/>
      <c r="EC13" s="693"/>
    </row>
    <row r="14" spans="2:143" ht="11.25" customHeight="1">
      <c r="B14" s="680" t="s">
        <v>258</v>
      </c>
      <c r="C14" s="681"/>
      <c r="D14" s="681"/>
      <c r="E14" s="681"/>
      <c r="F14" s="681"/>
      <c r="G14" s="681"/>
      <c r="H14" s="681"/>
      <c r="I14" s="681"/>
      <c r="J14" s="681"/>
      <c r="K14" s="681"/>
      <c r="L14" s="681"/>
      <c r="M14" s="681"/>
      <c r="N14" s="681"/>
      <c r="O14" s="681"/>
      <c r="P14" s="681"/>
      <c r="Q14" s="682"/>
      <c r="R14" s="683">
        <v>66528</v>
      </c>
      <c r="S14" s="684"/>
      <c r="T14" s="684"/>
      <c r="U14" s="684"/>
      <c r="V14" s="684"/>
      <c r="W14" s="684"/>
      <c r="X14" s="684"/>
      <c r="Y14" s="685"/>
      <c r="Z14" s="686">
        <v>0.2</v>
      </c>
      <c r="AA14" s="686"/>
      <c r="AB14" s="686"/>
      <c r="AC14" s="686"/>
      <c r="AD14" s="687">
        <v>66528</v>
      </c>
      <c r="AE14" s="687"/>
      <c r="AF14" s="687"/>
      <c r="AG14" s="687"/>
      <c r="AH14" s="687"/>
      <c r="AI14" s="687"/>
      <c r="AJ14" s="687"/>
      <c r="AK14" s="687"/>
      <c r="AL14" s="688">
        <v>0.4</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235861</v>
      </c>
      <c r="BH14" s="684"/>
      <c r="BI14" s="684"/>
      <c r="BJ14" s="684"/>
      <c r="BK14" s="684"/>
      <c r="BL14" s="684"/>
      <c r="BM14" s="684"/>
      <c r="BN14" s="685"/>
      <c r="BO14" s="686">
        <v>2.2999999999999998</v>
      </c>
      <c r="BP14" s="686"/>
      <c r="BQ14" s="686"/>
      <c r="BR14" s="686"/>
      <c r="BS14" s="692" t="s">
        <v>127</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1175722</v>
      </c>
      <c r="CS14" s="684"/>
      <c r="CT14" s="684"/>
      <c r="CU14" s="684"/>
      <c r="CV14" s="684"/>
      <c r="CW14" s="684"/>
      <c r="CX14" s="684"/>
      <c r="CY14" s="685"/>
      <c r="CZ14" s="686">
        <v>3.2</v>
      </c>
      <c r="DA14" s="686"/>
      <c r="DB14" s="686"/>
      <c r="DC14" s="686"/>
      <c r="DD14" s="692">
        <v>39211</v>
      </c>
      <c r="DE14" s="684"/>
      <c r="DF14" s="684"/>
      <c r="DG14" s="684"/>
      <c r="DH14" s="684"/>
      <c r="DI14" s="684"/>
      <c r="DJ14" s="684"/>
      <c r="DK14" s="684"/>
      <c r="DL14" s="684"/>
      <c r="DM14" s="684"/>
      <c r="DN14" s="684"/>
      <c r="DO14" s="684"/>
      <c r="DP14" s="685"/>
      <c r="DQ14" s="692">
        <v>1119472</v>
      </c>
      <c r="DR14" s="684"/>
      <c r="DS14" s="684"/>
      <c r="DT14" s="684"/>
      <c r="DU14" s="684"/>
      <c r="DV14" s="684"/>
      <c r="DW14" s="684"/>
      <c r="DX14" s="684"/>
      <c r="DY14" s="684"/>
      <c r="DZ14" s="684"/>
      <c r="EA14" s="684"/>
      <c r="EB14" s="684"/>
      <c r="EC14" s="693"/>
    </row>
    <row r="15" spans="2:143" ht="11.25" customHeight="1">
      <c r="B15" s="680" t="s">
        <v>261</v>
      </c>
      <c r="C15" s="681"/>
      <c r="D15" s="681"/>
      <c r="E15" s="681"/>
      <c r="F15" s="681"/>
      <c r="G15" s="681"/>
      <c r="H15" s="681"/>
      <c r="I15" s="681"/>
      <c r="J15" s="681"/>
      <c r="K15" s="681"/>
      <c r="L15" s="681"/>
      <c r="M15" s="681"/>
      <c r="N15" s="681"/>
      <c r="O15" s="681"/>
      <c r="P15" s="681"/>
      <c r="Q15" s="682"/>
      <c r="R15" s="683" t="s">
        <v>136</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492785</v>
      </c>
      <c r="BH15" s="684"/>
      <c r="BI15" s="684"/>
      <c r="BJ15" s="684"/>
      <c r="BK15" s="684"/>
      <c r="BL15" s="684"/>
      <c r="BM15" s="684"/>
      <c r="BN15" s="685"/>
      <c r="BO15" s="686">
        <v>4.7</v>
      </c>
      <c r="BP15" s="686"/>
      <c r="BQ15" s="686"/>
      <c r="BR15" s="686"/>
      <c r="BS15" s="692" t="s">
        <v>127</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4423905</v>
      </c>
      <c r="CS15" s="684"/>
      <c r="CT15" s="684"/>
      <c r="CU15" s="684"/>
      <c r="CV15" s="684"/>
      <c r="CW15" s="684"/>
      <c r="CX15" s="684"/>
      <c r="CY15" s="685"/>
      <c r="CZ15" s="686">
        <v>12.1</v>
      </c>
      <c r="DA15" s="686"/>
      <c r="DB15" s="686"/>
      <c r="DC15" s="686"/>
      <c r="DD15" s="692">
        <v>1423500</v>
      </c>
      <c r="DE15" s="684"/>
      <c r="DF15" s="684"/>
      <c r="DG15" s="684"/>
      <c r="DH15" s="684"/>
      <c r="DI15" s="684"/>
      <c r="DJ15" s="684"/>
      <c r="DK15" s="684"/>
      <c r="DL15" s="684"/>
      <c r="DM15" s="684"/>
      <c r="DN15" s="684"/>
      <c r="DO15" s="684"/>
      <c r="DP15" s="685"/>
      <c r="DQ15" s="692">
        <v>2523560</v>
      </c>
      <c r="DR15" s="684"/>
      <c r="DS15" s="684"/>
      <c r="DT15" s="684"/>
      <c r="DU15" s="684"/>
      <c r="DV15" s="684"/>
      <c r="DW15" s="684"/>
      <c r="DX15" s="684"/>
      <c r="DY15" s="684"/>
      <c r="DZ15" s="684"/>
      <c r="EA15" s="684"/>
      <c r="EB15" s="684"/>
      <c r="EC15" s="693"/>
    </row>
    <row r="16" spans="2:143" ht="11.25" customHeight="1">
      <c r="B16" s="680" t="s">
        <v>264</v>
      </c>
      <c r="C16" s="681"/>
      <c r="D16" s="681"/>
      <c r="E16" s="681"/>
      <c r="F16" s="681"/>
      <c r="G16" s="681"/>
      <c r="H16" s="681"/>
      <c r="I16" s="681"/>
      <c r="J16" s="681"/>
      <c r="K16" s="681"/>
      <c r="L16" s="681"/>
      <c r="M16" s="681"/>
      <c r="N16" s="681"/>
      <c r="O16" s="681"/>
      <c r="P16" s="681"/>
      <c r="Q16" s="682"/>
      <c r="R16" s="683">
        <v>20427</v>
      </c>
      <c r="S16" s="684"/>
      <c r="T16" s="684"/>
      <c r="U16" s="684"/>
      <c r="V16" s="684"/>
      <c r="W16" s="684"/>
      <c r="X16" s="684"/>
      <c r="Y16" s="685"/>
      <c r="Z16" s="686">
        <v>0.1</v>
      </c>
      <c r="AA16" s="686"/>
      <c r="AB16" s="686"/>
      <c r="AC16" s="686"/>
      <c r="AD16" s="687">
        <v>20427</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20124</v>
      </c>
      <c r="CS16" s="684"/>
      <c r="CT16" s="684"/>
      <c r="CU16" s="684"/>
      <c r="CV16" s="684"/>
      <c r="CW16" s="684"/>
      <c r="CX16" s="684"/>
      <c r="CY16" s="685"/>
      <c r="CZ16" s="686">
        <v>0.1</v>
      </c>
      <c r="DA16" s="686"/>
      <c r="DB16" s="686"/>
      <c r="DC16" s="686"/>
      <c r="DD16" s="692" t="s">
        <v>127</v>
      </c>
      <c r="DE16" s="684"/>
      <c r="DF16" s="684"/>
      <c r="DG16" s="684"/>
      <c r="DH16" s="684"/>
      <c r="DI16" s="684"/>
      <c r="DJ16" s="684"/>
      <c r="DK16" s="684"/>
      <c r="DL16" s="684"/>
      <c r="DM16" s="684"/>
      <c r="DN16" s="684"/>
      <c r="DO16" s="684"/>
      <c r="DP16" s="685"/>
      <c r="DQ16" s="692">
        <v>6221</v>
      </c>
      <c r="DR16" s="684"/>
      <c r="DS16" s="684"/>
      <c r="DT16" s="684"/>
      <c r="DU16" s="684"/>
      <c r="DV16" s="684"/>
      <c r="DW16" s="684"/>
      <c r="DX16" s="684"/>
      <c r="DY16" s="684"/>
      <c r="DZ16" s="684"/>
      <c r="EA16" s="684"/>
      <c r="EB16" s="684"/>
      <c r="EC16" s="693"/>
    </row>
    <row r="17" spans="2:133" ht="11.25" customHeight="1">
      <c r="B17" s="680" t="s">
        <v>267</v>
      </c>
      <c r="C17" s="681"/>
      <c r="D17" s="681"/>
      <c r="E17" s="681"/>
      <c r="F17" s="681"/>
      <c r="G17" s="681"/>
      <c r="H17" s="681"/>
      <c r="I17" s="681"/>
      <c r="J17" s="681"/>
      <c r="K17" s="681"/>
      <c r="L17" s="681"/>
      <c r="M17" s="681"/>
      <c r="N17" s="681"/>
      <c r="O17" s="681"/>
      <c r="P17" s="681"/>
      <c r="Q17" s="682"/>
      <c r="R17" s="683">
        <v>195589</v>
      </c>
      <c r="S17" s="684"/>
      <c r="T17" s="684"/>
      <c r="U17" s="684"/>
      <c r="V17" s="684"/>
      <c r="W17" s="684"/>
      <c r="X17" s="684"/>
      <c r="Y17" s="685"/>
      <c r="Z17" s="686">
        <v>0.5</v>
      </c>
      <c r="AA17" s="686"/>
      <c r="AB17" s="686"/>
      <c r="AC17" s="686"/>
      <c r="AD17" s="687">
        <v>195589</v>
      </c>
      <c r="AE17" s="687"/>
      <c r="AF17" s="687"/>
      <c r="AG17" s="687"/>
      <c r="AH17" s="687"/>
      <c r="AI17" s="687"/>
      <c r="AJ17" s="687"/>
      <c r="AK17" s="687"/>
      <c r="AL17" s="688">
        <v>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3619663</v>
      </c>
      <c r="CS17" s="684"/>
      <c r="CT17" s="684"/>
      <c r="CU17" s="684"/>
      <c r="CV17" s="684"/>
      <c r="CW17" s="684"/>
      <c r="CX17" s="684"/>
      <c r="CY17" s="685"/>
      <c r="CZ17" s="686">
        <v>9.9</v>
      </c>
      <c r="DA17" s="686"/>
      <c r="DB17" s="686"/>
      <c r="DC17" s="686"/>
      <c r="DD17" s="692" t="s">
        <v>127</v>
      </c>
      <c r="DE17" s="684"/>
      <c r="DF17" s="684"/>
      <c r="DG17" s="684"/>
      <c r="DH17" s="684"/>
      <c r="DI17" s="684"/>
      <c r="DJ17" s="684"/>
      <c r="DK17" s="684"/>
      <c r="DL17" s="684"/>
      <c r="DM17" s="684"/>
      <c r="DN17" s="684"/>
      <c r="DO17" s="684"/>
      <c r="DP17" s="685"/>
      <c r="DQ17" s="692">
        <v>3583783</v>
      </c>
      <c r="DR17" s="684"/>
      <c r="DS17" s="684"/>
      <c r="DT17" s="684"/>
      <c r="DU17" s="684"/>
      <c r="DV17" s="684"/>
      <c r="DW17" s="684"/>
      <c r="DX17" s="684"/>
      <c r="DY17" s="684"/>
      <c r="DZ17" s="684"/>
      <c r="EA17" s="684"/>
      <c r="EB17" s="684"/>
      <c r="EC17" s="693"/>
    </row>
    <row r="18" spans="2:133" ht="11.25" customHeight="1">
      <c r="B18" s="680" t="s">
        <v>270</v>
      </c>
      <c r="C18" s="681"/>
      <c r="D18" s="681"/>
      <c r="E18" s="681"/>
      <c r="F18" s="681"/>
      <c r="G18" s="681"/>
      <c r="H18" s="681"/>
      <c r="I18" s="681"/>
      <c r="J18" s="681"/>
      <c r="K18" s="681"/>
      <c r="L18" s="681"/>
      <c r="M18" s="681"/>
      <c r="N18" s="681"/>
      <c r="O18" s="681"/>
      <c r="P18" s="681"/>
      <c r="Q18" s="682"/>
      <c r="R18" s="683">
        <v>91525</v>
      </c>
      <c r="S18" s="684"/>
      <c r="T18" s="684"/>
      <c r="U18" s="684"/>
      <c r="V18" s="684"/>
      <c r="W18" s="684"/>
      <c r="X18" s="684"/>
      <c r="Y18" s="685"/>
      <c r="Z18" s="686">
        <v>0.2</v>
      </c>
      <c r="AA18" s="686"/>
      <c r="AB18" s="686"/>
      <c r="AC18" s="686"/>
      <c r="AD18" s="687">
        <v>91525</v>
      </c>
      <c r="AE18" s="687"/>
      <c r="AF18" s="687"/>
      <c r="AG18" s="687"/>
      <c r="AH18" s="687"/>
      <c r="AI18" s="687"/>
      <c r="AJ18" s="687"/>
      <c r="AK18" s="687"/>
      <c r="AL18" s="688">
        <v>0.5</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136</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v>209645</v>
      </c>
      <c r="CS18" s="684"/>
      <c r="CT18" s="684"/>
      <c r="CU18" s="684"/>
      <c r="CV18" s="684"/>
      <c r="CW18" s="684"/>
      <c r="CX18" s="684"/>
      <c r="CY18" s="685"/>
      <c r="CZ18" s="686">
        <v>0.6</v>
      </c>
      <c r="DA18" s="686"/>
      <c r="DB18" s="686"/>
      <c r="DC18" s="686"/>
      <c r="DD18" s="692" t="s">
        <v>127</v>
      </c>
      <c r="DE18" s="684"/>
      <c r="DF18" s="684"/>
      <c r="DG18" s="684"/>
      <c r="DH18" s="684"/>
      <c r="DI18" s="684"/>
      <c r="DJ18" s="684"/>
      <c r="DK18" s="684"/>
      <c r="DL18" s="684"/>
      <c r="DM18" s="684"/>
      <c r="DN18" s="684"/>
      <c r="DO18" s="684"/>
      <c r="DP18" s="685"/>
      <c r="DQ18" s="692">
        <v>209645</v>
      </c>
      <c r="DR18" s="684"/>
      <c r="DS18" s="684"/>
      <c r="DT18" s="684"/>
      <c r="DU18" s="684"/>
      <c r="DV18" s="684"/>
      <c r="DW18" s="684"/>
      <c r="DX18" s="684"/>
      <c r="DY18" s="684"/>
      <c r="DZ18" s="684"/>
      <c r="EA18" s="684"/>
      <c r="EB18" s="684"/>
      <c r="EC18" s="693"/>
    </row>
    <row r="19" spans="2:133" ht="11.25" customHeight="1">
      <c r="B19" s="680" t="s">
        <v>273</v>
      </c>
      <c r="C19" s="681"/>
      <c r="D19" s="681"/>
      <c r="E19" s="681"/>
      <c r="F19" s="681"/>
      <c r="G19" s="681"/>
      <c r="H19" s="681"/>
      <c r="I19" s="681"/>
      <c r="J19" s="681"/>
      <c r="K19" s="681"/>
      <c r="L19" s="681"/>
      <c r="M19" s="681"/>
      <c r="N19" s="681"/>
      <c r="O19" s="681"/>
      <c r="P19" s="681"/>
      <c r="Q19" s="682"/>
      <c r="R19" s="683">
        <v>9832</v>
      </c>
      <c r="S19" s="684"/>
      <c r="T19" s="684"/>
      <c r="U19" s="684"/>
      <c r="V19" s="684"/>
      <c r="W19" s="684"/>
      <c r="X19" s="684"/>
      <c r="Y19" s="685"/>
      <c r="Z19" s="686">
        <v>0</v>
      </c>
      <c r="AA19" s="686"/>
      <c r="AB19" s="686"/>
      <c r="AC19" s="686"/>
      <c r="AD19" s="687">
        <v>9832</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513946</v>
      </c>
      <c r="BH19" s="684"/>
      <c r="BI19" s="684"/>
      <c r="BJ19" s="684"/>
      <c r="BK19" s="684"/>
      <c r="BL19" s="684"/>
      <c r="BM19" s="684"/>
      <c r="BN19" s="685"/>
      <c r="BO19" s="686">
        <v>4.9000000000000004</v>
      </c>
      <c r="BP19" s="686"/>
      <c r="BQ19" s="686"/>
      <c r="BR19" s="686"/>
      <c r="BS19" s="692" t="s">
        <v>127</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136</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c r="B20" s="680" t="s">
        <v>276</v>
      </c>
      <c r="C20" s="681"/>
      <c r="D20" s="681"/>
      <c r="E20" s="681"/>
      <c r="F20" s="681"/>
      <c r="G20" s="681"/>
      <c r="H20" s="681"/>
      <c r="I20" s="681"/>
      <c r="J20" s="681"/>
      <c r="K20" s="681"/>
      <c r="L20" s="681"/>
      <c r="M20" s="681"/>
      <c r="N20" s="681"/>
      <c r="O20" s="681"/>
      <c r="P20" s="681"/>
      <c r="Q20" s="682"/>
      <c r="R20" s="683">
        <v>1978</v>
      </c>
      <c r="S20" s="684"/>
      <c r="T20" s="684"/>
      <c r="U20" s="684"/>
      <c r="V20" s="684"/>
      <c r="W20" s="684"/>
      <c r="X20" s="684"/>
      <c r="Y20" s="685"/>
      <c r="Z20" s="686">
        <v>0</v>
      </c>
      <c r="AA20" s="686"/>
      <c r="AB20" s="686"/>
      <c r="AC20" s="686"/>
      <c r="AD20" s="687">
        <v>1978</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513946</v>
      </c>
      <c r="BH20" s="684"/>
      <c r="BI20" s="684"/>
      <c r="BJ20" s="684"/>
      <c r="BK20" s="684"/>
      <c r="BL20" s="684"/>
      <c r="BM20" s="684"/>
      <c r="BN20" s="685"/>
      <c r="BO20" s="686">
        <v>4.9000000000000004</v>
      </c>
      <c r="BP20" s="686"/>
      <c r="BQ20" s="686"/>
      <c r="BR20" s="686"/>
      <c r="BS20" s="692" t="s">
        <v>127</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36424915</v>
      </c>
      <c r="CS20" s="684"/>
      <c r="CT20" s="684"/>
      <c r="CU20" s="684"/>
      <c r="CV20" s="684"/>
      <c r="CW20" s="684"/>
      <c r="CX20" s="684"/>
      <c r="CY20" s="685"/>
      <c r="CZ20" s="686">
        <v>100</v>
      </c>
      <c r="DA20" s="686"/>
      <c r="DB20" s="686"/>
      <c r="DC20" s="686"/>
      <c r="DD20" s="692">
        <v>4179031</v>
      </c>
      <c r="DE20" s="684"/>
      <c r="DF20" s="684"/>
      <c r="DG20" s="684"/>
      <c r="DH20" s="684"/>
      <c r="DI20" s="684"/>
      <c r="DJ20" s="684"/>
      <c r="DK20" s="684"/>
      <c r="DL20" s="684"/>
      <c r="DM20" s="684"/>
      <c r="DN20" s="684"/>
      <c r="DO20" s="684"/>
      <c r="DP20" s="685"/>
      <c r="DQ20" s="692">
        <v>22027592</v>
      </c>
      <c r="DR20" s="684"/>
      <c r="DS20" s="684"/>
      <c r="DT20" s="684"/>
      <c r="DU20" s="684"/>
      <c r="DV20" s="684"/>
      <c r="DW20" s="684"/>
      <c r="DX20" s="684"/>
      <c r="DY20" s="684"/>
      <c r="DZ20" s="684"/>
      <c r="EA20" s="684"/>
      <c r="EB20" s="684"/>
      <c r="EC20" s="693"/>
    </row>
    <row r="21" spans="2:133" ht="11.25" customHeight="1">
      <c r="B21" s="680" t="s">
        <v>279</v>
      </c>
      <c r="C21" s="681"/>
      <c r="D21" s="681"/>
      <c r="E21" s="681"/>
      <c r="F21" s="681"/>
      <c r="G21" s="681"/>
      <c r="H21" s="681"/>
      <c r="I21" s="681"/>
      <c r="J21" s="681"/>
      <c r="K21" s="681"/>
      <c r="L21" s="681"/>
      <c r="M21" s="681"/>
      <c r="N21" s="681"/>
      <c r="O21" s="681"/>
      <c r="P21" s="681"/>
      <c r="Q21" s="682"/>
      <c r="R21" s="683">
        <v>92254</v>
      </c>
      <c r="S21" s="684"/>
      <c r="T21" s="684"/>
      <c r="U21" s="684"/>
      <c r="V21" s="684"/>
      <c r="W21" s="684"/>
      <c r="X21" s="684"/>
      <c r="Y21" s="685"/>
      <c r="Z21" s="686">
        <v>0.2</v>
      </c>
      <c r="AA21" s="686"/>
      <c r="AB21" s="686"/>
      <c r="AC21" s="686"/>
      <c r="AD21" s="687">
        <v>92254</v>
      </c>
      <c r="AE21" s="687"/>
      <c r="AF21" s="687"/>
      <c r="AG21" s="687"/>
      <c r="AH21" s="687"/>
      <c r="AI21" s="687"/>
      <c r="AJ21" s="687"/>
      <c r="AK21" s="687"/>
      <c r="AL21" s="688">
        <v>0.5</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28574</v>
      </c>
      <c r="BH21" s="684"/>
      <c r="BI21" s="684"/>
      <c r="BJ21" s="684"/>
      <c r="BK21" s="684"/>
      <c r="BL21" s="684"/>
      <c r="BM21" s="684"/>
      <c r="BN21" s="685"/>
      <c r="BO21" s="686">
        <v>0.3</v>
      </c>
      <c r="BP21" s="686"/>
      <c r="BQ21" s="686"/>
      <c r="BR21" s="686"/>
      <c r="BS21" s="692" t="s">
        <v>127</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c r="B22" s="680" t="s">
        <v>281</v>
      </c>
      <c r="C22" s="681"/>
      <c r="D22" s="681"/>
      <c r="E22" s="681"/>
      <c r="F22" s="681"/>
      <c r="G22" s="681"/>
      <c r="H22" s="681"/>
      <c r="I22" s="681"/>
      <c r="J22" s="681"/>
      <c r="K22" s="681"/>
      <c r="L22" s="681"/>
      <c r="M22" s="681"/>
      <c r="N22" s="681"/>
      <c r="O22" s="681"/>
      <c r="P22" s="681"/>
      <c r="Q22" s="682"/>
      <c r="R22" s="683">
        <v>7187142</v>
      </c>
      <c r="S22" s="684"/>
      <c r="T22" s="684"/>
      <c r="U22" s="684"/>
      <c r="V22" s="684"/>
      <c r="W22" s="684"/>
      <c r="X22" s="684"/>
      <c r="Y22" s="685"/>
      <c r="Z22" s="686">
        <v>19.100000000000001</v>
      </c>
      <c r="AA22" s="686"/>
      <c r="AB22" s="686"/>
      <c r="AC22" s="686"/>
      <c r="AD22" s="687">
        <v>6485907</v>
      </c>
      <c r="AE22" s="687"/>
      <c r="AF22" s="687"/>
      <c r="AG22" s="687"/>
      <c r="AH22" s="687"/>
      <c r="AI22" s="687"/>
      <c r="AJ22" s="687"/>
      <c r="AK22" s="687"/>
      <c r="AL22" s="688">
        <v>34.5</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284</v>
      </c>
      <c r="C23" s="681"/>
      <c r="D23" s="681"/>
      <c r="E23" s="681"/>
      <c r="F23" s="681"/>
      <c r="G23" s="681"/>
      <c r="H23" s="681"/>
      <c r="I23" s="681"/>
      <c r="J23" s="681"/>
      <c r="K23" s="681"/>
      <c r="L23" s="681"/>
      <c r="M23" s="681"/>
      <c r="N23" s="681"/>
      <c r="O23" s="681"/>
      <c r="P23" s="681"/>
      <c r="Q23" s="682"/>
      <c r="R23" s="683">
        <v>6485907</v>
      </c>
      <c r="S23" s="684"/>
      <c r="T23" s="684"/>
      <c r="U23" s="684"/>
      <c r="V23" s="684"/>
      <c r="W23" s="684"/>
      <c r="X23" s="684"/>
      <c r="Y23" s="685"/>
      <c r="Z23" s="686">
        <v>17.2</v>
      </c>
      <c r="AA23" s="686"/>
      <c r="AB23" s="686"/>
      <c r="AC23" s="686"/>
      <c r="AD23" s="687">
        <v>6485907</v>
      </c>
      <c r="AE23" s="687"/>
      <c r="AF23" s="687"/>
      <c r="AG23" s="687"/>
      <c r="AH23" s="687"/>
      <c r="AI23" s="687"/>
      <c r="AJ23" s="687"/>
      <c r="AK23" s="687"/>
      <c r="AL23" s="688">
        <v>34.5</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485372</v>
      </c>
      <c r="BH23" s="684"/>
      <c r="BI23" s="684"/>
      <c r="BJ23" s="684"/>
      <c r="BK23" s="684"/>
      <c r="BL23" s="684"/>
      <c r="BM23" s="684"/>
      <c r="BN23" s="685"/>
      <c r="BO23" s="686">
        <v>4.5999999999999996</v>
      </c>
      <c r="BP23" s="686"/>
      <c r="BQ23" s="686"/>
      <c r="BR23" s="686"/>
      <c r="BS23" s="692" t="s">
        <v>127</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6" t="s">
        <v>289</v>
      </c>
      <c r="DM23" s="717"/>
      <c r="DN23" s="717"/>
      <c r="DO23" s="717"/>
      <c r="DP23" s="717"/>
      <c r="DQ23" s="717"/>
      <c r="DR23" s="717"/>
      <c r="DS23" s="717"/>
      <c r="DT23" s="717"/>
      <c r="DU23" s="717"/>
      <c r="DV23" s="718"/>
      <c r="DW23" s="665" t="s">
        <v>290</v>
      </c>
      <c r="DX23" s="666"/>
      <c r="DY23" s="666"/>
      <c r="DZ23" s="666"/>
      <c r="EA23" s="666"/>
      <c r="EB23" s="666"/>
      <c r="EC23" s="667"/>
    </row>
    <row r="24" spans="2:133" ht="11.25" customHeight="1">
      <c r="B24" s="680" t="s">
        <v>291</v>
      </c>
      <c r="C24" s="681"/>
      <c r="D24" s="681"/>
      <c r="E24" s="681"/>
      <c r="F24" s="681"/>
      <c r="G24" s="681"/>
      <c r="H24" s="681"/>
      <c r="I24" s="681"/>
      <c r="J24" s="681"/>
      <c r="K24" s="681"/>
      <c r="L24" s="681"/>
      <c r="M24" s="681"/>
      <c r="N24" s="681"/>
      <c r="O24" s="681"/>
      <c r="P24" s="681"/>
      <c r="Q24" s="682"/>
      <c r="R24" s="683">
        <v>701235</v>
      </c>
      <c r="S24" s="684"/>
      <c r="T24" s="684"/>
      <c r="U24" s="684"/>
      <c r="V24" s="684"/>
      <c r="W24" s="684"/>
      <c r="X24" s="684"/>
      <c r="Y24" s="685"/>
      <c r="Z24" s="686">
        <v>1.9</v>
      </c>
      <c r="AA24" s="686"/>
      <c r="AB24" s="686"/>
      <c r="AC24" s="686"/>
      <c r="AD24" s="687" t="s">
        <v>127</v>
      </c>
      <c r="AE24" s="687"/>
      <c r="AF24" s="687"/>
      <c r="AG24" s="687"/>
      <c r="AH24" s="687"/>
      <c r="AI24" s="687"/>
      <c r="AJ24" s="687"/>
      <c r="AK24" s="687"/>
      <c r="AL24" s="688" t="s">
        <v>127</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16898663</v>
      </c>
      <c r="CS24" s="673"/>
      <c r="CT24" s="673"/>
      <c r="CU24" s="673"/>
      <c r="CV24" s="673"/>
      <c r="CW24" s="673"/>
      <c r="CX24" s="673"/>
      <c r="CY24" s="674"/>
      <c r="CZ24" s="677">
        <v>46.4</v>
      </c>
      <c r="DA24" s="678"/>
      <c r="DB24" s="678"/>
      <c r="DC24" s="697"/>
      <c r="DD24" s="719">
        <v>9725313</v>
      </c>
      <c r="DE24" s="673"/>
      <c r="DF24" s="673"/>
      <c r="DG24" s="673"/>
      <c r="DH24" s="673"/>
      <c r="DI24" s="673"/>
      <c r="DJ24" s="673"/>
      <c r="DK24" s="674"/>
      <c r="DL24" s="719">
        <v>8794493</v>
      </c>
      <c r="DM24" s="673"/>
      <c r="DN24" s="673"/>
      <c r="DO24" s="673"/>
      <c r="DP24" s="673"/>
      <c r="DQ24" s="673"/>
      <c r="DR24" s="673"/>
      <c r="DS24" s="673"/>
      <c r="DT24" s="673"/>
      <c r="DU24" s="673"/>
      <c r="DV24" s="674"/>
      <c r="DW24" s="677">
        <v>44.3</v>
      </c>
      <c r="DX24" s="678"/>
      <c r="DY24" s="678"/>
      <c r="DZ24" s="678"/>
      <c r="EA24" s="678"/>
      <c r="EB24" s="678"/>
      <c r="EC24" s="679"/>
    </row>
    <row r="25" spans="2:133" ht="11.25" customHeight="1">
      <c r="B25" s="680" t="s">
        <v>294</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136</v>
      </c>
      <c r="AA25" s="686"/>
      <c r="AB25" s="686"/>
      <c r="AC25" s="686"/>
      <c r="AD25" s="687" t="s">
        <v>127</v>
      </c>
      <c r="AE25" s="687"/>
      <c r="AF25" s="687"/>
      <c r="AG25" s="687"/>
      <c r="AH25" s="687"/>
      <c r="AI25" s="687"/>
      <c r="AJ25" s="687"/>
      <c r="AK25" s="687"/>
      <c r="AL25" s="688" t="s">
        <v>127</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3925316</v>
      </c>
      <c r="CS25" s="708"/>
      <c r="CT25" s="708"/>
      <c r="CU25" s="708"/>
      <c r="CV25" s="708"/>
      <c r="CW25" s="708"/>
      <c r="CX25" s="708"/>
      <c r="CY25" s="709"/>
      <c r="CZ25" s="688">
        <v>10.8</v>
      </c>
      <c r="DA25" s="720"/>
      <c r="DB25" s="720"/>
      <c r="DC25" s="722"/>
      <c r="DD25" s="692">
        <v>3640920</v>
      </c>
      <c r="DE25" s="708"/>
      <c r="DF25" s="708"/>
      <c r="DG25" s="708"/>
      <c r="DH25" s="708"/>
      <c r="DI25" s="708"/>
      <c r="DJ25" s="708"/>
      <c r="DK25" s="709"/>
      <c r="DL25" s="692">
        <v>3617124</v>
      </c>
      <c r="DM25" s="708"/>
      <c r="DN25" s="708"/>
      <c r="DO25" s="708"/>
      <c r="DP25" s="708"/>
      <c r="DQ25" s="708"/>
      <c r="DR25" s="708"/>
      <c r="DS25" s="708"/>
      <c r="DT25" s="708"/>
      <c r="DU25" s="708"/>
      <c r="DV25" s="709"/>
      <c r="DW25" s="688">
        <v>18.2</v>
      </c>
      <c r="DX25" s="720"/>
      <c r="DY25" s="720"/>
      <c r="DZ25" s="720"/>
      <c r="EA25" s="720"/>
      <c r="EB25" s="720"/>
      <c r="EC25" s="721"/>
    </row>
    <row r="26" spans="2:133" ht="11.25" customHeight="1">
      <c r="B26" s="680" t="s">
        <v>297</v>
      </c>
      <c r="C26" s="681"/>
      <c r="D26" s="681"/>
      <c r="E26" s="681"/>
      <c r="F26" s="681"/>
      <c r="G26" s="681"/>
      <c r="H26" s="681"/>
      <c r="I26" s="681"/>
      <c r="J26" s="681"/>
      <c r="K26" s="681"/>
      <c r="L26" s="681"/>
      <c r="M26" s="681"/>
      <c r="N26" s="681"/>
      <c r="O26" s="681"/>
      <c r="P26" s="681"/>
      <c r="Q26" s="682"/>
      <c r="R26" s="683">
        <v>19918875</v>
      </c>
      <c r="S26" s="684"/>
      <c r="T26" s="684"/>
      <c r="U26" s="684"/>
      <c r="V26" s="684"/>
      <c r="W26" s="684"/>
      <c r="X26" s="684"/>
      <c r="Y26" s="685"/>
      <c r="Z26" s="686">
        <v>52.9</v>
      </c>
      <c r="AA26" s="686"/>
      <c r="AB26" s="686"/>
      <c r="AC26" s="686"/>
      <c r="AD26" s="687">
        <v>18732268</v>
      </c>
      <c r="AE26" s="687"/>
      <c r="AF26" s="687"/>
      <c r="AG26" s="687"/>
      <c r="AH26" s="687"/>
      <c r="AI26" s="687"/>
      <c r="AJ26" s="687"/>
      <c r="AK26" s="687"/>
      <c r="AL26" s="688">
        <v>99.7</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2543376</v>
      </c>
      <c r="CS26" s="684"/>
      <c r="CT26" s="684"/>
      <c r="CU26" s="684"/>
      <c r="CV26" s="684"/>
      <c r="CW26" s="684"/>
      <c r="CX26" s="684"/>
      <c r="CY26" s="685"/>
      <c r="CZ26" s="688">
        <v>7</v>
      </c>
      <c r="DA26" s="720"/>
      <c r="DB26" s="720"/>
      <c r="DC26" s="722"/>
      <c r="DD26" s="692">
        <v>2328667</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20"/>
      <c r="DY26" s="720"/>
      <c r="DZ26" s="720"/>
      <c r="EA26" s="720"/>
      <c r="EB26" s="720"/>
      <c r="EC26" s="721"/>
    </row>
    <row r="27" spans="2:133" ht="11.25" customHeight="1">
      <c r="B27" s="680" t="s">
        <v>300</v>
      </c>
      <c r="C27" s="681"/>
      <c r="D27" s="681"/>
      <c r="E27" s="681"/>
      <c r="F27" s="681"/>
      <c r="G27" s="681"/>
      <c r="H27" s="681"/>
      <c r="I27" s="681"/>
      <c r="J27" s="681"/>
      <c r="K27" s="681"/>
      <c r="L27" s="681"/>
      <c r="M27" s="681"/>
      <c r="N27" s="681"/>
      <c r="O27" s="681"/>
      <c r="P27" s="681"/>
      <c r="Q27" s="682"/>
      <c r="R27" s="683">
        <v>16457</v>
      </c>
      <c r="S27" s="684"/>
      <c r="T27" s="684"/>
      <c r="U27" s="684"/>
      <c r="V27" s="684"/>
      <c r="W27" s="684"/>
      <c r="X27" s="684"/>
      <c r="Y27" s="685"/>
      <c r="Z27" s="686">
        <v>0</v>
      </c>
      <c r="AA27" s="686"/>
      <c r="AB27" s="686"/>
      <c r="AC27" s="686"/>
      <c r="AD27" s="687">
        <v>16457</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10477185</v>
      </c>
      <c r="BH27" s="684"/>
      <c r="BI27" s="684"/>
      <c r="BJ27" s="684"/>
      <c r="BK27" s="684"/>
      <c r="BL27" s="684"/>
      <c r="BM27" s="684"/>
      <c r="BN27" s="685"/>
      <c r="BO27" s="686">
        <v>100</v>
      </c>
      <c r="BP27" s="686"/>
      <c r="BQ27" s="686"/>
      <c r="BR27" s="686"/>
      <c r="BS27" s="692">
        <v>56625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9353690</v>
      </c>
      <c r="CS27" s="708"/>
      <c r="CT27" s="708"/>
      <c r="CU27" s="708"/>
      <c r="CV27" s="708"/>
      <c r="CW27" s="708"/>
      <c r="CX27" s="708"/>
      <c r="CY27" s="709"/>
      <c r="CZ27" s="688">
        <v>25.7</v>
      </c>
      <c r="DA27" s="720"/>
      <c r="DB27" s="720"/>
      <c r="DC27" s="722"/>
      <c r="DD27" s="692">
        <v>2500616</v>
      </c>
      <c r="DE27" s="708"/>
      <c r="DF27" s="708"/>
      <c r="DG27" s="708"/>
      <c r="DH27" s="708"/>
      <c r="DI27" s="708"/>
      <c r="DJ27" s="708"/>
      <c r="DK27" s="709"/>
      <c r="DL27" s="692">
        <v>2500616</v>
      </c>
      <c r="DM27" s="708"/>
      <c r="DN27" s="708"/>
      <c r="DO27" s="708"/>
      <c r="DP27" s="708"/>
      <c r="DQ27" s="708"/>
      <c r="DR27" s="708"/>
      <c r="DS27" s="708"/>
      <c r="DT27" s="708"/>
      <c r="DU27" s="708"/>
      <c r="DV27" s="709"/>
      <c r="DW27" s="688">
        <v>12.6</v>
      </c>
      <c r="DX27" s="720"/>
      <c r="DY27" s="720"/>
      <c r="DZ27" s="720"/>
      <c r="EA27" s="720"/>
      <c r="EB27" s="720"/>
      <c r="EC27" s="721"/>
    </row>
    <row r="28" spans="2:133" ht="11.25" customHeight="1">
      <c r="B28" s="680" t="s">
        <v>303</v>
      </c>
      <c r="C28" s="681"/>
      <c r="D28" s="681"/>
      <c r="E28" s="681"/>
      <c r="F28" s="681"/>
      <c r="G28" s="681"/>
      <c r="H28" s="681"/>
      <c r="I28" s="681"/>
      <c r="J28" s="681"/>
      <c r="K28" s="681"/>
      <c r="L28" s="681"/>
      <c r="M28" s="681"/>
      <c r="N28" s="681"/>
      <c r="O28" s="681"/>
      <c r="P28" s="681"/>
      <c r="Q28" s="682"/>
      <c r="R28" s="683">
        <v>541627</v>
      </c>
      <c r="S28" s="684"/>
      <c r="T28" s="684"/>
      <c r="U28" s="684"/>
      <c r="V28" s="684"/>
      <c r="W28" s="684"/>
      <c r="X28" s="684"/>
      <c r="Y28" s="685"/>
      <c r="Z28" s="686">
        <v>1.4</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3619657</v>
      </c>
      <c r="CS28" s="684"/>
      <c r="CT28" s="684"/>
      <c r="CU28" s="684"/>
      <c r="CV28" s="684"/>
      <c r="CW28" s="684"/>
      <c r="CX28" s="684"/>
      <c r="CY28" s="685"/>
      <c r="CZ28" s="688">
        <v>9.9</v>
      </c>
      <c r="DA28" s="720"/>
      <c r="DB28" s="720"/>
      <c r="DC28" s="722"/>
      <c r="DD28" s="692">
        <v>3583777</v>
      </c>
      <c r="DE28" s="684"/>
      <c r="DF28" s="684"/>
      <c r="DG28" s="684"/>
      <c r="DH28" s="684"/>
      <c r="DI28" s="684"/>
      <c r="DJ28" s="684"/>
      <c r="DK28" s="685"/>
      <c r="DL28" s="692">
        <v>2676753</v>
      </c>
      <c r="DM28" s="684"/>
      <c r="DN28" s="684"/>
      <c r="DO28" s="684"/>
      <c r="DP28" s="684"/>
      <c r="DQ28" s="684"/>
      <c r="DR28" s="684"/>
      <c r="DS28" s="684"/>
      <c r="DT28" s="684"/>
      <c r="DU28" s="684"/>
      <c r="DV28" s="685"/>
      <c r="DW28" s="688">
        <v>13.5</v>
      </c>
      <c r="DX28" s="720"/>
      <c r="DY28" s="720"/>
      <c r="DZ28" s="720"/>
      <c r="EA28" s="720"/>
      <c r="EB28" s="720"/>
      <c r="EC28" s="721"/>
    </row>
    <row r="29" spans="2:133" ht="11.25" customHeight="1">
      <c r="B29" s="680" t="s">
        <v>305</v>
      </c>
      <c r="C29" s="681"/>
      <c r="D29" s="681"/>
      <c r="E29" s="681"/>
      <c r="F29" s="681"/>
      <c r="G29" s="681"/>
      <c r="H29" s="681"/>
      <c r="I29" s="681"/>
      <c r="J29" s="681"/>
      <c r="K29" s="681"/>
      <c r="L29" s="681"/>
      <c r="M29" s="681"/>
      <c r="N29" s="681"/>
      <c r="O29" s="681"/>
      <c r="P29" s="681"/>
      <c r="Q29" s="682"/>
      <c r="R29" s="683">
        <v>181394</v>
      </c>
      <c r="S29" s="684"/>
      <c r="T29" s="684"/>
      <c r="U29" s="684"/>
      <c r="V29" s="684"/>
      <c r="W29" s="684"/>
      <c r="X29" s="684"/>
      <c r="Y29" s="685"/>
      <c r="Z29" s="686">
        <v>0.5</v>
      </c>
      <c r="AA29" s="686"/>
      <c r="AB29" s="686"/>
      <c r="AC29" s="686"/>
      <c r="AD29" s="687">
        <v>40568</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307</v>
      </c>
      <c r="CG29" s="699"/>
      <c r="CH29" s="699"/>
      <c r="CI29" s="699"/>
      <c r="CJ29" s="699"/>
      <c r="CK29" s="699"/>
      <c r="CL29" s="699"/>
      <c r="CM29" s="699"/>
      <c r="CN29" s="699"/>
      <c r="CO29" s="699"/>
      <c r="CP29" s="699"/>
      <c r="CQ29" s="700"/>
      <c r="CR29" s="683">
        <v>3619657</v>
      </c>
      <c r="CS29" s="708"/>
      <c r="CT29" s="708"/>
      <c r="CU29" s="708"/>
      <c r="CV29" s="708"/>
      <c r="CW29" s="708"/>
      <c r="CX29" s="708"/>
      <c r="CY29" s="709"/>
      <c r="CZ29" s="688">
        <v>9.9</v>
      </c>
      <c r="DA29" s="720"/>
      <c r="DB29" s="720"/>
      <c r="DC29" s="722"/>
      <c r="DD29" s="692">
        <v>3583777</v>
      </c>
      <c r="DE29" s="708"/>
      <c r="DF29" s="708"/>
      <c r="DG29" s="708"/>
      <c r="DH29" s="708"/>
      <c r="DI29" s="708"/>
      <c r="DJ29" s="708"/>
      <c r="DK29" s="709"/>
      <c r="DL29" s="692">
        <v>2676753</v>
      </c>
      <c r="DM29" s="708"/>
      <c r="DN29" s="708"/>
      <c r="DO29" s="708"/>
      <c r="DP29" s="708"/>
      <c r="DQ29" s="708"/>
      <c r="DR29" s="708"/>
      <c r="DS29" s="708"/>
      <c r="DT29" s="708"/>
      <c r="DU29" s="708"/>
      <c r="DV29" s="709"/>
      <c r="DW29" s="688">
        <v>13.5</v>
      </c>
      <c r="DX29" s="720"/>
      <c r="DY29" s="720"/>
      <c r="DZ29" s="720"/>
      <c r="EA29" s="720"/>
      <c r="EB29" s="720"/>
      <c r="EC29" s="721"/>
    </row>
    <row r="30" spans="2:133" ht="11.25" customHeight="1">
      <c r="B30" s="680" t="s">
        <v>308</v>
      </c>
      <c r="C30" s="681"/>
      <c r="D30" s="681"/>
      <c r="E30" s="681"/>
      <c r="F30" s="681"/>
      <c r="G30" s="681"/>
      <c r="H30" s="681"/>
      <c r="I30" s="681"/>
      <c r="J30" s="681"/>
      <c r="K30" s="681"/>
      <c r="L30" s="681"/>
      <c r="M30" s="681"/>
      <c r="N30" s="681"/>
      <c r="O30" s="681"/>
      <c r="P30" s="681"/>
      <c r="Q30" s="682"/>
      <c r="R30" s="683">
        <v>348866</v>
      </c>
      <c r="S30" s="684"/>
      <c r="T30" s="684"/>
      <c r="U30" s="684"/>
      <c r="V30" s="684"/>
      <c r="W30" s="684"/>
      <c r="X30" s="684"/>
      <c r="Y30" s="685"/>
      <c r="Z30" s="686">
        <v>0.9</v>
      </c>
      <c r="AA30" s="686"/>
      <c r="AB30" s="686"/>
      <c r="AC30" s="686"/>
      <c r="AD30" s="687" t="s">
        <v>127</v>
      </c>
      <c r="AE30" s="687"/>
      <c r="AF30" s="687"/>
      <c r="AG30" s="687"/>
      <c r="AH30" s="687"/>
      <c r="AI30" s="687"/>
      <c r="AJ30" s="687"/>
      <c r="AK30" s="687"/>
      <c r="AL30" s="688" t="s">
        <v>127</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309</v>
      </c>
      <c r="BH30" s="727"/>
      <c r="BI30" s="727"/>
      <c r="BJ30" s="727"/>
      <c r="BK30" s="727"/>
      <c r="BL30" s="727"/>
      <c r="BM30" s="727"/>
      <c r="BN30" s="727"/>
      <c r="BO30" s="727"/>
      <c r="BP30" s="727"/>
      <c r="BQ30" s="728"/>
      <c r="BR30" s="662" t="s">
        <v>310</v>
      </c>
      <c r="BS30" s="727"/>
      <c r="BT30" s="727"/>
      <c r="BU30" s="727"/>
      <c r="BV30" s="727"/>
      <c r="BW30" s="727"/>
      <c r="BX30" s="727"/>
      <c r="BY30" s="727"/>
      <c r="BZ30" s="727"/>
      <c r="CA30" s="727"/>
      <c r="CB30" s="728"/>
      <c r="CD30" s="731"/>
      <c r="CE30" s="732"/>
      <c r="CF30" s="698" t="s">
        <v>311</v>
      </c>
      <c r="CG30" s="699"/>
      <c r="CH30" s="699"/>
      <c r="CI30" s="699"/>
      <c r="CJ30" s="699"/>
      <c r="CK30" s="699"/>
      <c r="CL30" s="699"/>
      <c r="CM30" s="699"/>
      <c r="CN30" s="699"/>
      <c r="CO30" s="699"/>
      <c r="CP30" s="699"/>
      <c r="CQ30" s="700"/>
      <c r="CR30" s="683">
        <v>3540798</v>
      </c>
      <c r="CS30" s="684"/>
      <c r="CT30" s="684"/>
      <c r="CU30" s="684"/>
      <c r="CV30" s="684"/>
      <c r="CW30" s="684"/>
      <c r="CX30" s="684"/>
      <c r="CY30" s="685"/>
      <c r="CZ30" s="688">
        <v>9.6999999999999993</v>
      </c>
      <c r="DA30" s="720"/>
      <c r="DB30" s="720"/>
      <c r="DC30" s="722"/>
      <c r="DD30" s="692">
        <v>3504935</v>
      </c>
      <c r="DE30" s="684"/>
      <c r="DF30" s="684"/>
      <c r="DG30" s="684"/>
      <c r="DH30" s="684"/>
      <c r="DI30" s="684"/>
      <c r="DJ30" s="684"/>
      <c r="DK30" s="685"/>
      <c r="DL30" s="692">
        <v>2597911</v>
      </c>
      <c r="DM30" s="684"/>
      <c r="DN30" s="684"/>
      <c r="DO30" s="684"/>
      <c r="DP30" s="684"/>
      <c r="DQ30" s="684"/>
      <c r="DR30" s="684"/>
      <c r="DS30" s="684"/>
      <c r="DT30" s="684"/>
      <c r="DU30" s="684"/>
      <c r="DV30" s="685"/>
      <c r="DW30" s="688">
        <v>13.1</v>
      </c>
      <c r="DX30" s="720"/>
      <c r="DY30" s="720"/>
      <c r="DZ30" s="720"/>
      <c r="EA30" s="720"/>
      <c r="EB30" s="720"/>
      <c r="EC30" s="721"/>
    </row>
    <row r="31" spans="2:133" ht="11.25" customHeight="1">
      <c r="B31" s="680" t="s">
        <v>312</v>
      </c>
      <c r="C31" s="681"/>
      <c r="D31" s="681"/>
      <c r="E31" s="681"/>
      <c r="F31" s="681"/>
      <c r="G31" s="681"/>
      <c r="H31" s="681"/>
      <c r="I31" s="681"/>
      <c r="J31" s="681"/>
      <c r="K31" s="681"/>
      <c r="L31" s="681"/>
      <c r="M31" s="681"/>
      <c r="N31" s="681"/>
      <c r="O31" s="681"/>
      <c r="P31" s="681"/>
      <c r="Q31" s="682"/>
      <c r="R31" s="683">
        <v>6528000</v>
      </c>
      <c r="S31" s="684"/>
      <c r="T31" s="684"/>
      <c r="U31" s="684"/>
      <c r="V31" s="684"/>
      <c r="W31" s="684"/>
      <c r="X31" s="684"/>
      <c r="Y31" s="685"/>
      <c r="Z31" s="686">
        <v>17.3</v>
      </c>
      <c r="AA31" s="686"/>
      <c r="AB31" s="686"/>
      <c r="AC31" s="686"/>
      <c r="AD31" s="687" t="s">
        <v>127</v>
      </c>
      <c r="AE31" s="687"/>
      <c r="AF31" s="687"/>
      <c r="AG31" s="687"/>
      <c r="AH31" s="687"/>
      <c r="AI31" s="687"/>
      <c r="AJ31" s="687"/>
      <c r="AK31" s="687"/>
      <c r="AL31" s="688" t="s">
        <v>127</v>
      </c>
      <c r="AM31" s="689"/>
      <c r="AN31" s="689"/>
      <c r="AO31" s="690"/>
      <c r="AP31" s="740" t="s">
        <v>313</v>
      </c>
      <c r="AQ31" s="741"/>
      <c r="AR31" s="741"/>
      <c r="AS31" s="741"/>
      <c r="AT31" s="746" t="s">
        <v>314</v>
      </c>
      <c r="AU31" s="231"/>
      <c r="AV31" s="231"/>
      <c r="AW31" s="231"/>
      <c r="AX31" s="669" t="s">
        <v>190</v>
      </c>
      <c r="AY31" s="670"/>
      <c r="AZ31" s="670"/>
      <c r="BA31" s="670"/>
      <c r="BB31" s="670"/>
      <c r="BC31" s="670"/>
      <c r="BD31" s="670"/>
      <c r="BE31" s="670"/>
      <c r="BF31" s="671"/>
      <c r="BG31" s="739">
        <v>99.2</v>
      </c>
      <c r="BH31" s="735"/>
      <c r="BI31" s="735"/>
      <c r="BJ31" s="735"/>
      <c r="BK31" s="735"/>
      <c r="BL31" s="735"/>
      <c r="BM31" s="678">
        <v>97.7</v>
      </c>
      <c r="BN31" s="735"/>
      <c r="BO31" s="735"/>
      <c r="BP31" s="735"/>
      <c r="BQ31" s="736"/>
      <c r="BR31" s="739">
        <v>99.2</v>
      </c>
      <c r="BS31" s="735"/>
      <c r="BT31" s="735"/>
      <c r="BU31" s="735"/>
      <c r="BV31" s="735"/>
      <c r="BW31" s="735"/>
      <c r="BX31" s="678">
        <v>97.3</v>
      </c>
      <c r="BY31" s="735"/>
      <c r="BZ31" s="735"/>
      <c r="CA31" s="735"/>
      <c r="CB31" s="736"/>
      <c r="CD31" s="731"/>
      <c r="CE31" s="732"/>
      <c r="CF31" s="698" t="s">
        <v>315</v>
      </c>
      <c r="CG31" s="699"/>
      <c r="CH31" s="699"/>
      <c r="CI31" s="699"/>
      <c r="CJ31" s="699"/>
      <c r="CK31" s="699"/>
      <c r="CL31" s="699"/>
      <c r="CM31" s="699"/>
      <c r="CN31" s="699"/>
      <c r="CO31" s="699"/>
      <c r="CP31" s="699"/>
      <c r="CQ31" s="700"/>
      <c r="CR31" s="683">
        <v>78859</v>
      </c>
      <c r="CS31" s="708"/>
      <c r="CT31" s="708"/>
      <c r="CU31" s="708"/>
      <c r="CV31" s="708"/>
      <c r="CW31" s="708"/>
      <c r="CX31" s="708"/>
      <c r="CY31" s="709"/>
      <c r="CZ31" s="688">
        <v>0.2</v>
      </c>
      <c r="DA31" s="720"/>
      <c r="DB31" s="720"/>
      <c r="DC31" s="722"/>
      <c r="DD31" s="692">
        <v>78842</v>
      </c>
      <c r="DE31" s="708"/>
      <c r="DF31" s="708"/>
      <c r="DG31" s="708"/>
      <c r="DH31" s="708"/>
      <c r="DI31" s="708"/>
      <c r="DJ31" s="708"/>
      <c r="DK31" s="709"/>
      <c r="DL31" s="692">
        <v>78842</v>
      </c>
      <c r="DM31" s="708"/>
      <c r="DN31" s="708"/>
      <c r="DO31" s="708"/>
      <c r="DP31" s="708"/>
      <c r="DQ31" s="708"/>
      <c r="DR31" s="708"/>
      <c r="DS31" s="708"/>
      <c r="DT31" s="708"/>
      <c r="DU31" s="708"/>
      <c r="DV31" s="709"/>
      <c r="DW31" s="688">
        <v>0.4</v>
      </c>
      <c r="DX31" s="720"/>
      <c r="DY31" s="720"/>
      <c r="DZ31" s="720"/>
      <c r="EA31" s="720"/>
      <c r="EB31" s="720"/>
      <c r="EC31" s="721"/>
    </row>
    <row r="32" spans="2:133" ht="11.25" customHeight="1">
      <c r="B32" s="750" t="s">
        <v>316</v>
      </c>
      <c r="C32" s="751"/>
      <c r="D32" s="751"/>
      <c r="E32" s="751"/>
      <c r="F32" s="751"/>
      <c r="G32" s="751"/>
      <c r="H32" s="751"/>
      <c r="I32" s="751"/>
      <c r="J32" s="751"/>
      <c r="K32" s="751"/>
      <c r="L32" s="751"/>
      <c r="M32" s="751"/>
      <c r="N32" s="751"/>
      <c r="O32" s="751"/>
      <c r="P32" s="751"/>
      <c r="Q32" s="752"/>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49">
        <v>99.2</v>
      </c>
      <c r="BH32" s="708"/>
      <c r="BI32" s="708"/>
      <c r="BJ32" s="708"/>
      <c r="BK32" s="708"/>
      <c r="BL32" s="708"/>
      <c r="BM32" s="689">
        <v>98</v>
      </c>
      <c r="BN32" s="737"/>
      <c r="BO32" s="737"/>
      <c r="BP32" s="737"/>
      <c r="BQ32" s="738"/>
      <c r="BR32" s="749">
        <v>99.3</v>
      </c>
      <c r="BS32" s="708"/>
      <c r="BT32" s="708"/>
      <c r="BU32" s="708"/>
      <c r="BV32" s="708"/>
      <c r="BW32" s="708"/>
      <c r="BX32" s="689">
        <v>98.1</v>
      </c>
      <c r="BY32" s="737"/>
      <c r="BZ32" s="737"/>
      <c r="CA32" s="737"/>
      <c r="CB32" s="738"/>
      <c r="CD32" s="733"/>
      <c r="CE32" s="734"/>
      <c r="CF32" s="698" t="s">
        <v>319</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20"/>
      <c r="DB32" s="720"/>
      <c r="DC32" s="722"/>
      <c r="DD32" s="692" t="s">
        <v>127</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20"/>
      <c r="DY32" s="720"/>
      <c r="DZ32" s="720"/>
      <c r="EA32" s="720"/>
      <c r="EB32" s="720"/>
      <c r="EC32" s="721"/>
    </row>
    <row r="33" spans="2:133" ht="11.25" customHeight="1">
      <c r="B33" s="680" t="s">
        <v>320</v>
      </c>
      <c r="C33" s="681"/>
      <c r="D33" s="681"/>
      <c r="E33" s="681"/>
      <c r="F33" s="681"/>
      <c r="G33" s="681"/>
      <c r="H33" s="681"/>
      <c r="I33" s="681"/>
      <c r="J33" s="681"/>
      <c r="K33" s="681"/>
      <c r="L33" s="681"/>
      <c r="M33" s="681"/>
      <c r="N33" s="681"/>
      <c r="O33" s="681"/>
      <c r="P33" s="681"/>
      <c r="Q33" s="682"/>
      <c r="R33" s="683">
        <v>3003343</v>
      </c>
      <c r="S33" s="684"/>
      <c r="T33" s="684"/>
      <c r="U33" s="684"/>
      <c r="V33" s="684"/>
      <c r="W33" s="684"/>
      <c r="X33" s="684"/>
      <c r="Y33" s="685"/>
      <c r="Z33" s="686">
        <v>8</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99</v>
      </c>
      <c r="BH33" s="754"/>
      <c r="BI33" s="754"/>
      <c r="BJ33" s="754"/>
      <c r="BK33" s="754"/>
      <c r="BL33" s="754"/>
      <c r="BM33" s="755">
        <v>96.8</v>
      </c>
      <c r="BN33" s="754"/>
      <c r="BO33" s="754"/>
      <c r="BP33" s="754"/>
      <c r="BQ33" s="756"/>
      <c r="BR33" s="753">
        <v>99.1</v>
      </c>
      <c r="BS33" s="754"/>
      <c r="BT33" s="754"/>
      <c r="BU33" s="754"/>
      <c r="BV33" s="754"/>
      <c r="BW33" s="754"/>
      <c r="BX33" s="755">
        <v>95.8</v>
      </c>
      <c r="BY33" s="754"/>
      <c r="BZ33" s="754"/>
      <c r="CA33" s="754"/>
      <c r="CB33" s="756"/>
      <c r="CD33" s="698" t="s">
        <v>322</v>
      </c>
      <c r="CE33" s="699"/>
      <c r="CF33" s="699"/>
      <c r="CG33" s="699"/>
      <c r="CH33" s="699"/>
      <c r="CI33" s="699"/>
      <c r="CJ33" s="699"/>
      <c r="CK33" s="699"/>
      <c r="CL33" s="699"/>
      <c r="CM33" s="699"/>
      <c r="CN33" s="699"/>
      <c r="CO33" s="699"/>
      <c r="CP33" s="699"/>
      <c r="CQ33" s="700"/>
      <c r="CR33" s="683">
        <v>15327097</v>
      </c>
      <c r="CS33" s="708"/>
      <c r="CT33" s="708"/>
      <c r="CU33" s="708"/>
      <c r="CV33" s="708"/>
      <c r="CW33" s="708"/>
      <c r="CX33" s="708"/>
      <c r="CY33" s="709"/>
      <c r="CZ33" s="688">
        <v>42.1</v>
      </c>
      <c r="DA33" s="720"/>
      <c r="DB33" s="720"/>
      <c r="DC33" s="722"/>
      <c r="DD33" s="692">
        <v>11581381</v>
      </c>
      <c r="DE33" s="708"/>
      <c r="DF33" s="708"/>
      <c r="DG33" s="708"/>
      <c r="DH33" s="708"/>
      <c r="DI33" s="708"/>
      <c r="DJ33" s="708"/>
      <c r="DK33" s="709"/>
      <c r="DL33" s="692">
        <v>9561580</v>
      </c>
      <c r="DM33" s="708"/>
      <c r="DN33" s="708"/>
      <c r="DO33" s="708"/>
      <c r="DP33" s="708"/>
      <c r="DQ33" s="708"/>
      <c r="DR33" s="708"/>
      <c r="DS33" s="708"/>
      <c r="DT33" s="708"/>
      <c r="DU33" s="708"/>
      <c r="DV33" s="709"/>
      <c r="DW33" s="688">
        <v>48.1</v>
      </c>
      <c r="DX33" s="720"/>
      <c r="DY33" s="720"/>
      <c r="DZ33" s="720"/>
      <c r="EA33" s="720"/>
      <c r="EB33" s="720"/>
      <c r="EC33" s="721"/>
    </row>
    <row r="34" spans="2:133" ht="11.25" customHeight="1">
      <c r="B34" s="680" t="s">
        <v>323</v>
      </c>
      <c r="C34" s="681"/>
      <c r="D34" s="681"/>
      <c r="E34" s="681"/>
      <c r="F34" s="681"/>
      <c r="G34" s="681"/>
      <c r="H34" s="681"/>
      <c r="I34" s="681"/>
      <c r="J34" s="681"/>
      <c r="K34" s="681"/>
      <c r="L34" s="681"/>
      <c r="M34" s="681"/>
      <c r="N34" s="681"/>
      <c r="O34" s="681"/>
      <c r="P34" s="681"/>
      <c r="Q34" s="682"/>
      <c r="R34" s="683">
        <v>598183</v>
      </c>
      <c r="S34" s="684"/>
      <c r="T34" s="684"/>
      <c r="U34" s="684"/>
      <c r="V34" s="684"/>
      <c r="W34" s="684"/>
      <c r="X34" s="684"/>
      <c r="Y34" s="685"/>
      <c r="Z34" s="686">
        <v>1.6</v>
      </c>
      <c r="AA34" s="686"/>
      <c r="AB34" s="686"/>
      <c r="AC34" s="686"/>
      <c r="AD34" s="687">
        <v>5423</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5045324</v>
      </c>
      <c r="CS34" s="684"/>
      <c r="CT34" s="684"/>
      <c r="CU34" s="684"/>
      <c r="CV34" s="684"/>
      <c r="CW34" s="684"/>
      <c r="CX34" s="684"/>
      <c r="CY34" s="685"/>
      <c r="CZ34" s="688">
        <v>13.9</v>
      </c>
      <c r="DA34" s="720"/>
      <c r="DB34" s="720"/>
      <c r="DC34" s="722"/>
      <c r="DD34" s="692">
        <v>3921060</v>
      </c>
      <c r="DE34" s="684"/>
      <c r="DF34" s="684"/>
      <c r="DG34" s="684"/>
      <c r="DH34" s="684"/>
      <c r="DI34" s="684"/>
      <c r="DJ34" s="684"/>
      <c r="DK34" s="685"/>
      <c r="DL34" s="692">
        <v>3734709</v>
      </c>
      <c r="DM34" s="684"/>
      <c r="DN34" s="684"/>
      <c r="DO34" s="684"/>
      <c r="DP34" s="684"/>
      <c r="DQ34" s="684"/>
      <c r="DR34" s="684"/>
      <c r="DS34" s="684"/>
      <c r="DT34" s="684"/>
      <c r="DU34" s="684"/>
      <c r="DV34" s="685"/>
      <c r="DW34" s="688">
        <v>18.8</v>
      </c>
      <c r="DX34" s="720"/>
      <c r="DY34" s="720"/>
      <c r="DZ34" s="720"/>
      <c r="EA34" s="720"/>
      <c r="EB34" s="720"/>
      <c r="EC34" s="721"/>
    </row>
    <row r="35" spans="2:133" ht="11.25" customHeight="1">
      <c r="B35" s="680" t="s">
        <v>325</v>
      </c>
      <c r="C35" s="681"/>
      <c r="D35" s="681"/>
      <c r="E35" s="681"/>
      <c r="F35" s="681"/>
      <c r="G35" s="681"/>
      <c r="H35" s="681"/>
      <c r="I35" s="681"/>
      <c r="J35" s="681"/>
      <c r="K35" s="681"/>
      <c r="L35" s="681"/>
      <c r="M35" s="681"/>
      <c r="N35" s="681"/>
      <c r="O35" s="681"/>
      <c r="P35" s="681"/>
      <c r="Q35" s="682"/>
      <c r="R35" s="683">
        <v>1411083</v>
      </c>
      <c r="S35" s="684"/>
      <c r="T35" s="684"/>
      <c r="U35" s="684"/>
      <c r="V35" s="684"/>
      <c r="W35" s="684"/>
      <c r="X35" s="684"/>
      <c r="Y35" s="685"/>
      <c r="Z35" s="686">
        <v>3.7</v>
      </c>
      <c r="AA35" s="686"/>
      <c r="AB35" s="686"/>
      <c r="AC35" s="686"/>
      <c r="AD35" s="687" t="s">
        <v>127</v>
      </c>
      <c r="AE35" s="687"/>
      <c r="AF35" s="687"/>
      <c r="AG35" s="687"/>
      <c r="AH35" s="687"/>
      <c r="AI35" s="687"/>
      <c r="AJ35" s="687"/>
      <c r="AK35" s="687"/>
      <c r="AL35" s="688" t="s">
        <v>127</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189590</v>
      </c>
      <c r="CS35" s="708"/>
      <c r="CT35" s="708"/>
      <c r="CU35" s="708"/>
      <c r="CV35" s="708"/>
      <c r="CW35" s="708"/>
      <c r="CX35" s="708"/>
      <c r="CY35" s="709"/>
      <c r="CZ35" s="688">
        <v>0.5</v>
      </c>
      <c r="DA35" s="720"/>
      <c r="DB35" s="720"/>
      <c r="DC35" s="722"/>
      <c r="DD35" s="692">
        <v>106073</v>
      </c>
      <c r="DE35" s="708"/>
      <c r="DF35" s="708"/>
      <c r="DG35" s="708"/>
      <c r="DH35" s="708"/>
      <c r="DI35" s="708"/>
      <c r="DJ35" s="708"/>
      <c r="DK35" s="709"/>
      <c r="DL35" s="692">
        <v>106073</v>
      </c>
      <c r="DM35" s="708"/>
      <c r="DN35" s="708"/>
      <c r="DO35" s="708"/>
      <c r="DP35" s="708"/>
      <c r="DQ35" s="708"/>
      <c r="DR35" s="708"/>
      <c r="DS35" s="708"/>
      <c r="DT35" s="708"/>
      <c r="DU35" s="708"/>
      <c r="DV35" s="709"/>
      <c r="DW35" s="688">
        <v>0.5</v>
      </c>
      <c r="DX35" s="720"/>
      <c r="DY35" s="720"/>
      <c r="DZ35" s="720"/>
      <c r="EA35" s="720"/>
      <c r="EB35" s="720"/>
      <c r="EC35" s="721"/>
    </row>
    <row r="36" spans="2:133" ht="11.25" customHeight="1">
      <c r="B36" s="680" t="s">
        <v>329</v>
      </c>
      <c r="C36" s="681"/>
      <c r="D36" s="681"/>
      <c r="E36" s="681"/>
      <c r="F36" s="681"/>
      <c r="G36" s="681"/>
      <c r="H36" s="681"/>
      <c r="I36" s="681"/>
      <c r="J36" s="681"/>
      <c r="K36" s="681"/>
      <c r="L36" s="681"/>
      <c r="M36" s="681"/>
      <c r="N36" s="681"/>
      <c r="O36" s="681"/>
      <c r="P36" s="681"/>
      <c r="Q36" s="682"/>
      <c r="R36" s="683">
        <v>1055223</v>
      </c>
      <c r="S36" s="684"/>
      <c r="T36" s="684"/>
      <c r="U36" s="684"/>
      <c r="V36" s="684"/>
      <c r="W36" s="684"/>
      <c r="X36" s="684"/>
      <c r="Y36" s="685"/>
      <c r="Z36" s="686">
        <v>2.8</v>
      </c>
      <c r="AA36" s="686"/>
      <c r="AB36" s="686"/>
      <c r="AC36" s="686"/>
      <c r="AD36" s="687" t="s">
        <v>127</v>
      </c>
      <c r="AE36" s="687"/>
      <c r="AF36" s="687"/>
      <c r="AG36" s="687"/>
      <c r="AH36" s="687"/>
      <c r="AI36" s="687"/>
      <c r="AJ36" s="687"/>
      <c r="AK36" s="687"/>
      <c r="AL36" s="688" t="s">
        <v>127</v>
      </c>
      <c r="AM36" s="689"/>
      <c r="AN36" s="689"/>
      <c r="AO36" s="690"/>
      <c r="AP36" s="235"/>
      <c r="AQ36" s="757" t="s">
        <v>330</v>
      </c>
      <c r="AR36" s="758"/>
      <c r="AS36" s="758"/>
      <c r="AT36" s="758"/>
      <c r="AU36" s="758"/>
      <c r="AV36" s="758"/>
      <c r="AW36" s="758"/>
      <c r="AX36" s="758"/>
      <c r="AY36" s="759"/>
      <c r="AZ36" s="672">
        <v>4511092</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318821</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4743053</v>
      </c>
      <c r="CS36" s="684"/>
      <c r="CT36" s="684"/>
      <c r="CU36" s="684"/>
      <c r="CV36" s="684"/>
      <c r="CW36" s="684"/>
      <c r="CX36" s="684"/>
      <c r="CY36" s="685"/>
      <c r="CZ36" s="688">
        <v>13</v>
      </c>
      <c r="DA36" s="720"/>
      <c r="DB36" s="720"/>
      <c r="DC36" s="722"/>
      <c r="DD36" s="692">
        <v>3737602</v>
      </c>
      <c r="DE36" s="684"/>
      <c r="DF36" s="684"/>
      <c r="DG36" s="684"/>
      <c r="DH36" s="684"/>
      <c r="DI36" s="684"/>
      <c r="DJ36" s="684"/>
      <c r="DK36" s="685"/>
      <c r="DL36" s="692">
        <v>3073493</v>
      </c>
      <c r="DM36" s="684"/>
      <c r="DN36" s="684"/>
      <c r="DO36" s="684"/>
      <c r="DP36" s="684"/>
      <c r="DQ36" s="684"/>
      <c r="DR36" s="684"/>
      <c r="DS36" s="684"/>
      <c r="DT36" s="684"/>
      <c r="DU36" s="684"/>
      <c r="DV36" s="685"/>
      <c r="DW36" s="688">
        <v>15.5</v>
      </c>
      <c r="DX36" s="720"/>
      <c r="DY36" s="720"/>
      <c r="DZ36" s="720"/>
      <c r="EA36" s="720"/>
      <c r="EB36" s="720"/>
      <c r="EC36" s="721"/>
    </row>
    <row r="37" spans="2:133" ht="11.25" customHeight="1">
      <c r="B37" s="680" t="s">
        <v>333</v>
      </c>
      <c r="C37" s="681"/>
      <c r="D37" s="681"/>
      <c r="E37" s="681"/>
      <c r="F37" s="681"/>
      <c r="G37" s="681"/>
      <c r="H37" s="681"/>
      <c r="I37" s="681"/>
      <c r="J37" s="681"/>
      <c r="K37" s="681"/>
      <c r="L37" s="681"/>
      <c r="M37" s="681"/>
      <c r="N37" s="681"/>
      <c r="O37" s="681"/>
      <c r="P37" s="681"/>
      <c r="Q37" s="682"/>
      <c r="R37" s="683">
        <v>555644</v>
      </c>
      <c r="S37" s="684"/>
      <c r="T37" s="684"/>
      <c r="U37" s="684"/>
      <c r="V37" s="684"/>
      <c r="W37" s="684"/>
      <c r="X37" s="684"/>
      <c r="Y37" s="685"/>
      <c r="Z37" s="686">
        <v>1.5</v>
      </c>
      <c r="AA37" s="686"/>
      <c r="AB37" s="686"/>
      <c r="AC37" s="686"/>
      <c r="AD37" s="687" t="s">
        <v>127</v>
      </c>
      <c r="AE37" s="687"/>
      <c r="AF37" s="687"/>
      <c r="AG37" s="687"/>
      <c r="AH37" s="687"/>
      <c r="AI37" s="687"/>
      <c r="AJ37" s="687"/>
      <c r="AK37" s="687"/>
      <c r="AL37" s="688" t="s">
        <v>127</v>
      </c>
      <c r="AM37" s="689"/>
      <c r="AN37" s="689"/>
      <c r="AO37" s="690"/>
      <c r="AQ37" s="761" t="s">
        <v>334</v>
      </c>
      <c r="AR37" s="762"/>
      <c r="AS37" s="762"/>
      <c r="AT37" s="762"/>
      <c r="AU37" s="762"/>
      <c r="AV37" s="762"/>
      <c r="AW37" s="762"/>
      <c r="AX37" s="762"/>
      <c r="AY37" s="763"/>
      <c r="AZ37" s="683">
        <v>625664</v>
      </c>
      <c r="BA37" s="684"/>
      <c r="BB37" s="684"/>
      <c r="BC37" s="684"/>
      <c r="BD37" s="708"/>
      <c r="BE37" s="708"/>
      <c r="BF37" s="738"/>
      <c r="BG37" s="698" t="s">
        <v>335</v>
      </c>
      <c r="BH37" s="699"/>
      <c r="BI37" s="699"/>
      <c r="BJ37" s="699"/>
      <c r="BK37" s="699"/>
      <c r="BL37" s="699"/>
      <c r="BM37" s="699"/>
      <c r="BN37" s="699"/>
      <c r="BO37" s="699"/>
      <c r="BP37" s="699"/>
      <c r="BQ37" s="699"/>
      <c r="BR37" s="699"/>
      <c r="BS37" s="699"/>
      <c r="BT37" s="699"/>
      <c r="BU37" s="700"/>
      <c r="BV37" s="683">
        <v>192090</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2218546</v>
      </c>
      <c r="CS37" s="708"/>
      <c r="CT37" s="708"/>
      <c r="CU37" s="708"/>
      <c r="CV37" s="708"/>
      <c r="CW37" s="708"/>
      <c r="CX37" s="708"/>
      <c r="CY37" s="709"/>
      <c r="CZ37" s="688">
        <v>6.1</v>
      </c>
      <c r="DA37" s="720"/>
      <c r="DB37" s="720"/>
      <c r="DC37" s="722"/>
      <c r="DD37" s="692">
        <v>2218546</v>
      </c>
      <c r="DE37" s="708"/>
      <c r="DF37" s="708"/>
      <c r="DG37" s="708"/>
      <c r="DH37" s="708"/>
      <c r="DI37" s="708"/>
      <c r="DJ37" s="708"/>
      <c r="DK37" s="709"/>
      <c r="DL37" s="692">
        <v>2139355</v>
      </c>
      <c r="DM37" s="708"/>
      <c r="DN37" s="708"/>
      <c r="DO37" s="708"/>
      <c r="DP37" s="708"/>
      <c r="DQ37" s="708"/>
      <c r="DR37" s="708"/>
      <c r="DS37" s="708"/>
      <c r="DT37" s="708"/>
      <c r="DU37" s="708"/>
      <c r="DV37" s="709"/>
      <c r="DW37" s="688">
        <v>10.8</v>
      </c>
      <c r="DX37" s="720"/>
      <c r="DY37" s="720"/>
      <c r="DZ37" s="720"/>
      <c r="EA37" s="720"/>
      <c r="EB37" s="720"/>
      <c r="EC37" s="721"/>
    </row>
    <row r="38" spans="2:133" ht="11.25" customHeight="1">
      <c r="B38" s="680" t="s">
        <v>337</v>
      </c>
      <c r="C38" s="681"/>
      <c r="D38" s="681"/>
      <c r="E38" s="681"/>
      <c r="F38" s="681"/>
      <c r="G38" s="681"/>
      <c r="H38" s="681"/>
      <c r="I38" s="681"/>
      <c r="J38" s="681"/>
      <c r="K38" s="681"/>
      <c r="L38" s="681"/>
      <c r="M38" s="681"/>
      <c r="N38" s="681"/>
      <c r="O38" s="681"/>
      <c r="P38" s="681"/>
      <c r="Q38" s="682"/>
      <c r="R38" s="683">
        <v>471429</v>
      </c>
      <c r="S38" s="684"/>
      <c r="T38" s="684"/>
      <c r="U38" s="684"/>
      <c r="V38" s="684"/>
      <c r="W38" s="684"/>
      <c r="X38" s="684"/>
      <c r="Y38" s="685"/>
      <c r="Z38" s="686">
        <v>1.3</v>
      </c>
      <c r="AA38" s="686"/>
      <c r="AB38" s="686"/>
      <c r="AC38" s="686"/>
      <c r="AD38" s="687" t="s">
        <v>127</v>
      </c>
      <c r="AE38" s="687"/>
      <c r="AF38" s="687"/>
      <c r="AG38" s="687"/>
      <c r="AH38" s="687"/>
      <c r="AI38" s="687"/>
      <c r="AJ38" s="687"/>
      <c r="AK38" s="687"/>
      <c r="AL38" s="688" t="s">
        <v>127</v>
      </c>
      <c r="AM38" s="689"/>
      <c r="AN38" s="689"/>
      <c r="AO38" s="690"/>
      <c r="AQ38" s="761" t="s">
        <v>338</v>
      </c>
      <c r="AR38" s="762"/>
      <c r="AS38" s="762"/>
      <c r="AT38" s="762"/>
      <c r="AU38" s="762"/>
      <c r="AV38" s="762"/>
      <c r="AW38" s="762"/>
      <c r="AX38" s="762"/>
      <c r="AY38" s="763"/>
      <c r="AZ38" s="683">
        <v>209645</v>
      </c>
      <c r="BA38" s="684"/>
      <c r="BB38" s="684"/>
      <c r="BC38" s="684"/>
      <c r="BD38" s="708"/>
      <c r="BE38" s="708"/>
      <c r="BF38" s="738"/>
      <c r="BG38" s="698" t="s">
        <v>339</v>
      </c>
      <c r="BH38" s="699"/>
      <c r="BI38" s="699"/>
      <c r="BJ38" s="699"/>
      <c r="BK38" s="699"/>
      <c r="BL38" s="699"/>
      <c r="BM38" s="699"/>
      <c r="BN38" s="699"/>
      <c r="BO38" s="699"/>
      <c r="BP38" s="699"/>
      <c r="BQ38" s="699"/>
      <c r="BR38" s="699"/>
      <c r="BS38" s="699"/>
      <c r="BT38" s="699"/>
      <c r="BU38" s="700"/>
      <c r="BV38" s="683">
        <v>12496</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3746206</v>
      </c>
      <c r="CS38" s="684"/>
      <c r="CT38" s="684"/>
      <c r="CU38" s="684"/>
      <c r="CV38" s="684"/>
      <c r="CW38" s="684"/>
      <c r="CX38" s="684"/>
      <c r="CY38" s="685"/>
      <c r="CZ38" s="688">
        <v>10.3</v>
      </c>
      <c r="DA38" s="720"/>
      <c r="DB38" s="720"/>
      <c r="DC38" s="722"/>
      <c r="DD38" s="692">
        <v>3110058</v>
      </c>
      <c r="DE38" s="684"/>
      <c r="DF38" s="684"/>
      <c r="DG38" s="684"/>
      <c r="DH38" s="684"/>
      <c r="DI38" s="684"/>
      <c r="DJ38" s="684"/>
      <c r="DK38" s="685"/>
      <c r="DL38" s="692">
        <v>2647305</v>
      </c>
      <c r="DM38" s="684"/>
      <c r="DN38" s="684"/>
      <c r="DO38" s="684"/>
      <c r="DP38" s="684"/>
      <c r="DQ38" s="684"/>
      <c r="DR38" s="684"/>
      <c r="DS38" s="684"/>
      <c r="DT38" s="684"/>
      <c r="DU38" s="684"/>
      <c r="DV38" s="685"/>
      <c r="DW38" s="688">
        <v>13.3</v>
      </c>
      <c r="DX38" s="720"/>
      <c r="DY38" s="720"/>
      <c r="DZ38" s="720"/>
      <c r="EA38" s="720"/>
      <c r="EB38" s="720"/>
      <c r="EC38" s="721"/>
    </row>
    <row r="39" spans="2:133" ht="11.25" customHeight="1">
      <c r="B39" s="680" t="s">
        <v>341</v>
      </c>
      <c r="C39" s="681"/>
      <c r="D39" s="681"/>
      <c r="E39" s="681"/>
      <c r="F39" s="681"/>
      <c r="G39" s="681"/>
      <c r="H39" s="681"/>
      <c r="I39" s="681"/>
      <c r="J39" s="681"/>
      <c r="K39" s="681"/>
      <c r="L39" s="681"/>
      <c r="M39" s="681"/>
      <c r="N39" s="681"/>
      <c r="O39" s="681"/>
      <c r="P39" s="681"/>
      <c r="Q39" s="682"/>
      <c r="R39" s="683">
        <v>3042000</v>
      </c>
      <c r="S39" s="684"/>
      <c r="T39" s="684"/>
      <c r="U39" s="684"/>
      <c r="V39" s="684"/>
      <c r="W39" s="684"/>
      <c r="X39" s="684"/>
      <c r="Y39" s="685"/>
      <c r="Z39" s="686">
        <v>8.1</v>
      </c>
      <c r="AA39" s="686"/>
      <c r="AB39" s="686"/>
      <c r="AC39" s="686"/>
      <c r="AD39" s="687" t="s">
        <v>127</v>
      </c>
      <c r="AE39" s="687"/>
      <c r="AF39" s="687"/>
      <c r="AG39" s="687"/>
      <c r="AH39" s="687"/>
      <c r="AI39" s="687"/>
      <c r="AJ39" s="687"/>
      <c r="AK39" s="687"/>
      <c r="AL39" s="688" t="s">
        <v>127</v>
      </c>
      <c r="AM39" s="689"/>
      <c r="AN39" s="689"/>
      <c r="AO39" s="690"/>
      <c r="AQ39" s="761" t="s">
        <v>342</v>
      </c>
      <c r="AR39" s="762"/>
      <c r="AS39" s="762"/>
      <c r="AT39" s="762"/>
      <c r="AU39" s="762"/>
      <c r="AV39" s="762"/>
      <c r="AW39" s="762"/>
      <c r="AX39" s="762"/>
      <c r="AY39" s="763"/>
      <c r="AZ39" s="683">
        <v>202730</v>
      </c>
      <c r="BA39" s="684"/>
      <c r="BB39" s="684"/>
      <c r="BC39" s="684"/>
      <c r="BD39" s="708"/>
      <c r="BE39" s="708"/>
      <c r="BF39" s="738"/>
      <c r="BG39" s="698" t="s">
        <v>343</v>
      </c>
      <c r="BH39" s="699"/>
      <c r="BI39" s="699"/>
      <c r="BJ39" s="699"/>
      <c r="BK39" s="699"/>
      <c r="BL39" s="699"/>
      <c r="BM39" s="699"/>
      <c r="BN39" s="699"/>
      <c r="BO39" s="699"/>
      <c r="BP39" s="699"/>
      <c r="BQ39" s="699"/>
      <c r="BR39" s="699"/>
      <c r="BS39" s="699"/>
      <c r="BT39" s="699"/>
      <c r="BU39" s="700"/>
      <c r="BV39" s="683">
        <v>19749</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1250816</v>
      </c>
      <c r="CS39" s="708"/>
      <c r="CT39" s="708"/>
      <c r="CU39" s="708"/>
      <c r="CV39" s="708"/>
      <c r="CW39" s="708"/>
      <c r="CX39" s="708"/>
      <c r="CY39" s="709"/>
      <c r="CZ39" s="688">
        <v>3.4</v>
      </c>
      <c r="DA39" s="720"/>
      <c r="DB39" s="720"/>
      <c r="DC39" s="722"/>
      <c r="DD39" s="692">
        <v>703180</v>
      </c>
      <c r="DE39" s="708"/>
      <c r="DF39" s="708"/>
      <c r="DG39" s="708"/>
      <c r="DH39" s="708"/>
      <c r="DI39" s="708"/>
      <c r="DJ39" s="708"/>
      <c r="DK39" s="709"/>
      <c r="DL39" s="692" t="s">
        <v>127</v>
      </c>
      <c r="DM39" s="708"/>
      <c r="DN39" s="708"/>
      <c r="DO39" s="708"/>
      <c r="DP39" s="708"/>
      <c r="DQ39" s="708"/>
      <c r="DR39" s="708"/>
      <c r="DS39" s="708"/>
      <c r="DT39" s="708"/>
      <c r="DU39" s="708"/>
      <c r="DV39" s="709"/>
      <c r="DW39" s="688" t="s">
        <v>127</v>
      </c>
      <c r="DX39" s="720"/>
      <c r="DY39" s="720"/>
      <c r="DZ39" s="720"/>
      <c r="EA39" s="720"/>
      <c r="EB39" s="720"/>
      <c r="EC39" s="721"/>
    </row>
    <row r="40" spans="2:133" ht="11.25" customHeight="1">
      <c r="B40" s="680" t="s">
        <v>345</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346</v>
      </c>
      <c r="AR40" s="762"/>
      <c r="AS40" s="762"/>
      <c r="AT40" s="762"/>
      <c r="AU40" s="762"/>
      <c r="AV40" s="762"/>
      <c r="AW40" s="762"/>
      <c r="AX40" s="762"/>
      <c r="AY40" s="763"/>
      <c r="AZ40" s="683" t="s">
        <v>136</v>
      </c>
      <c r="BA40" s="684"/>
      <c r="BB40" s="684"/>
      <c r="BC40" s="684"/>
      <c r="BD40" s="708"/>
      <c r="BE40" s="708"/>
      <c r="BF40" s="738"/>
      <c r="BG40" s="764" t="s">
        <v>347</v>
      </c>
      <c r="BH40" s="765"/>
      <c r="BI40" s="765"/>
      <c r="BJ40" s="765"/>
      <c r="BK40" s="765"/>
      <c r="BL40" s="236"/>
      <c r="BM40" s="699" t="s">
        <v>348</v>
      </c>
      <c r="BN40" s="699"/>
      <c r="BO40" s="699"/>
      <c r="BP40" s="699"/>
      <c r="BQ40" s="699"/>
      <c r="BR40" s="699"/>
      <c r="BS40" s="699"/>
      <c r="BT40" s="699"/>
      <c r="BU40" s="700"/>
      <c r="BV40" s="683">
        <v>95</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352108</v>
      </c>
      <c r="CS40" s="684"/>
      <c r="CT40" s="684"/>
      <c r="CU40" s="684"/>
      <c r="CV40" s="684"/>
      <c r="CW40" s="684"/>
      <c r="CX40" s="684"/>
      <c r="CY40" s="685"/>
      <c r="CZ40" s="688">
        <v>1</v>
      </c>
      <c r="DA40" s="720"/>
      <c r="DB40" s="720"/>
      <c r="DC40" s="722"/>
      <c r="DD40" s="692">
        <v>3408</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20"/>
      <c r="DY40" s="720"/>
      <c r="DZ40" s="720"/>
      <c r="EA40" s="720"/>
      <c r="EB40" s="720"/>
      <c r="EC40" s="721"/>
    </row>
    <row r="41" spans="2:133" ht="11.25" customHeight="1">
      <c r="B41" s="680" t="s">
        <v>350</v>
      </c>
      <c r="C41" s="681"/>
      <c r="D41" s="681"/>
      <c r="E41" s="681"/>
      <c r="F41" s="681"/>
      <c r="G41" s="681"/>
      <c r="H41" s="681"/>
      <c r="I41" s="681"/>
      <c r="J41" s="681"/>
      <c r="K41" s="681"/>
      <c r="L41" s="681"/>
      <c r="M41" s="681"/>
      <c r="N41" s="681"/>
      <c r="O41" s="681"/>
      <c r="P41" s="681"/>
      <c r="Q41" s="682"/>
      <c r="R41" s="683">
        <v>1069200</v>
      </c>
      <c r="S41" s="684"/>
      <c r="T41" s="684"/>
      <c r="U41" s="684"/>
      <c r="V41" s="684"/>
      <c r="W41" s="684"/>
      <c r="X41" s="684"/>
      <c r="Y41" s="685"/>
      <c r="Z41" s="686">
        <v>2.8</v>
      </c>
      <c r="AA41" s="686"/>
      <c r="AB41" s="686"/>
      <c r="AC41" s="686"/>
      <c r="AD41" s="687" t="s">
        <v>127</v>
      </c>
      <c r="AE41" s="687"/>
      <c r="AF41" s="687"/>
      <c r="AG41" s="687"/>
      <c r="AH41" s="687"/>
      <c r="AI41" s="687"/>
      <c r="AJ41" s="687"/>
      <c r="AK41" s="687"/>
      <c r="AL41" s="688" t="s">
        <v>127</v>
      </c>
      <c r="AM41" s="689"/>
      <c r="AN41" s="689"/>
      <c r="AO41" s="690"/>
      <c r="AQ41" s="761" t="s">
        <v>351</v>
      </c>
      <c r="AR41" s="762"/>
      <c r="AS41" s="762"/>
      <c r="AT41" s="762"/>
      <c r="AU41" s="762"/>
      <c r="AV41" s="762"/>
      <c r="AW41" s="762"/>
      <c r="AX41" s="762"/>
      <c r="AY41" s="763"/>
      <c r="AZ41" s="683">
        <v>818043</v>
      </c>
      <c r="BA41" s="684"/>
      <c r="BB41" s="684"/>
      <c r="BC41" s="684"/>
      <c r="BD41" s="708"/>
      <c r="BE41" s="708"/>
      <c r="BF41" s="738"/>
      <c r="BG41" s="764"/>
      <c r="BH41" s="765"/>
      <c r="BI41" s="765"/>
      <c r="BJ41" s="765"/>
      <c r="BK41" s="765"/>
      <c r="BL41" s="236"/>
      <c r="BM41" s="699" t="s">
        <v>352</v>
      </c>
      <c r="BN41" s="699"/>
      <c r="BO41" s="699"/>
      <c r="BP41" s="699"/>
      <c r="BQ41" s="699"/>
      <c r="BR41" s="699"/>
      <c r="BS41" s="699"/>
      <c r="BT41" s="699"/>
      <c r="BU41" s="700"/>
      <c r="BV41" s="683" t="s">
        <v>127</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127</v>
      </c>
      <c r="CS41" s="708"/>
      <c r="CT41" s="708"/>
      <c r="CU41" s="708"/>
      <c r="CV41" s="708"/>
      <c r="CW41" s="708"/>
      <c r="CX41" s="708"/>
      <c r="CY41" s="709"/>
      <c r="CZ41" s="688" t="s">
        <v>127</v>
      </c>
      <c r="DA41" s="720"/>
      <c r="DB41" s="720"/>
      <c r="DC41" s="722"/>
      <c r="DD41" s="692" t="s">
        <v>127</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354</v>
      </c>
      <c r="C42" s="725"/>
      <c r="D42" s="725"/>
      <c r="E42" s="725"/>
      <c r="F42" s="725"/>
      <c r="G42" s="725"/>
      <c r="H42" s="725"/>
      <c r="I42" s="725"/>
      <c r="J42" s="725"/>
      <c r="K42" s="725"/>
      <c r="L42" s="725"/>
      <c r="M42" s="725"/>
      <c r="N42" s="725"/>
      <c r="O42" s="725"/>
      <c r="P42" s="725"/>
      <c r="Q42" s="726"/>
      <c r="R42" s="768">
        <v>37672124</v>
      </c>
      <c r="S42" s="769"/>
      <c r="T42" s="769"/>
      <c r="U42" s="769"/>
      <c r="V42" s="769"/>
      <c r="W42" s="769"/>
      <c r="X42" s="769"/>
      <c r="Y42" s="777"/>
      <c r="Z42" s="778">
        <v>100</v>
      </c>
      <c r="AA42" s="778"/>
      <c r="AB42" s="778"/>
      <c r="AC42" s="778"/>
      <c r="AD42" s="779">
        <v>18794716</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2655010</v>
      </c>
      <c r="BA42" s="769"/>
      <c r="BB42" s="769"/>
      <c r="BC42" s="769"/>
      <c r="BD42" s="754"/>
      <c r="BE42" s="754"/>
      <c r="BF42" s="756"/>
      <c r="BG42" s="766"/>
      <c r="BH42" s="767"/>
      <c r="BI42" s="767"/>
      <c r="BJ42" s="767"/>
      <c r="BK42" s="767"/>
      <c r="BL42" s="237"/>
      <c r="BM42" s="711" t="s">
        <v>356</v>
      </c>
      <c r="BN42" s="711"/>
      <c r="BO42" s="711"/>
      <c r="BP42" s="711"/>
      <c r="BQ42" s="711"/>
      <c r="BR42" s="711"/>
      <c r="BS42" s="711"/>
      <c r="BT42" s="711"/>
      <c r="BU42" s="712"/>
      <c r="BV42" s="768">
        <v>353</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4199155</v>
      </c>
      <c r="CS42" s="684"/>
      <c r="CT42" s="684"/>
      <c r="CU42" s="684"/>
      <c r="CV42" s="684"/>
      <c r="CW42" s="684"/>
      <c r="CX42" s="684"/>
      <c r="CY42" s="685"/>
      <c r="CZ42" s="688">
        <v>11.5</v>
      </c>
      <c r="DA42" s="689"/>
      <c r="DB42" s="689"/>
      <c r="DC42" s="701"/>
      <c r="DD42" s="692">
        <v>720898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38264</v>
      </c>
      <c r="CS43" s="708"/>
      <c r="CT43" s="708"/>
      <c r="CU43" s="708"/>
      <c r="CV43" s="708"/>
      <c r="CW43" s="708"/>
      <c r="CX43" s="708"/>
      <c r="CY43" s="709"/>
      <c r="CZ43" s="688">
        <v>0.1</v>
      </c>
      <c r="DA43" s="720"/>
      <c r="DB43" s="720"/>
      <c r="DC43" s="722"/>
      <c r="DD43" s="692">
        <v>37546</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306</v>
      </c>
      <c r="CE44" s="796"/>
      <c r="CF44" s="680" t="s">
        <v>359</v>
      </c>
      <c r="CG44" s="681"/>
      <c r="CH44" s="681"/>
      <c r="CI44" s="681"/>
      <c r="CJ44" s="681"/>
      <c r="CK44" s="681"/>
      <c r="CL44" s="681"/>
      <c r="CM44" s="681"/>
      <c r="CN44" s="681"/>
      <c r="CO44" s="681"/>
      <c r="CP44" s="681"/>
      <c r="CQ44" s="682"/>
      <c r="CR44" s="683">
        <v>4179031</v>
      </c>
      <c r="CS44" s="684"/>
      <c r="CT44" s="684"/>
      <c r="CU44" s="684"/>
      <c r="CV44" s="684"/>
      <c r="CW44" s="684"/>
      <c r="CX44" s="684"/>
      <c r="CY44" s="685"/>
      <c r="CZ44" s="688">
        <v>11.5</v>
      </c>
      <c r="DA44" s="689"/>
      <c r="DB44" s="689"/>
      <c r="DC44" s="701"/>
      <c r="DD44" s="692">
        <v>714677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360</v>
      </c>
      <c r="CG45" s="681"/>
      <c r="CH45" s="681"/>
      <c r="CI45" s="681"/>
      <c r="CJ45" s="681"/>
      <c r="CK45" s="681"/>
      <c r="CL45" s="681"/>
      <c r="CM45" s="681"/>
      <c r="CN45" s="681"/>
      <c r="CO45" s="681"/>
      <c r="CP45" s="681"/>
      <c r="CQ45" s="682"/>
      <c r="CR45" s="683">
        <v>2260875</v>
      </c>
      <c r="CS45" s="708"/>
      <c r="CT45" s="708"/>
      <c r="CU45" s="708"/>
      <c r="CV45" s="708"/>
      <c r="CW45" s="708"/>
      <c r="CX45" s="708"/>
      <c r="CY45" s="709"/>
      <c r="CZ45" s="688">
        <v>6.2</v>
      </c>
      <c r="DA45" s="720"/>
      <c r="DB45" s="720"/>
      <c r="DC45" s="722"/>
      <c r="DD45" s="692">
        <v>68289</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1842249</v>
      </c>
      <c r="CS46" s="684"/>
      <c r="CT46" s="684"/>
      <c r="CU46" s="684"/>
      <c r="CV46" s="684"/>
      <c r="CW46" s="684"/>
      <c r="CX46" s="684"/>
      <c r="CY46" s="685"/>
      <c r="CZ46" s="688">
        <v>5.0999999999999996</v>
      </c>
      <c r="DA46" s="689"/>
      <c r="DB46" s="689"/>
      <c r="DC46" s="701"/>
      <c r="DD46" s="692">
        <v>638981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20124</v>
      </c>
      <c r="CS47" s="708"/>
      <c r="CT47" s="708"/>
      <c r="CU47" s="708"/>
      <c r="CV47" s="708"/>
      <c r="CW47" s="708"/>
      <c r="CX47" s="708"/>
      <c r="CY47" s="709"/>
      <c r="CZ47" s="688">
        <v>0.1</v>
      </c>
      <c r="DA47" s="720"/>
      <c r="DB47" s="720"/>
      <c r="DC47" s="722"/>
      <c r="DD47" s="692">
        <v>6221</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c r="B48" s="241" t="s">
        <v>365</v>
      </c>
      <c r="CD48" s="799"/>
      <c r="CE48" s="800"/>
      <c r="CF48" s="680" t="s">
        <v>366</v>
      </c>
      <c r="CG48" s="681"/>
      <c r="CH48" s="681"/>
      <c r="CI48" s="681"/>
      <c r="CJ48" s="681"/>
      <c r="CK48" s="681"/>
      <c r="CL48" s="681"/>
      <c r="CM48" s="681"/>
      <c r="CN48" s="681"/>
      <c r="CO48" s="681"/>
      <c r="CP48" s="681"/>
      <c r="CQ48" s="682"/>
      <c r="CR48" s="683" t="s">
        <v>367</v>
      </c>
      <c r="CS48" s="684"/>
      <c r="CT48" s="684"/>
      <c r="CU48" s="684"/>
      <c r="CV48" s="684"/>
      <c r="CW48" s="684"/>
      <c r="CX48" s="684"/>
      <c r="CY48" s="685"/>
      <c r="CZ48" s="688" t="s">
        <v>367</v>
      </c>
      <c r="DA48" s="689"/>
      <c r="DB48" s="689"/>
      <c r="DC48" s="701"/>
      <c r="DD48" s="692" t="s">
        <v>367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368</v>
      </c>
      <c r="CE49" s="725"/>
      <c r="CF49" s="725"/>
      <c r="CG49" s="725"/>
      <c r="CH49" s="725"/>
      <c r="CI49" s="725"/>
      <c r="CJ49" s="725"/>
      <c r="CK49" s="725"/>
      <c r="CL49" s="725"/>
      <c r="CM49" s="725"/>
      <c r="CN49" s="725"/>
      <c r="CO49" s="725"/>
      <c r="CP49" s="725"/>
      <c r="CQ49" s="726"/>
      <c r="CR49" s="768">
        <v>36424915</v>
      </c>
      <c r="CS49" s="754"/>
      <c r="CT49" s="754"/>
      <c r="CU49" s="754"/>
      <c r="CV49" s="754"/>
      <c r="CW49" s="754"/>
      <c r="CX49" s="754"/>
      <c r="CY49" s="785"/>
      <c r="CZ49" s="780">
        <v>100</v>
      </c>
      <c r="DA49" s="786"/>
      <c r="DB49" s="786"/>
      <c r="DC49" s="787"/>
      <c r="DD49" s="788">
        <v>22027592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YYFgCeJGnmFLYUhVtAEYVvWSn/SvUNzhmCsJQ85remqOcIrwHXibLv43Ovp6LxgzWmtXPz1eilTMMDcrtyCCg==" saltValue="FizlExWT8uRI1WrXx8u1u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391</v>
      </c>
      <c r="C7" s="816"/>
      <c r="D7" s="816"/>
      <c r="E7" s="816"/>
      <c r="F7" s="816"/>
      <c r="G7" s="816"/>
      <c r="H7" s="816"/>
      <c r="I7" s="816"/>
      <c r="J7" s="816"/>
      <c r="K7" s="816"/>
      <c r="L7" s="816"/>
      <c r="M7" s="816"/>
      <c r="N7" s="816"/>
      <c r="O7" s="816"/>
      <c r="P7" s="817"/>
      <c r="Q7" s="818">
        <v>37704</v>
      </c>
      <c r="R7" s="819"/>
      <c r="S7" s="819"/>
      <c r="T7" s="819"/>
      <c r="U7" s="819"/>
      <c r="V7" s="819">
        <v>36458</v>
      </c>
      <c r="W7" s="819"/>
      <c r="X7" s="819"/>
      <c r="Y7" s="819"/>
      <c r="Z7" s="819"/>
      <c r="AA7" s="819">
        <v>1245</v>
      </c>
      <c r="AB7" s="819"/>
      <c r="AC7" s="819"/>
      <c r="AD7" s="819"/>
      <c r="AE7" s="820"/>
      <c r="AF7" s="821">
        <v>1104</v>
      </c>
      <c r="AG7" s="822"/>
      <c r="AH7" s="822"/>
      <c r="AI7" s="822"/>
      <c r="AJ7" s="823"/>
      <c r="AK7" s="858">
        <v>1055</v>
      </c>
      <c r="AL7" s="859"/>
      <c r="AM7" s="859"/>
      <c r="AN7" s="859"/>
      <c r="AO7" s="859"/>
      <c r="AP7" s="859">
        <v>25354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-4</v>
      </c>
      <c r="CI7" s="856"/>
      <c r="CJ7" s="856"/>
      <c r="CK7" s="856"/>
      <c r="CL7" s="857"/>
      <c r="CM7" s="855">
        <v>229</v>
      </c>
      <c r="CN7" s="856"/>
      <c r="CO7" s="856"/>
      <c r="CP7" s="856"/>
      <c r="CQ7" s="857"/>
      <c r="CR7" s="855">
        <v>10</v>
      </c>
      <c r="CS7" s="856"/>
      <c r="CT7" s="856"/>
      <c r="CU7" s="856"/>
      <c r="CV7" s="857"/>
      <c r="CW7" s="855" t="s">
        <v>606</v>
      </c>
      <c r="CX7" s="856"/>
      <c r="CY7" s="856"/>
      <c r="CZ7" s="856"/>
      <c r="DA7" s="857"/>
      <c r="DB7" s="855" t="s">
        <v>606</v>
      </c>
      <c r="DC7" s="856"/>
      <c r="DD7" s="856"/>
      <c r="DE7" s="856"/>
      <c r="DF7" s="857"/>
      <c r="DG7" s="855" t="s">
        <v>606</v>
      </c>
      <c r="DH7" s="856"/>
      <c r="DI7" s="856"/>
      <c r="DJ7" s="856"/>
      <c r="DK7" s="857"/>
      <c r="DL7" s="855" t="s">
        <v>606</v>
      </c>
      <c r="DM7" s="856"/>
      <c r="DN7" s="856"/>
      <c r="DO7" s="856"/>
      <c r="DP7" s="857"/>
      <c r="DQ7" s="855" t="s">
        <v>606</v>
      </c>
      <c r="DR7" s="856"/>
      <c r="DS7" s="856"/>
      <c r="DT7" s="856"/>
      <c r="DU7" s="857"/>
      <c r="DV7" s="836"/>
      <c r="DW7" s="837"/>
      <c r="DX7" s="837"/>
      <c r="DY7" s="837"/>
      <c r="DZ7" s="838"/>
      <c r="EA7" s="255"/>
    </row>
    <row r="8" spans="1:131" s="256" customFormat="1" ht="26.25" customHeight="1">
      <c r="A8" s="262">
        <v>2</v>
      </c>
      <c r="B8" s="839" t="s">
        <v>392</v>
      </c>
      <c r="C8" s="840"/>
      <c r="D8" s="840"/>
      <c r="E8" s="840"/>
      <c r="F8" s="840"/>
      <c r="G8" s="840"/>
      <c r="H8" s="840"/>
      <c r="I8" s="840"/>
      <c r="J8" s="840"/>
      <c r="K8" s="840"/>
      <c r="L8" s="840"/>
      <c r="M8" s="840"/>
      <c r="N8" s="840"/>
      <c r="O8" s="840"/>
      <c r="P8" s="841"/>
      <c r="Q8" s="842">
        <v>10</v>
      </c>
      <c r="R8" s="843"/>
      <c r="S8" s="843"/>
      <c r="T8" s="843"/>
      <c r="U8" s="843"/>
      <c r="V8" s="843">
        <v>8</v>
      </c>
      <c r="W8" s="843"/>
      <c r="X8" s="843"/>
      <c r="Y8" s="843"/>
      <c r="Z8" s="843"/>
      <c r="AA8" s="843">
        <v>2</v>
      </c>
      <c r="AB8" s="843"/>
      <c r="AC8" s="843"/>
      <c r="AD8" s="843"/>
      <c r="AE8" s="844"/>
      <c r="AF8" s="845">
        <v>2</v>
      </c>
      <c r="AG8" s="846"/>
      <c r="AH8" s="846"/>
      <c r="AI8" s="846"/>
      <c r="AJ8" s="847"/>
      <c r="AK8" s="848" t="s">
        <v>606</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600</v>
      </c>
      <c r="BT8" s="853"/>
      <c r="BU8" s="853"/>
      <c r="BV8" s="853"/>
      <c r="BW8" s="853"/>
      <c r="BX8" s="853"/>
      <c r="BY8" s="853"/>
      <c r="BZ8" s="853"/>
      <c r="CA8" s="853"/>
      <c r="CB8" s="853"/>
      <c r="CC8" s="853"/>
      <c r="CD8" s="853"/>
      <c r="CE8" s="853"/>
      <c r="CF8" s="853"/>
      <c r="CG8" s="854"/>
      <c r="CH8" s="865">
        <v>0</v>
      </c>
      <c r="CI8" s="866"/>
      <c r="CJ8" s="866"/>
      <c r="CK8" s="866"/>
      <c r="CL8" s="867"/>
      <c r="CM8" s="865">
        <v>-274</v>
      </c>
      <c r="CN8" s="866"/>
      <c r="CO8" s="866"/>
      <c r="CP8" s="866"/>
      <c r="CQ8" s="867"/>
      <c r="CR8" s="865">
        <v>5</v>
      </c>
      <c r="CS8" s="866"/>
      <c r="CT8" s="866"/>
      <c r="CU8" s="866"/>
      <c r="CV8" s="867"/>
      <c r="CW8" s="865" t="s">
        <v>608</v>
      </c>
      <c r="CX8" s="866"/>
      <c r="CY8" s="866"/>
      <c r="CZ8" s="866"/>
      <c r="DA8" s="867"/>
      <c r="DB8" s="865">
        <v>337</v>
      </c>
      <c r="DC8" s="866"/>
      <c r="DD8" s="866"/>
      <c r="DE8" s="866"/>
      <c r="DF8" s="867"/>
      <c r="DG8" s="865">
        <v>103</v>
      </c>
      <c r="DH8" s="866"/>
      <c r="DI8" s="866"/>
      <c r="DJ8" s="866"/>
      <c r="DK8" s="867"/>
      <c r="DL8" s="865" t="s">
        <v>608</v>
      </c>
      <c r="DM8" s="866"/>
      <c r="DN8" s="866"/>
      <c r="DO8" s="866"/>
      <c r="DP8" s="867"/>
      <c r="DQ8" s="865" t="s">
        <v>608</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394</v>
      </c>
      <c r="B23" s="874" t="s">
        <v>395</v>
      </c>
      <c r="C23" s="875"/>
      <c r="D23" s="875"/>
      <c r="E23" s="875"/>
      <c r="F23" s="875"/>
      <c r="G23" s="875"/>
      <c r="H23" s="875"/>
      <c r="I23" s="875"/>
      <c r="J23" s="875"/>
      <c r="K23" s="875"/>
      <c r="L23" s="875"/>
      <c r="M23" s="875"/>
      <c r="N23" s="875"/>
      <c r="O23" s="875"/>
      <c r="P23" s="876"/>
      <c r="Q23" s="877">
        <v>37672</v>
      </c>
      <c r="R23" s="878"/>
      <c r="S23" s="878"/>
      <c r="T23" s="878"/>
      <c r="U23" s="878"/>
      <c r="V23" s="878">
        <v>36425</v>
      </c>
      <c r="W23" s="878"/>
      <c r="X23" s="878"/>
      <c r="Y23" s="878"/>
      <c r="Z23" s="878"/>
      <c r="AA23" s="878">
        <f t="shared" ref="AA23" si="0">AA7+AA8</f>
        <v>1247</v>
      </c>
      <c r="AB23" s="878"/>
      <c r="AC23" s="878"/>
      <c r="AD23" s="878"/>
      <c r="AE23" s="879"/>
      <c r="AF23" s="880">
        <v>1106</v>
      </c>
      <c r="AG23" s="878"/>
      <c r="AH23" s="878"/>
      <c r="AI23" s="878"/>
      <c r="AJ23" s="881"/>
      <c r="AK23" s="882"/>
      <c r="AL23" s="883"/>
      <c r="AM23" s="883"/>
      <c r="AN23" s="883"/>
      <c r="AO23" s="883"/>
      <c r="AP23" s="878">
        <f>AP7+AP8</f>
        <v>25354</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374</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407</v>
      </c>
      <c r="C28" s="816"/>
      <c r="D28" s="816"/>
      <c r="E28" s="816"/>
      <c r="F28" s="816"/>
      <c r="G28" s="816"/>
      <c r="H28" s="816"/>
      <c r="I28" s="816"/>
      <c r="J28" s="816"/>
      <c r="K28" s="816"/>
      <c r="L28" s="816"/>
      <c r="M28" s="816"/>
      <c r="N28" s="816"/>
      <c r="O28" s="816"/>
      <c r="P28" s="817"/>
      <c r="Q28" s="907">
        <v>10124</v>
      </c>
      <c r="R28" s="908"/>
      <c r="S28" s="908"/>
      <c r="T28" s="908"/>
      <c r="U28" s="908"/>
      <c r="V28" s="908">
        <v>9805</v>
      </c>
      <c r="W28" s="908"/>
      <c r="X28" s="908"/>
      <c r="Y28" s="908"/>
      <c r="Z28" s="908"/>
      <c r="AA28" s="908">
        <v>319</v>
      </c>
      <c r="AB28" s="908"/>
      <c r="AC28" s="908"/>
      <c r="AD28" s="908"/>
      <c r="AE28" s="909"/>
      <c r="AF28" s="910">
        <v>319</v>
      </c>
      <c r="AG28" s="908"/>
      <c r="AH28" s="908"/>
      <c r="AI28" s="908"/>
      <c r="AJ28" s="911"/>
      <c r="AK28" s="912">
        <v>806</v>
      </c>
      <c r="AL28" s="902"/>
      <c r="AM28" s="902"/>
      <c r="AN28" s="902"/>
      <c r="AO28" s="902"/>
      <c r="AP28" s="902" t="s">
        <v>606</v>
      </c>
      <c r="AQ28" s="902"/>
      <c r="AR28" s="902"/>
      <c r="AS28" s="902"/>
      <c r="AT28" s="902"/>
      <c r="AU28" s="902" t="s">
        <v>607</v>
      </c>
      <c r="AV28" s="902"/>
      <c r="AW28" s="902"/>
      <c r="AX28" s="902"/>
      <c r="AY28" s="902"/>
      <c r="AZ28" s="903" t="s">
        <v>609</v>
      </c>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408</v>
      </c>
      <c r="C29" s="840"/>
      <c r="D29" s="840"/>
      <c r="E29" s="840"/>
      <c r="F29" s="840"/>
      <c r="G29" s="840"/>
      <c r="H29" s="840"/>
      <c r="I29" s="840"/>
      <c r="J29" s="840"/>
      <c r="K29" s="840"/>
      <c r="L29" s="840"/>
      <c r="M29" s="840"/>
      <c r="N29" s="840"/>
      <c r="O29" s="840"/>
      <c r="P29" s="841"/>
      <c r="Q29" s="842">
        <v>73</v>
      </c>
      <c r="R29" s="843"/>
      <c r="S29" s="843"/>
      <c r="T29" s="843"/>
      <c r="U29" s="843"/>
      <c r="V29" s="843">
        <v>72</v>
      </c>
      <c r="W29" s="843"/>
      <c r="X29" s="843"/>
      <c r="Y29" s="843"/>
      <c r="Z29" s="843"/>
      <c r="AA29" s="843">
        <v>1</v>
      </c>
      <c r="AB29" s="843"/>
      <c r="AC29" s="843"/>
      <c r="AD29" s="843"/>
      <c r="AE29" s="844"/>
      <c r="AF29" s="845">
        <v>1</v>
      </c>
      <c r="AG29" s="846"/>
      <c r="AH29" s="846"/>
      <c r="AI29" s="846"/>
      <c r="AJ29" s="847"/>
      <c r="AK29" s="915">
        <v>16</v>
      </c>
      <c r="AL29" s="916"/>
      <c r="AM29" s="916"/>
      <c r="AN29" s="916"/>
      <c r="AO29" s="916"/>
      <c r="AP29" s="916">
        <v>7</v>
      </c>
      <c r="AQ29" s="916"/>
      <c r="AR29" s="916"/>
      <c r="AS29" s="916"/>
      <c r="AT29" s="916"/>
      <c r="AU29" s="916" t="s">
        <v>608</v>
      </c>
      <c r="AV29" s="916"/>
      <c r="AW29" s="916"/>
      <c r="AX29" s="916"/>
      <c r="AY29" s="916"/>
      <c r="AZ29" s="917" t="s">
        <v>608</v>
      </c>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409</v>
      </c>
      <c r="C30" s="840"/>
      <c r="D30" s="840"/>
      <c r="E30" s="840"/>
      <c r="F30" s="840"/>
      <c r="G30" s="840"/>
      <c r="H30" s="840"/>
      <c r="I30" s="840"/>
      <c r="J30" s="840"/>
      <c r="K30" s="840"/>
      <c r="L30" s="840"/>
      <c r="M30" s="840"/>
      <c r="N30" s="840"/>
      <c r="O30" s="840"/>
      <c r="P30" s="841"/>
      <c r="Q30" s="842">
        <v>1643</v>
      </c>
      <c r="R30" s="843"/>
      <c r="S30" s="843"/>
      <c r="T30" s="843"/>
      <c r="U30" s="843"/>
      <c r="V30" s="843">
        <v>1598</v>
      </c>
      <c r="W30" s="843"/>
      <c r="X30" s="843"/>
      <c r="Y30" s="843"/>
      <c r="Z30" s="843"/>
      <c r="AA30" s="843">
        <v>44</v>
      </c>
      <c r="AB30" s="843"/>
      <c r="AC30" s="843"/>
      <c r="AD30" s="843"/>
      <c r="AE30" s="844"/>
      <c r="AF30" s="845">
        <v>44</v>
      </c>
      <c r="AG30" s="846"/>
      <c r="AH30" s="846"/>
      <c r="AI30" s="846"/>
      <c r="AJ30" s="847"/>
      <c r="AK30" s="915">
        <v>302</v>
      </c>
      <c r="AL30" s="916"/>
      <c r="AM30" s="916"/>
      <c r="AN30" s="916"/>
      <c r="AO30" s="916"/>
      <c r="AP30" s="916" t="s">
        <v>607</v>
      </c>
      <c r="AQ30" s="916"/>
      <c r="AR30" s="916"/>
      <c r="AS30" s="916"/>
      <c r="AT30" s="916"/>
      <c r="AU30" s="916" t="s">
        <v>608</v>
      </c>
      <c r="AV30" s="916"/>
      <c r="AW30" s="916"/>
      <c r="AX30" s="916"/>
      <c r="AY30" s="916"/>
      <c r="AZ30" s="917" t="s">
        <v>608</v>
      </c>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410</v>
      </c>
      <c r="C31" s="840"/>
      <c r="D31" s="840"/>
      <c r="E31" s="840"/>
      <c r="F31" s="840"/>
      <c r="G31" s="840"/>
      <c r="H31" s="840"/>
      <c r="I31" s="840"/>
      <c r="J31" s="840"/>
      <c r="K31" s="840"/>
      <c r="L31" s="840"/>
      <c r="M31" s="840"/>
      <c r="N31" s="840"/>
      <c r="O31" s="840"/>
      <c r="P31" s="841"/>
      <c r="Q31" s="842">
        <v>7963</v>
      </c>
      <c r="R31" s="843"/>
      <c r="S31" s="843"/>
      <c r="T31" s="843"/>
      <c r="U31" s="843"/>
      <c r="V31" s="843">
        <v>7775</v>
      </c>
      <c r="W31" s="843"/>
      <c r="X31" s="843"/>
      <c r="Y31" s="843"/>
      <c r="Z31" s="843"/>
      <c r="AA31" s="843">
        <v>188</v>
      </c>
      <c r="AB31" s="843"/>
      <c r="AC31" s="843"/>
      <c r="AD31" s="843"/>
      <c r="AE31" s="844"/>
      <c r="AF31" s="845">
        <v>188</v>
      </c>
      <c r="AG31" s="846"/>
      <c r="AH31" s="846"/>
      <c r="AI31" s="846"/>
      <c r="AJ31" s="847"/>
      <c r="AK31" s="915">
        <v>1171</v>
      </c>
      <c r="AL31" s="916"/>
      <c r="AM31" s="916"/>
      <c r="AN31" s="916"/>
      <c r="AO31" s="916"/>
      <c r="AP31" s="916" t="s">
        <v>608</v>
      </c>
      <c r="AQ31" s="916"/>
      <c r="AR31" s="916"/>
      <c r="AS31" s="916"/>
      <c r="AT31" s="916"/>
      <c r="AU31" s="916" t="s">
        <v>607</v>
      </c>
      <c r="AV31" s="916"/>
      <c r="AW31" s="916"/>
      <c r="AX31" s="916"/>
      <c r="AY31" s="916"/>
      <c r="AZ31" s="917" t="s">
        <v>608</v>
      </c>
      <c r="BA31" s="917"/>
      <c r="BB31" s="917"/>
      <c r="BC31" s="917"/>
      <c r="BD31" s="917"/>
      <c r="BE31" s="913"/>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411</v>
      </c>
      <c r="C32" s="840"/>
      <c r="D32" s="840"/>
      <c r="E32" s="840"/>
      <c r="F32" s="840"/>
      <c r="G32" s="840"/>
      <c r="H32" s="840"/>
      <c r="I32" s="840"/>
      <c r="J32" s="840"/>
      <c r="K32" s="840"/>
      <c r="L32" s="840"/>
      <c r="M32" s="840"/>
      <c r="N32" s="840"/>
      <c r="O32" s="840"/>
      <c r="P32" s="841"/>
      <c r="Q32" s="842">
        <v>2676</v>
      </c>
      <c r="R32" s="843"/>
      <c r="S32" s="843"/>
      <c r="T32" s="843"/>
      <c r="U32" s="843"/>
      <c r="V32" s="843">
        <v>2228</v>
      </c>
      <c r="W32" s="843"/>
      <c r="X32" s="843"/>
      <c r="Y32" s="843"/>
      <c r="Z32" s="843"/>
      <c r="AA32" s="843">
        <v>448</v>
      </c>
      <c r="AB32" s="843"/>
      <c r="AC32" s="843"/>
      <c r="AD32" s="843"/>
      <c r="AE32" s="844"/>
      <c r="AF32" s="845">
        <v>1451</v>
      </c>
      <c r="AG32" s="846"/>
      <c r="AH32" s="846"/>
      <c r="AI32" s="846"/>
      <c r="AJ32" s="847"/>
      <c r="AK32" s="915">
        <v>562</v>
      </c>
      <c r="AL32" s="916"/>
      <c r="AM32" s="916"/>
      <c r="AN32" s="916"/>
      <c r="AO32" s="916"/>
      <c r="AP32" s="916">
        <v>8630</v>
      </c>
      <c r="AQ32" s="916"/>
      <c r="AR32" s="916"/>
      <c r="AS32" s="916"/>
      <c r="AT32" s="916"/>
      <c r="AU32" s="916">
        <v>194</v>
      </c>
      <c r="AV32" s="916"/>
      <c r="AW32" s="916"/>
      <c r="AX32" s="916"/>
      <c r="AY32" s="916"/>
      <c r="AZ32" s="917" t="s">
        <v>608</v>
      </c>
      <c r="BA32" s="917"/>
      <c r="BB32" s="917"/>
      <c r="BC32" s="917"/>
      <c r="BD32" s="917"/>
      <c r="BE32" s="913" t="s">
        <v>412</v>
      </c>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413</v>
      </c>
      <c r="C33" s="840"/>
      <c r="D33" s="840"/>
      <c r="E33" s="840"/>
      <c r="F33" s="840"/>
      <c r="G33" s="840"/>
      <c r="H33" s="840"/>
      <c r="I33" s="840"/>
      <c r="J33" s="840"/>
      <c r="K33" s="840"/>
      <c r="L33" s="840"/>
      <c r="M33" s="840"/>
      <c r="N33" s="840"/>
      <c r="O33" s="840"/>
      <c r="P33" s="841"/>
      <c r="Q33" s="842">
        <v>528</v>
      </c>
      <c r="R33" s="843"/>
      <c r="S33" s="843"/>
      <c r="T33" s="843"/>
      <c r="U33" s="843"/>
      <c r="V33" s="843">
        <v>528</v>
      </c>
      <c r="W33" s="843"/>
      <c r="X33" s="843"/>
      <c r="Y33" s="843"/>
      <c r="Z33" s="843"/>
      <c r="AA33" s="843" t="s">
        <v>606</v>
      </c>
      <c r="AB33" s="843"/>
      <c r="AC33" s="843"/>
      <c r="AD33" s="843"/>
      <c r="AE33" s="844"/>
      <c r="AF33" s="845" t="s">
        <v>414</v>
      </c>
      <c r="AG33" s="846"/>
      <c r="AH33" s="846"/>
      <c r="AI33" s="846"/>
      <c r="AJ33" s="847"/>
      <c r="AK33" s="915">
        <v>210</v>
      </c>
      <c r="AL33" s="916"/>
      <c r="AM33" s="916"/>
      <c r="AN33" s="916"/>
      <c r="AO33" s="916"/>
      <c r="AP33" s="916">
        <v>683</v>
      </c>
      <c r="AQ33" s="916"/>
      <c r="AR33" s="916"/>
      <c r="AS33" s="916"/>
      <c r="AT33" s="916"/>
      <c r="AU33" s="916" t="s">
        <v>607</v>
      </c>
      <c r="AV33" s="916"/>
      <c r="AW33" s="916"/>
      <c r="AX33" s="916"/>
      <c r="AY33" s="916"/>
      <c r="AZ33" s="917" t="s">
        <v>608</v>
      </c>
      <c r="BA33" s="917"/>
      <c r="BB33" s="917"/>
      <c r="BC33" s="917"/>
      <c r="BD33" s="917"/>
      <c r="BE33" s="913" t="s">
        <v>415</v>
      </c>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416</v>
      </c>
      <c r="C34" s="840"/>
      <c r="D34" s="840"/>
      <c r="E34" s="840"/>
      <c r="F34" s="840"/>
      <c r="G34" s="840"/>
      <c r="H34" s="840"/>
      <c r="I34" s="840"/>
      <c r="J34" s="840"/>
      <c r="K34" s="840"/>
      <c r="L34" s="840"/>
      <c r="M34" s="840"/>
      <c r="N34" s="840"/>
      <c r="O34" s="840"/>
      <c r="P34" s="841"/>
      <c r="Q34" s="842">
        <v>450</v>
      </c>
      <c r="R34" s="843"/>
      <c r="S34" s="843"/>
      <c r="T34" s="843"/>
      <c r="U34" s="843"/>
      <c r="V34" s="843">
        <v>440</v>
      </c>
      <c r="W34" s="843"/>
      <c r="X34" s="843"/>
      <c r="Y34" s="843"/>
      <c r="Z34" s="843"/>
      <c r="AA34" s="843">
        <v>8</v>
      </c>
      <c r="AB34" s="843"/>
      <c r="AC34" s="843"/>
      <c r="AD34" s="843"/>
      <c r="AE34" s="844"/>
      <c r="AF34" s="845">
        <v>11</v>
      </c>
      <c r="AG34" s="846"/>
      <c r="AH34" s="846"/>
      <c r="AI34" s="846"/>
      <c r="AJ34" s="847"/>
      <c r="AK34" s="915">
        <v>67</v>
      </c>
      <c r="AL34" s="916"/>
      <c r="AM34" s="916"/>
      <c r="AN34" s="916"/>
      <c r="AO34" s="916"/>
      <c r="AP34" s="916">
        <v>654</v>
      </c>
      <c r="AQ34" s="916"/>
      <c r="AR34" s="916"/>
      <c r="AS34" s="916"/>
      <c r="AT34" s="916"/>
      <c r="AU34" s="916">
        <v>654</v>
      </c>
      <c r="AV34" s="916"/>
      <c r="AW34" s="916"/>
      <c r="AX34" s="916"/>
      <c r="AY34" s="916"/>
      <c r="AZ34" s="917" t="s">
        <v>608</v>
      </c>
      <c r="BA34" s="917"/>
      <c r="BB34" s="917"/>
      <c r="BC34" s="917"/>
      <c r="BD34" s="917"/>
      <c r="BE34" s="913" t="s">
        <v>415</v>
      </c>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394</v>
      </c>
      <c r="B63" s="874" t="s">
        <v>418</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2014</v>
      </c>
      <c r="AG63" s="927"/>
      <c r="AH63" s="927"/>
      <c r="AI63" s="927"/>
      <c r="AJ63" s="928"/>
      <c r="AK63" s="929"/>
      <c r="AL63" s="924"/>
      <c r="AM63" s="924"/>
      <c r="AN63" s="924"/>
      <c r="AO63" s="924"/>
      <c r="AP63" s="927">
        <f>SUM(AP28:AT34)</f>
        <v>9974</v>
      </c>
      <c r="AQ63" s="927"/>
      <c r="AR63" s="927"/>
      <c r="AS63" s="927"/>
      <c r="AT63" s="927"/>
      <c r="AU63" s="927">
        <f>SUM(AU28:AY34)</f>
        <v>848</v>
      </c>
      <c r="AV63" s="927"/>
      <c r="AW63" s="927"/>
      <c r="AX63" s="927"/>
      <c r="AY63" s="927"/>
      <c r="AZ63" s="931"/>
      <c r="BA63" s="931"/>
      <c r="BB63" s="931"/>
      <c r="BC63" s="931"/>
      <c r="BD63" s="931"/>
      <c r="BE63" s="932"/>
      <c r="BF63" s="932"/>
      <c r="BG63" s="932"/>
      <c r="BH63" s="932"/>
      <c r="BI63" s="933"/>
      <c r="BJ63" s="934" t="s">
        <v>419</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7" t="s">
        <v>425</v>
      </c>
      <c r="AG66" s="897"/>
      <c r="AH66" s="897"/>
      <c r="AI66" s="897"/>
      <c r="AJ66" s="938"/>
      <c r="AK66" s="801" t="s">
        <v>426</v>
      </c>
      <c r="AL66" s="825"/>
      <c r="AM66" s="825"/>
      <c r="AN66" s="825"/>
      <c r="AO66" s="826"/>
      <c r="AP66" s="801" t="s">
        <v>427</v>
      </c>
      <c r="AQ66" s="802"/>
      <c r="AR66" s="802"/>
      <c r="AS66" s="802"/>
      <c r="AT66" s="803"/>
      <c r="AU66" s="801" t="s">
        <v>428</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0"/>
      <c r="AH67" s="900"/>
      <c r="AI67" s="900"/>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c r="A68" s="259">
        <v>1</v>
      </c>
      <c r="B68" s="954" t="s">
        <v>583</v>
      </c>
      <c r="C68" s="955"/>
      <c r="D68" s="955"/>
      <c r="E68" s="955"/>
      <c r="F68" s="955"/>
      <c r="G68" s="955"/>
      <c r="H68" s="955"/>
      <c r="I68" s="955"/>
      <c r="J68" s="955"/>
      <c r="K68" s="955"/>
      <c r="L68" s="955"/>
      <c r="M68" s="955"/>
      <c r="N68" s="955"/>
      <c r="O68" s="955"/>
      <c r="P68" s="956"/>
      <c r="Q68" s="957">
        <v>2889</v>
      </c>
      <c r="R68" s="951"/>
      <c r="S68" s="951"/>
      <c r="T68" s="951"/>
      <c r="U68" s="951"/>
      <c r="V68" s="951">
        <v>2818</v>
      </c>
      <c r="W68" s="951"/>
      <c r="X68" s="951"/>
      <c r="Y68" s="951"/>
      <c r="Z68" s="951"/>
      <c r="AA68" s="951">
        <v>71</v>
      </c>
      <c r="AB68" s="951"/>
      <c r="AC68" s="951"/>
      <c r="AD68" s="951"/>
      <c r="AE68" s="951"/>
      <c r="AF68" s="951">
        <v>71</v>
      </c>
      <c r="AG68" s="951"/>
      <c r="AH68" s="951"/>
      <c r="AI68" s="951"/>
      <c r="AJ68" s="951"/>
      <c r="AK68" s="951">
        <v>82</v>
      </c>
      <c r="AL68" s="951"/>
      <c r="AM68" s="951"/>
      <c r="AN68" s="951"/>
      <c r="AO68" s="951"/>
      <c r="AP68" s="951">
        <v>991</v>
      </c>
      <c r="AQ68" s="951"/>
      <c r="AR68" s="951"/>
      <c r="AS68" s="951"/>
      <c r="AT68" s="951"/>
      <c r="AU68" s="951">
        <v>991</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c r="A69" s="262">
        <v>2</v>
      </c>
      <c r="B69" s="958" t="s">
        <v>584</v>
      </c>
      <c r="C69" s="959"/>
      <c r="D69" s="959"/>
      <c r="E69" s="959"/>
      <c r="F69" s="959"/>
      <c r="G69" s="959"/>
      <c r="H69" s="959"/>
      <c r="I69" s="959"/>
      <c r="J69" s="959"/>
      <c r="K69" s="959"/>
      <c r="L69" s="959"/>
      <c r="M69" s="959"/>
      <c r="N69" s="959"/>
      <c r="O69" s="959"/>
      <c r="P69" s="960"/>
      <c r="Q69" s="961">
        <v>92</v>
      </c>
      <c r="R69" s="916"/>
      <c r="S69" s="916"/>
      <c r="T69" s="916"/>
      <c r="U69" s="916"/>
      <c r="V69" s="916">
        <v>90</v>
      </c>
      <c r="W69" s="916"/>
      <c r="X69" s="916"/>
      <c r="Y69" s="916"/>
      <c r="Z69" s="916"/>
      <c r="AA69" s="916">
        <v>1</v>
      </c>
      <c r="AB69" s="916"/>
      <c r="AC69" s="916"/>
      <c r="AD69" s="916"/>
      <c r="AE69" s="916"/>
      <c r="AF69" s="916">
        <v>1</v>
      </c>
      <c r="AG69" s="916"/>
      <c r="AH69" s="916"/>
      <c r="AI69" s="916"/>
      <c r="AJ69" s="916"/>
      <c r="AK69" s="916" t="s">
        <v>607</v>
      </c>
      <c r="AL69" s="916"/>
      <c r="AM69" s="916"/>
      <c r="AN69" s="916"/>
      <c r="AO69" s="916"/>
      <c r="AP69" s="916" t="s">
        <v>606</v>
      </c>
      <c r="AQ69" s="916"/>
      <c r="AR69" s="916"/>
      <c r="AS69" s="916"/>
      <c r="AT69" s="916"/>
      <c r="AU69" s="916" t="s">
        <v>606</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c r="A70" s="262">
        <v>3</v>
      </c>
      <c r="B70" s="958" t="s">
        <v>585</v>
      </c>
      <c r="C70" s="959"/>
      <c r="D70" s="959"/>
      <c r="E70" s="959"/>
      <c r="F70" s="959"/>
      <c r="G70" s="959"/>
      <c r="H70" s="959"/>
      <c r="I70" s="959"/>
      <c r="J70" s="959"/>
      <c r="K70" s="959"/>
      <c r="L70" s="959"/>
      <c r="M70" s="959"/>
      <c r="N70" s="959"/>
      <c r="O70" s="959"/>
      <c r="P70" s="960"/>
      <c r="Q70" s="961">
        <v>10094</v>
      </c>
      <c r="R70" s="916"/>
      <c r="S70" s="916"/>
      <c r="T70" s="916"/>
      <c r="U70" s="916"/>
      <c r="V70" s="916">
        <v>9713</v>
      </c>
      <c r="W70" s="916"/>
      <c r="X70" s="916"/>
      <c r="Y70" s="916"/>
      <c r="Z70" s="916"/>
      <c r="AA70" s="916">
        <v>381</v>
      </c>
      <c r="AB70" s="916"/>
      <c r="AC70" s="916"/>
      <c r="AD70" s="916"/>
      <c r="AE70" s="916"/>
      <c r="AF70" s="916">
        <v>381</v>
      </c>
      <c r="AG70" s="916"/>
      <c r="AH70" s="916"/>
      <c r="AI70" s="916"/>
      <c r="AJ70" s="916"/>
      <c r="AK70" s="916" t="s">
        <v>608</v>
      </c>
      <c r="AL70" s="916"/>
      <c r="AM70" s="916"/>
      <c r="AN70" s="916"/>
      <c r="AO70" s="916"/>
      <c r="AP70" s="916" t="s">
        <v>608</v>
      </c>
      <c r="AQ70" s="916"/>
      <c r="AR70" s="916"/>
      <c r="AS70" s="916"/>
      <c r="AT70" s="916"/>
      <c r="AU70" s="916" t="s">
        <v>608</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c r="A71" s="262">
        <v>4</v>
      </c>
      <c r="B71" s="958" t="s">
        <v>586</v>
      </c>
      <c r="C71" s="959"/>
      <c r="D71" s="959"/>
      <c r="E71" s="959"/>
      <c r="F71" s="959"/>
      <c r="G71" s="959"/>
      <c r="H71" s="959"/>
      <c r="I71" s="959"/>
      <c r="J71" s="959"/>
      <c r="K71" s="959"/>
      <c r="L71" s="959"/>
      <c r="M71" s="959"/>
      <c r="N71" s="959"/>
      <c r="O71" s="959"/>
      <c r="P71" s="960"/>
      <c r="Q71" s="961">
        <v>62</v>
      </c>
      <c r="R71" s="916"/>
      <c r="S71" s="916"/>
      <c r="T71" s="916"/>
      <c r="U71" s="916"/>
      <c r="V71" s="916">
        <v>62</v>
      </c>
      <c r="W71" s="916"/>
      <c r="X71" s="916"/>
      <c r="Y71" s="916"/>
      <c r="Z71" s="916"/>
      <c r="AA71" s="916" t="s">
        <v>606</v>
      </c>
      <c r="AB71" s="916"/>
      <c r="AC71" s="916"/>
      <c r="AD71" s="916"/>
      <c r="AE71" s="916"/>
      <c r="AF71" s="916" t="s">
        <v>607</v>
      </c>
      <c r="AG71" s="916"/>
      <c r="AH71" s="916"/>
      <c r="AI71" s="916"/>
      <c r="AJ71" s="916"/>
      <c r="AK71" s="916" t="s">
        <v>608</v>
      </c>
      <c r="AL71" s="916"/>
      <c r="AM71" s="916"/>
      <c r="AN71" s="916"/>
      <c r="AO71" s="916"/>
      <c r="AP71" s="916" t="s">
        <v>606</v>
      </c>
      <c r="AQ71" s="916"/>
      <c r="AR71" s="916"/>
      <c r="AS71" s="916"/>
      <c r="AT71" s="916"/>
      <c r="AU71" s="916" t="s">
        <v>608</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c r="A72" s="262">
        <v>5</v>
      </c>
      <c r="B72" s="958" t="s">
        <v>587</v>
      </c>
      <c r="C72" s="959"/>
      <c r="D72" s="959"/>
      <c r="E72" s="959"/>
      <c r="F72" s="959"/>
      <c r="G72" s="959"/>
      <c r="H72" s="959"/>
      <c r="I72" s="959"/>
      <c r="J72" s="959"/>
      <c r="K72" s="959"/>
      <c r="L72" s="959"/>
      <c r="M72" s="959"/>
      <c r="N72" s="959"/>
      <c r="O72" s="959"/>
      <c r="P72" s="960"/>
      <c r="Q72" s="961">
        <v>11606</v>
      </c>
      <c r="R72" s="916"/>
      <c r="S72" s="916"/>
      <c r="T72" s="916"/>
      <c r="U72" s="916"/>
      <c r="V72" s="916">
        <v>10215</v>
      </c>
      <c r="W72" s="916"/>
      <c r="X72" s="916"/>
      <c r="Y72" s="916"/>
      <c r="Z72" s="916"/>
      <c r="AA72" s="916">
        <v>1391</v>
      </c>
      <c r="AB72" s="916"/>
      <c r="AC72" s="916"/>
      <c r="AD72" s="916"/>
      <c r="AE72" s="916"/>
      <c r="AF72" s="916">
        <v>8977</v>
      </c>
      <c r="AG72" s="916"/>
      <c r="AH72" s="916"/>
      <c r="AI72" s="916"/>
      <c r="AJ72" s="916"/>
      <c r="AK72" s="916" t="s">
        <v>606</v>
      </c>
      <c r="AL72" s="916"/>
      <c r="AM72" s="916"/>
      <c r="AN72" s="916"/>
      <c r="AO72" s="916"/>
      <c r="AP72" s="916">
        <v>13555</v>
      </c>
      <c r="AQ72" s="916"/>
      <c r="AR72" s="916"/>
      <c r="AS72" s="916"/>
      <c r="AT72" s="916"/>
      <c r="AU72" s="916" t="s">
        <v>606</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c r="A73" s="262">
        <v>6</v>
      </c>
      <c r="B73" s="958" t="s">
        <v>588</v>
      </c>
      <c r="C73" s="959"/>
      <c r="D73" s="959"/>
      <c r="E73" s="959"/>
      <c r="F73" s="959"/>
      <c r="G73" s="959"/>
      <c r="H73" s="959"/>
      <c r="I73" s="959"/>
      <c r="J73" s="959"/>
      <c r="K73" s="959"/>
      <c r="L73" s="959"/>
      <c r="M73" s="959"/>
      <c r="N73" s="959"/>
      <c r="O73" s="959"/>
      <c r="P73" s="960"/>
      <c r="Q73" s="961">
        <v>2103</v>
      </c>
      <c r="R73" s="916"/>
      <c r="S73" s="916"/>
      <c r="T73" s="916"/>
      <c r="U73" s="916"/>
      <c r="V73" s="916">
        <v>2047</v>
      </c>
      <c r="W73" s="916"/>
      <c r="X73" s="916"/>
      <c r="Y73" s="916"/>
      <c r="Z73" s="916"/>
      <c r="AA73" s="916">
        <v>57</v>
      </c>
      <c r="AB73" s="916"/>
      <c r="AC73" s="916"/>
      <c r="AD73" s="916"/>
      <c r="AE73" s="916"/>
      <c r="AF73" s="916">
        <v>57</v>
      </c>
      <c r="AG73" s="916"/>
      <c r="AH73" s="916"/>
      <c r="AI73" s="916"/>
      <c r="AJ73" s="916"/>
      <c r="AK73" s="916">
        <v>3</v>
      </c>
      <c r="AL73" s="916"/>
      <c r="AM73" s="916"/>
      <c r="AN73" s="916"/>
      <c r="AO73" s="916"/>
      <c r="AP73" s="916">
        <v>938</v>
      </c>
      <c r="AQ73" s="916"/>
      <c r="AR73" s="916"/>
      <c r="AS73" s="916"/>
      <c r="AT73" s="916"/>
      <c r="AU73" s="916">
        <v>556</v>
      </c>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c r="A74" s="262">
        <v>7</v>
      </c>
      <c r="B74" s="958" t="s">
        <v>589</v>
      </c>
      <c r="C74" s="959"/>
      <c r="D74" s="959"/>
      <c r="E74" s="959"/>
      <c r="F74" s="959"/>
      <c r="G74" s="959"/>
      <c r="H74" s="959"/>
      <c r="I74" s="959"/>
      <c r="J74" s="959"/>
      <c r="K74" s="959"/>
      <c r="L74" s="959"/>
      <c r="M74" s="959"/>
      <c r="N74" s="959"/>
      <c r="O74" s="959"/>
      <c r="P74" s="960"/>
      <c r="Q74" s="961">
        <v>264</v>
      </c>
      <c r="R74" s="916"/>
      <c r="S74" s="916"/>
      <c r="T74" s="916"/>
      <c r="U74" s="916"/>
      <c r="V74" s="916">
        <v>263</v>
      </c>
      <c r="W74" s="916"/>
      <c r="X74" s="916"/>
      <c r="Y74" s="916"/>
      <c r="Z74" s="916"/>
      <c r="AA74" s="916">
        <v>1</v>
      </c>
      <c r="AB74" s="916"/>
      <c r="AC74" s="916"/>
      <c r="AD74" s="916"/>
      <c r="AE74" s="916"/>
      <c r="AF74" s="916">
        <v>1</v>
      </c>
      <c r="AG74" s="916"/>
      <c r="AH74" s="916"/>
      <c r="AI74" s="916"/>
      <c r="AJ74" s="916"/>
      <c r="AK74" s="916">
        <v>3</v>
      </c>
      <c r="AL74" s="916"/>
      <c r="AM74" s="916"/>
      <c r="AN74" s="916"/>
      <c r="AO74" s="916"/>
      <c r="AP74" s="916">
        <v>114</v>
      </c>
      <c r="AQ74" s="916"/>
      <c r="AR74" s="916"/>
      <c r="AS74" s="916"/>
      <c r="AT74" s="916"/>
      <c r="AU74" s="916">
        <v>66</v>
      </c>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c r="A75" s="262">
        <v>8</v>
      </c>
      <c r="B75" s="958" t="s">
        <v>590</v>
      </c>
      <c r="C75" s="959"/>
      <c r="D75" s="959"/>
      <c r="E75" s="959"/>
      <c r="F75" s="959"/>
      <c r="G75" s="959"/>
      <c r="H75" s="959"/>
      <c r="I75" s="959"/>
      <c r="J75" s="959"/>
      <c r="K75" s="959"/>
      <c r="L75" s="959"/>
      <c r="M75" s="959"/>
      <c r="N75" s="959"/>
      <c r="O75" s="959"/>
      <c r="P75" s="960"/>
      <c r="Q75" s="964">
        <v>3451</v>
      </c>
      <c r="R75" s="965"/>
      <c r="S75" s="965"/>
      <c r="T75" s="965"/>
      <c r="U75" s="915"/>
      <c r="V75" s="966">
        <v>3364</v>
      </c>
      <c r="W75" s="965"/>
      <c r="X75" s="965"/>
      <c r="Y75" s="965"/>
      <c r="Z75" s="915"/>
      <c r="AA75" s="966">
        <v>87</v>
      </c>
      <c r="AB75" s="965"/>
      <c r="AC75" s="965"/>
      <c r="AD75" s="965"/>
      <c r="AE75" s="915"/>
      <c r="AF75" s="966">
        <v>5731</v>
      </c>
      <c r="AG75" s="965"/>
      <c r="AH75" s="965"/>
      <c r="AI75" s="965"/>
      <c r="AJ75" s="915"/>
      <c r="AK75" s="966" t="s">
        <v>608</v>
      </c>
      <c r="AL75" s="965"/>
      <c r="AM75" s="965"/>
      <c r="AN75" s="965"/>
      <c r="AO75" s="915"/>
      <c r="AP75" s="966">
        <v>3803</v>
      </c>
      <c r="AQ75" s="965"/>
      <c r="AR75" s="965"/>
      <c r="AS75" s="965"/>
      <c r="AT75" s="915"/>
      <c r="AU75" s="966">
        <v>210</v>
      </c>
      <c r="AV75" s="965"/>
      <c r="AW75" s="965"/>
      <c r="AX75" s="96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c r="A76" s="262">
        <v>9</v>
      </c>
      <c r="B76" s="958" t="s">
        <v>591</v>
      </c>
      <c r="C76" s="959"/>
      <c r="D76" s="959"/>
      <c r="E76" s="959"/>
      <c r="F76" s="959"/>
      <c r="G76" s="959"/>
      <c r="H76" s="959"/>
      <c r="I76" s="959"/>
      <c r="J76" s="959"/>
      <c r="K76" s="959"/>
      <c r="L76" s="959"/>
      <c r="M76" s="959"/>
      <c r="N76" s="959"/>
      <c r="O76" s="959"/>
      <c r="P76" s="960"/>
      <c r="Q76" s="964">
        <v>26</v>
      </c>
      <c r="R76" s="965"/>
      <c r="S76" s="965"/>
      <c r="T76" s="965"/>
      <c r="U76" s="915"/>
      <c r="V76" s="966">
        <v>26</v>
      </c>
      <c r="W76" s="965"/>
      <c r="X76" s="965"/>
      <c r="Y76" s="965"/>
      <c r="Z76" s="915"/>
      <c r="AA76" s="966" t="s">
        <v>608</v>
      </c>
      <c r="AB76" s="965"/>
      <c r="AC76" s="965"/>
      <c r="AD76" s="965"/>
      <c r="AE76" s="915"/>
      <c r="AF76" s="966" t="s">
        <v>608</v>
      </c>
      <c r="AG76" s="965"/>
      <c r="AH76" s="965"/>
      <c r="AI76" s="965"/>
      <c r="AJ76" s="915"/>
      <c r="AK76" s="966">
        <v>24</v>
      </c>
      <c r="AL76" s="965"/>
      <c r="AM76" s="965"/>
      <c r="AN76" s="965"/>
      <c r="AO76" s="915"/>
      <c r="AP76" s="966">
        <v>10</v>
      </c>
      <c r="AQ76" s="965"/>
      <c r="AR76" s="965"/>
      <c r="AS76" s="965"/>
      <c r="AT76" s="915"/>
      <c r="AU76" s="966" t="s">
        <v>608</v>
      </c>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c r="A77" s="262">
        <v>10</v>
      </c>
      <c r="B77" s="958" t="s">
        <v>592</v>
      </c>
      <c r="C77" s="959"/>
      <c r="D77" s="959"/>
      <c r="E77" s="959"/>
      <c r="F77" s="959"/>
      <c r="G77" s="959"/>
      <c r="H77" s="959"/>
      <c r="I77" s="959"/>
      <c r="J77" s="959"/>
      <c r="K77" s="959"/>
      <c r="L77" s="959"/>
      <c r="M77" s="959"/>
      <c r="N77" s="959"/>
      <c r="O77" s="959"/>
      <c r="P77" s="960"/>
      <c r="Q77" s="964">
        <v>204</v>
      </c>
      <c r="R77" s="965"/>
      <c r="S77" s="965"/>
      <c r="T77" s="965"/>
      <c r="U77" s="915"/>
      <c r="V77" s="966">
        <v>196</v>
      </c>
      <c r="W77" s="965"/>
      <c r="X77" s="965"/>
      <c r="Y77" s="965"/>
      <c r="Z77" s="915"/>
      <c r="AA77" s="966">
        <v>9</v>
      </c>
      <c r="AB77" s="965"/>
      <c r="AC77" s="965"/>
      <c r="AD77" s="965"/>
      <c r="AE77" s="915"/>
      <c r="AF77" s="966">
        <v>9</v>
      </c>
      <c r="AG77" s="965"/>
      <c r="AH77" s="965"/>
      <c r="AI77" s="965"/>
      <c r="AJ77" s="915"/>
      <c r="AK77" s="966" t="s">
        <v>607</v>
      </c>
      <c r="AL77" s="965"/>
      <c r="AM77" s="965"/>
      <c r="AN77" s="965"/>
      <c r="AO77" s="915"/>
      <c r="AP77" s="966" t="s">
        <v>608</v>
      </c>
      <c r="AQ77" s="965"/>
      <c r="AR77" s="965"/>
      <c r="AS77" s="965"/>
      <c r="AT77" s="915"/>
      <c r="AU77" s="966" t="s">
        <v>608</v>
      </c>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c r="A78" s="262">
        <v>11</v>
      </c>
      <c r="B78" s="958" t="s">
        <v>593</v>
      </c>
      <c r="C78" s="959"/>
      <c r="D78" s="959"/>
      <c r="E78" s="959"/>
      <c r="F78" s="959"/>
      <c r="G78" s="959"/>
      <c r="H78" s="959"/>
      <c r="I78" s="959"/>
      <c r="J78" s="959"/>
      <c r="K78" s="959"/>
      <c r="L78" s="959"/>
      <c r="M78" s="959"/>
      <c r="N78" s="959"/>
      <c r="O78" s="959"/>
      <c r="P78" s="960"/>
      <c r="Q78" s="961">
        <v>65</v>
      </c>
      <c r="R78" s="916"/>
      <c r="S78" s="916"/>
      <c r="T78" s="916"/>
      <c r="U78" s="916"/>
      <c r="V78" s="916">
        <v>65</v>
      </c>
      <c r="W78" s="916"/>
      <c r="X78" s="916"/>
      <c r="Y78" s="916"/>
      <c r="Z78" s="916"/>
      <c r="AA78" s="916" t="s">
        <v>606</v>
      </c>
      <c r="AB78" s="916"/>
      <c r="AC78" s="916"/>
      <c r="AD78" s="916"/>
      <c r="AE78" s="916"/>
      <c r="AF78" s="916" t="s">
        <v>607</v>
      </c>
      <c r="AG78" s="916"/>
      <c r="AH78" s="916"/>
      <c r="AI78" s="916"/>
      <c r="AJ78" s="916"/>
      <c r="AK78" s="916" t="s">
        <v>608</v>
      </c>
      <c r="AL78" s="916"/>
      <c r="AM78" s="916"/>
      <c r="AN78" s="916"/>
      <c r="AO78" s="916"/>
      <c r="AP78" s="916" t="s">
        <v>608</v>
      </c>
      <c r="AQ78" s="916"/>
      <c r="AR78" s="916"/>
      <c r="AS78" s="916"/>
      <c r="AT78" s="916"/>
      <c r="AU78" s="916" t="s">
        <v>608</v>
      </c>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c r="A79" s="262">
        <v>12</v>
      </c>
      <c r="B79" s="958" t="s">
        <v>594</v>
      </c>
      <c r="C79" s="959"/>
      <c r="D79" s="959"/>
      <c r="E79" s="959"/>
      <c r="F79" s="959"/>
      <c r="G79" s="959"/>
      <c r="H79" s="959"/>
      <c r="I79" s="959"/>
      <c r="J79" s="959"/>
      <c r="K79" s="959"/>
      <c r="L79" s="959"/>
      <c r="M79" s="959"/>
      <c r="N79" s="959"/>
      <c r="O79" s="959"/>
      <c r="P79" s="960"/>
      <c r="Q79" s="961">
        <v>196</v>
      </c>
      <c r="R79" s="916"/>
      <c r="S79" s="916"/>
      <c r="T79" s="916"/>
      <c r="U79" s="916"/>
      <c r="V79" s="916">
        <v>173</v>
      </c>
      <c r="W79" s="916"/>
      <c r="X79" s="916"/>
      <c r="Y79" s="916"/>
      <c r="Z79" s="916"/>
      <c r="AA79" s="916">
        <v>23</v>
      </c>
      <c r="AB79" s="916"/>
      <c r="AC79" s="916"/>
      <c r="AD79" s="916"/>
      <c r="AE79" s="916"/>
      <c r="AF79" s="916">
        <v>23</v>
      </c>
      <c r="AG79" s="916"/>
      <c r="AH79" s="916"/>
      <c r="AI79" s="916"/>
      <c r="AJ79" s="916"/>
      <c r="AK79" s="916" t="s">
        <v>608</v>
      </c>
      <c r="AL79" s="916"/>
      <c r="AM79" s="916"/>
      <c r="AN79" s="916"/>
      <c r="AO79" s="916"/>
      <c r="AP79" s="916" t="s">
        <v>608</v>
      </c>
      <c r="AQ79" s="916"/>
      <c r="AR79" s="916"/>
      <c r="AS79" s="916"/>
      <c r="AT79" s="916"/>
      <c r="AU79" s="916" t="s">
        <v>608</v>
      </c>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c r="A80" s="262">
        <v>13</v>
      </c>
      <c r="B80" s="958" t="s">
        <v>595</v>
      </c>
      <c r="C80" s="959"/>
      <c r="D80" s="959"/>
      <c r="E80" s="959"/>
      <c r="F80" s="959"/>
      <c r="G80" s="959"/>
      <c r="H80" s="959"/>
      <c r="I80" s="959"/>
      <c r="J80" s="959"/>
      <c r="K80" s="959"/>
      <c r="L80" s="959"/>
      <c r="M80" s="959"/>
      <c r="N80" s="959"/>
      <c r="O80" s="959"/>
      <c r="P80" s="960"/>
      <c r="Q80" s="961">
        <v>3526</v>
      </c>
      <c r="R80" s="916"/>
      <c r="S80" s="916"/>
      <c r="T80" s="916"/>
      <c r="U80" s="916"/>
      <c r="V80" s="916">
        <v>3526</v>
      </c>
      <c r="W80" s="916"/>
      <c r="X80" s="916"/>
      <c r="Y80" s="916"/>
      <c r="Z80" s="916"/>
      <c r="AA80" s="916" t="s">
        <v>608</v>
      </c>
      <c r="AB80" s="916"/>
      <c r="AC80" s="916"/>
      <c r="AD80" s="916"/>
      <c r="AE80" s="916"/>
      <c r="AF80" s="916" t="s">
        <v>606</v>
      </c>
      <c r="AG80" s="916"/>
      <c r="AH80" s="916"/>
      <c r="AI80" s="916"/>
      <c r="AJ80" s="916"/>
      <c r="AK80" s="916" t="s">
        <v>607</v>
      </c>
      <c r="AL80" s="916"/>
      <c r="AM80" s="916"/>
      <c r="AN80" s="916"/>
      <c r="AO80" s="916"/>
      <c r="AP80" s="916" t="s">
        <v>608</v>
      </c>
      <c r="AQ80" s="916"/>
      <c r="AR80" s="916"/>
      <c r="AS80" s="916"/>
      <c r="AT80" s="916"/>
      <c r="AU80" s="916" t="s">
        <v>608</v>
      </c>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c r="A81" s="262">
        <v>14</v>
      </c>
      <c r="B81" s="958" t="s">
        <v>596</v>
      </c>
      <c r="C81" s="959"/>
      <c r="D81" s="959"/>
      <c r="E81" s="959"/>
      <c r="F81" s="959"/>
      <c r="G81" s="959"/>
      <c r="H81" s="959"/>
      <c r="I81" s="959"/>
      <c r="J81" s="959"/>
      <c r="K81" s="959"/>
      <c r="L81" s="959"/>
      <c r="M81" s="959"/>
      <c r="N81" s="959"/>
      <c r="O81" s="959"/>
      <c r="P81" s="960"/>
      <c r="Q81" s="961">
        <v>28</v>
      </c>
      <c r="R81" s="916"/>
      <c r="S81" s="916"/>
      <c r="T81" s="916"/>
      <c r="U81" s="916"/>
      <c r="V81" s="916">
        <v>28</v>
      </c>
      <c r="W81" s="916"/>
      <c r="X81" s="916"/>
      <c r="Y81" s="916"/>
      <c r="Z81" s="916"/>
      <c r="AA81" s="916" t="s">
        <v>606</v>
      </c>
      <c r="AB81" s="916"/>
      <c r="AC81" s="916"/>
      <c r="AD81" s="916"/>
      <c r="AE81" s="916"/>
      <c r="AF81" s="916" t="s">
        <v>608</v>
      </c>
      <c r="AG81" s="916"/>
      <c r="AH81" s="916"/>
      <c r="AI81" s="916"/>
      <c r="AJ81" s="916"/>
      <c r="AK81" s="916">
        <v>27</v>
      </c>
      <c r="AL81" s="916"/>
      <c r="AM81" s="916"/>
      <c r="AN81" s="916"/>
      <c r="AO81" s="916"/>
      <c r="AP81" s="916" t="s">
        <v>608</v>
      </c>
      <c r="AQ81" s="916"/>
      <c r="AR81" s="916"/>
      <c r="AS81" s="916"/>
      <c r="AT81" s="916"/>
      <c r="AU81" s="916" t="s">
        <v>608</v>
      </c>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c r="A82" s="262">
        <v>15</v>
      </c>
      <c r="B82" s="958" t="s">
        <v>597</v>
      </c>
      <c r="C82" s="959"/>
      <c r="D82" s="959"/>
      <c r="E82" s="959"/>
      <c r="F82" s="959"/>
      <c r="G82" s="959"/>
      <c r="H82" s="959"/>
      <c r="I82" s="959"/>
      <c r="J82" s="959"/>
      <c r="K82" s="959"/>
      <c r="L82" s="959"/>
      <c r="M82" s="959"/>
      <c r="N82" s="959"/>
      <c r="O82" s="959"/>
      <c r="P82" s="960"/>
      <c r="Q82" s="961">
        <v>173</v>
      </c>
      <c r="R82" s="916"/>
      <c r="S82" s="916"/>
      <c r="T82" s="916"/>
      <c r="U82" s="916"/>
      <c r="V82" s="916">
        <v>151</v>
      </c>
      <c r="W82" s="916"/>
      <c r="X82" s="916"/>
      <c r="Y82" s="916"/>
      <c r="Z82" s="916"/>
      <c r="AA82" s="916">
        <v>22</v>
      </c>
      <c r="AB82" s="916"/>
      <c r="AC82" s="916"/>
      <c r="AD82" s="916"/>
      <c r="AE82" s="916"/>
      <c r="AF82" s="916">
        <v>22</v>
      </c>
      <c r="AG82" s="916"/>
      <c r="AH82" s="916"/>
      <c r="AI82" s="916"/>
      <c r="AJ82" s="916"/>
      <c r="AK82" s="916">
        <v>42</v>
      </c>
      <c r="AL82" s="916"/>
      <c r="AM82" s="916"/>
      <c r="AN82" s="916"/>
      <c r="AO82" s="916"/>
      <c r="AP82" s="916" t="s">
        <v>608</v>
      </c>
      <c r="AQ82" s="916"/>
      <c r="AR82" s="916"/>
      <c r="AS82" s="916"/>
      <c r="AT82" s="916"/>
      <c r="AU82" s="916" t="s">
        <v>606</v>
      </c>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c r="A83" s="262">
        <v>16</v>
      </c>
      <c r="B83" s="958" t="s">
        <v>598</v>
      </c>
      <c r="C83" s="959"/>
      <c r="D83" s="959"/>
      <c r="E83" s="959"/>
      <c r="F83" s="959"/>
      <c r="G83" s="959"/>
      <c r="H83" s="959"/>
      <c r="I83" s="959"/>
      <c r="J83" s="959"/>
      <c r="K83" s="959"/>
      <c r="L83" s="959"/>
      <c r="M83" s="959"/>
      <c r="N83" s="959"/>
      <c r="O83" s="959"/>
      <c r="P83" s="960"/>
      <c r="Q83" s="961">
        <v>783718</v>
      </c>
      <c r="R83" s="916"/>
      <c r="S83" s="916"/>
      <c r="T83" s="916"/>
      <c r="U83" s="916"/>
      <c r="V83" s="916">
        <v>768737</v>
      </c>
      <c r="W83" s="916"/>
      <c r="X83" s="916"/>
      <c r="Y83" s="916"/>
      <c r="Z83" s="916"/>
      <c r="AA83" s="916">
        <v>14981</v>
      </c>
      <c r="AB83" s="916"/>
      <c r="AC83" s="916"/>
      <c r="AD83" s="916"/>
      <c r="AE83" s="916"/>
      <c r="AF83" s="916">
        <v>14981</v>
      </c>
      <c r="AG83" s="916"/>
      <c r="AH83" s="916"/>
      <c r="AI83" s="916"/>
      <c r="AJ83" s="916"/>
      <c r="AK83" s="916">
        <v>4096</v>
      </c>
      <c r="AL83" s="916"/>
      <c r="AM83" s="916"/>
      <c r="AN83" s="916"/>
      <c r="AO83" s="916"/>
      <c r="AP83" s="916" t="s">
        <v>606</v>
      </c>
      <c r="AQ83" s="916"/>
      <c r="AR83" s="916"/>
      <c r="AS83" s="916"/>
      <c r="AT83" s="916"/>
      <c r="AU83" s="916" t="s">
        <v>608</v>
      </c>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c r="A88" s="265" t="s">
        <v>394</v>
      </c>
      <c r="B88" s="874" t="s">
        <v>429</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v>30253</v>
      </c>
      <c r="AG88" s="927"/>
      <c r="AH88" s="927"/>
      <c r="AI88" s="927"/>
      <c r="AJ88" s="927"/>
      <c r="AK88" s="924"/>
      <c r="AL88" s="924"/>
      <c r="AM88" s="924"/>
      <c r="AN88" s="924"/>
      <c r="AO88" s="924"/>
      <c r="AP88" s="927">
        <v>19410</v>
      </c>
      <c r="AQ88" s="927"/>
      <c r="AR88" s="927"/>
      <c r="AS88" s="927"/>
      <c r="AT88" s="927"/>
      <c r="AU88" s="927">
        <f t="shared" ref="AU88" si="1">SUM(AU68:AY83)</f>
        <v>1823</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430</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431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432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6" t="s">
        <v>435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c r="A109" s="999" t="s">
        <v>437</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438</v>
      </c>
      <c r="AB109" s="980"/>
      <c r="AC109" s="980"/>
      <c r="AD109" s="980"/>
      <c r="AE109" s="981"/>
      <c r="AF109" s="979" t="s">
        <v>310</v>
      </c>
      <c r="AG109" s="980"/>
      <c r="AH109" s="980"/>
      <c r="AI109" s="980"/>
      <c r="AJ109" s="981"/>
      <c r="AK109" s="979" t="s">
        <v>309</v>
      </c>
      <c r="AL109" s="980"/>
      <c r="AM109" s="980"/>
      <c r="AN109" s="980"/>
      <c r="AO109" s="981"/>
      <c r="AP109" s="979" t="s">
        <v>439</v>
      </c>
      <c r="AQ109" s="980"/>
      <c r="AR109" s="980"/>
      <c r="AS109" s="980"/>
      <c r="AT109" s="982"/>
      <c r="AU109" s="999" t="s">
        <v>437</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438</v>
      </c>
      <c r="BR109" s="980"/>
      <c r="BS109" s="980"/>
      <c r="BT109" s="980"/>
      <c r="BU109" s="981"/>
      <c r="BV109" s="979" t="s">
        <v>310</v>
      </c>
      <c r="BW109" s="980"/>
      <c r="BX109" s="980"/>
      <c r="BY109" s="980"/>
      <c r="BZ109" s="981"/>
      <c r="CA109" s="979" t="s">
        <v>309</v>
      </c>
      <c r="CB109" s="980"/>
      <c r="CC109" s="980"/>
      <c r="CD109" s="980"/>
      <c r="CE109" s="981"/>
      <c r="CF109" s="1000" t="s">
        <v>439</v>
      </c>
      <c r="CG109" s="1000"/>
      <c r="CH109" s="1000"/>
      <c r="CI109" s="1000"/>
      <c r="CJ109" s="1000"/>
      <c r="CK109" s="979" t="s">
        <v>440</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438</v>
      </c>
      <c r="DH109" s="980"/>
      <c r="DI109" s="980"/>
      <c r="DJ109" s="980"/>
      <c r="DK109" s="981"/>
      <c r="DL109" s="979" t="s">
        <v>310</v>
      </c>
      <c r="DM109" s="980"/>
      <c r="DN109" s="980"/>
      <c r="DO109" s="980"/>
      <c r="DP109" s="981"/>
      <c r="DQ109" s="979" t="s">
        <v>309</v>
      </c>
      <c r="DR109" s="980"/>
      <c r="DS109" s="980"/>
      <c r="DT109" s="980"/>
      <c r="DU109" s="981"/>
      <c r="DV109" s="979" t="s">
        <v>439</v>
      </c>
      <c r="DW109" s="980"/>
      <c r="DX109" s="980"/>
      <c r="DY109" s="980"/>
      <c r="DZ109" s="982"/>
    </row>
    <row r="110" spans="1:131" s="247" customFormat="1" ht="26.25" customHeight="1">
      <c r="A110" s="983" t="s">
        <v>441</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2652402</v>
      </c>
      <c r="AB110" s="987"/>
      <c r="AC110" s="987"/>
      <c r="AD110" s="987"/>
      <c r="AE110" s="988"/>
      <c r="AF110" s="989">
        <v>2594441</v>
      </c>
      <c r="AG110" s="987"/>
      <c r="AH110" s="987"/>
      <c r="AI110" s="987"/>
      <c r="AJ110" s="988"/>
      <c r="AK110" s="989">
        <v>2532633</v>
      </c>
      <c r="AL110" s="987"/>
      <c r="AM110" s="987"/>
      <c r="AN110" s="987"/>
      <c r="AO110" s="988"/>
      <c r="AP110" s="990">
        <v>15.4</v>
      </c>
      <c r="AQ110" s="991"/>
      <c r="AR110" s="991"/>
      <c r="AS110" s="991"/>
      <c r="AT110" s="992"/>
      <c r="AU110" s="993" t="s">
        <v>72</v>
      </c>
      <c r="AV110" s="994"/>
      <c r="AW110" s="994"/>
      <c r="AX110" s="994"/>
      <c r="AY110" s="994"/>
      <c r="AZ110" s="1035" t="s">
        <v>442</v>
      </c>
      <c r="BA110" s="984"/>
      <c r="BB110" s="984"/>
      <c r="BC110" s="984"/>
      <c r="BD110" s="984"/>
      <c r="BE110" s="984"/>
      <c r="BF110" s="984"/>
      <c r="BG110" s="984"/>
      <c r="BH110" s="984"/>
      <c r="BI110" s="984"/>
      <c r="BJ110" s="984"/>
      <c r="BK110" s="984"/>
      <c r="BL110" s="984"/>
      <c r="BM110" s="984"/>
      <c r="BN110" s="984"/>
      <c r="BO110" s="984"/>
      <c r="BP110" s="985"/>
      <c r="BQ110" s="1021">
        <v>25767822</v>
      </c>
      <c r="BR110" s="1022"/>
      <c r="BS110" s="1022"/>
      <c r="BT110" s="1022"/>
      <c r="BU110" s="1022"/>
      <c r="BV110" s="1022">
        <v>25872548</v>
      </c>
      <c r="BW110" s="1022"/>
      <c r="BX110" s="1022"/>
      <c r="BY110" s="1022"/>
      <c r="BZ110" s="1022"/>
      <c r="CA110" s="1022">
        <v>25353750</v>
      </c>
      <c r="CB110" s="1022"/>
      <c r="CC110" s="1022"/>
      <c r="CD110" s="1022"/>
      <c r="CE110" s="1022"/>
      <c r="CF110" s="1036">
        <v>154.5</v>
      </c>
      <c r="CG110" s="1037"/>
      <c r="CH110" s="1037"/>
      <c r="CI110" s="1037"/>
      <c r="CJ110" s="1037"/>
      <c r="CK110" s="1038" t="s">
        <v>443</v>
      </c>
      <c r="CL110" s="1039"/>
      <c r="CM110" s="1018" t="s">
        <v>444</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396</v>
      </c>
      <c r="DH110" s="1022"/>
      <c r="DI110" s="1022"/>
      <c r="DJ110" s="1022"/>
      <c r="DK110" s="1022"/>
      <c r="DL110" s="1022" t="s">
        <v>419</v>
      </c>
      <c r="DM110" s="1022"/>
      <c r="DN110" s="1022"/>
      <c r="DO110" s="1022"/>
      <c r="DP110" s="1022"/>
      <c r="DQ110" s="1022" t="s">
        <v>396</v>
      </c>
      <c r="DR110" s="1022"/>
      <c r="DS110" s="1022"/>
      <c r="DT110" s="1022"/>
      <c r="DU110" s="1022"/>
      <c r="DV110" s="1023" t="s">
        <v>445</v>
      </c>
      <c r="DW110" s="1023"/>
      <c r="DX110" s="1023"/>
      <c r="DY110" s="1023"/>
      <c r="DZ110" s="1024"/>
    </row>
    <row r="111" spans="1:131" s="247" customFormat="1" ht="26.25" customHeight="1">
      <c r="A111" s="1025" t="s">
        <v>446</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v>3333</v>
      </c>
      <c r="AB111" s="1029"/>
      <c r="AC111" s="1029"/>
      <c r="AD111" s="1029"/>
      <c r="AE111" s="1030"/>
      <c r="AF111" s="1031" t="s">
        <v>396</v>
      </c>
      <c r="AG111" s="1029"/>
      <c r="AH111" s="1029"/>
      <c r="AI111" s="1029"/>
      <c r="AJ111" s="1030"/>
      <c r="AK111" s="1031" t="s">
        <v>396</v>
      </c>
      <c r="AL111" s="1029"/>
      <c r="AM111" s="1029"/>
      <c r="AN111" s="1029"/>
      <c r="AO111" s="1030"/>
      <c r="AP111" s="1032" t="s">
        <v>447</v>
      </c>
      <c r="AQ111" s="1033"/>
      <c r="AR111" s="1033"/>
      <c r="AS111" s="1033"/>
      <c r="AT111" s="1034"/>
      <c r="AU111" s="995"/>
      <c r="AV111" s="996"/>
      <c r="AW111" s="996"/>
      <c r="AX111" s="996"/>
      <c r="AY111" s="996"/>
      <c r="AZ111" s="1044" t="s">
        <v>448</v>
      </c>
      <c r="BA111" s="1045"/>
      <c r="BB111" s="1045"/>
      <c r="BC111" s="1045"/>
      <c r="BD111" s="1045"/>
      <c r="BE111" s="1045"/>
      <c r="BF111" s="1045"/>
      <c r="BG111" s="1045"/>
      <c r="BH111" s="1045"/>
      <c r="BI111" s="1045"/>
      <c r="BJ111" s="1045"/>
      <c r="BK111" s="1045"/>
      <c r="BL111" s="1045"/>
      <c r="BM111" s="1045"/>
      <c r="BN111" s="1045"/>
      <c r="BO111" s="1045"/>
      <c r="BP111" s="1046"/>
      <c r="BQ111" s="1014">
        <v>102758</v>
      </c>
      <c r="BR111" s="1015"/>
      <c r="BS111" s="1015"/>
      <c r="BT111" s="1015"/>
      <c r="BU111" s="1015"/>
      <c r="BV111" s="1015">
        <v>103015</v>
      </c>
      <c r="BW111" s="1015"/>
      <c r="BX111" s="1015"/>
      <c r="BY111" s="1015"/>
      <c r="BZ111" s="1015"/>
      <c r="CA111" s="1015">
        <v>103223</v>
      </c>
      <c r="CB111" s="1015"/>
      <c r="CC111" s="1015"/>
      <c r="CD111" s="1015"/>
      <c r="CE111" s="1015"/>
      <c r="CF111" s="1009">
        <v>0.6</v>
      </c>
      <c r="CG111" s="1010"/>
      <c r="CH111" s="1010"/>
      <c r="CI111" s="1010"/>
      <c r="CJ111" s="1010"/>
      <c r="CK111" s="1040"/>
      <c r="CL111" s="1041"/>
      <c r="CM111" s="1011" t="s">
        <v>449</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414</v>
      </c>
      <c r="DH111" s="1015"/>
      <c r="DI111" s="1015"/>
      <c r="DJ111" s="1015"/>
      <c r="DK111" s="1015"/>
      <c r="DL111" s="1015" t="s">
        <v>127</v>
      </c>
      <c r="DM111" s="1015"/>
      <c r="DN111" s="1015"/>
      <c r="DO111" s="1015"/>
      <c r="DP111" s="1015"/>
      <c r="DQ111" s="1015" t="s">
        <v>396</v>
      </c>
      <c r="DR111" s="1015"/>
      <c r="DS111" s="1015"/>
      <c r="DT111" s="1015"/>
      <c r="DU111" s="1015"/>
      <c r="DV111" s="1016" t="s">
        <v>445</v>
      </c>
      <c r="DW111" s="1016"/>
      <c r="DX111" s="1016"/>
      <c r="DY111" s="1016"/>
      <c r="DZ111" s="1017"/>
    </row>
    <row r="112" spans="1:131" s="247" customFormat="1" ht="26.25" customHeight="1">
      <c r="A112" s="1047" t="s">
        <v>450</v>
      </c>
      <c r="B112" s="1048"/>
      <c r="C112" s="1045" t="s">
        <v>451</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v>26667</v>
      </c>
      <c r="AB112" s="1054"/>
      <c r="AC112" s="1054"/>
      <c r="AD112" s="1054"/>
      <c r="AE112" s="1055"/>
      <c r="AF112" s="1056">
        <v>20000</v>
      </c>
      <c r="AG112" s="1054"/>
      <c r="AH112" s="1054"/>
      <c r="AI112" s="1054"/>
      <c r="AJ112" s="1055"/>
      <c r="AK112" s="1056">
        <v>13333</v>
      </c>
      <c r="AL112" s="1054"/>
      <c r="AM112" s="1054"/>
      <c r="AN112" s="1054"/>
      <c r="AO112" s="1055"/>
      <c r="AP112" s="1057">
        <v>0.1</v>
      </c>
      <c r="AQ112" s="1058"/>
      <c r="AR112" s="1058"/>
      <c r="AS112" s="1058"/>
      <c r="AT112" s="1059"/>
      <c r="AU112" s="995"/>
      <c r="AV112" s="996"/>
      <c r="AW112" s="996"/>
      <c r="AX112" s="996"/>
      <c r="AY112" s="996"/>
      <c r="AZ112" s="1044" t="s">
        <v>452</v>
      </c>
      <c r="BA112" s="1045"/>
      <c r="BB112" s="1045"/>
      <c r="BC112" s="1045"/>
      <c r="BD112" s="1045"/>
      <c r="BE112" s="1045"/>
      <c r="BF112" s="1045"/>
      <c r="BG112" s="1045"/>
      <c r="BH112" s="1045"/>
      <c r="BI112" s="1045"/>
      <c r="BJ112" s="1045"/>
      <c r="BK112" s="1045"/>
      <c r="BL112" s="1045"/>
      <c r="BM112" s="1045"/>
      <c r="BN112" s="1045"/>
      <c r="BO112" s="1045"/>
      <c r="BP112" s="1046"/>
      <c r="BQ112" s="1014">
        <v>3602262</v>
      </c>
      <c r="BR112" s="1015"/>
      <c r="BS112" s="1015"/>
      <c r="BT112" s="1015"/>
      <c r="BU112" s="1015"/>
      <c r="BV112" s="1015">
        <v>3453331</v>
      </c>
      <c r="BW112" s="1015"/>
      <c r="BX112" s="1015"/>
      <c r="BY112" s="1015"/>
      <c r="BZ112" s="1015"/>
      <c r="CA112" s="1015">
        <v>3412752</v>
      </c>
      <c r="CB112" s="1015"/>
      <c r="CC112" s="1015"/>
      <c r="CD112" s="1015"/>
      <c r="CE112" s="1015"/>
      <c r="CF112" s="1009">
        <v>20.8</v>
      </c>
      <c r="CG112" s="1010"/>
      <c r="CH112" s="1010"/>
      <c r="CI112" s="1010"/>
      <c r="CJ112" s="1010"/>
      <c r="CK112" s="1040"/>
      <c r="CL112" s="1041"/>
      <c r="CM112" s="1011" t="s">
        <v>453</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414</v>
      </c>
      <c r="DH112" s="1015"/>
      <c r="DI112" s="1015"/>
      <c r="DJ112" s="1015"/>
      <c r="DK112" s="1015"/>
      <c r="DL112" s="1015" t="s">
        <v>414</v>
      </c>
      <c r="DM112" s="1015"/>
      <c r="DN112" s="1015"/>
      <c r="DO112" s="1015"/>
      <c r="DP112" s="1015"/>
      <c r="DQ112" s="1015" t="s">
        <v>419</v>
      </c>
      <c r="DR112" s="1015"/>
      <c r="DS112" s="1015"/>
      <c r="DT112" s="1015"/>
      <c r="DU112" s="1015"/>
      <c r="DV112" s="1016" t="s">
        <v>414</v>
      </c>
      <c r="DW112" s="1016"/>
      <c r="DX112" s="1016"/>
      <c r="DY112" s="1016"/>
      <c r="DZ112" s="1017"/>
    </row>
    <row r="113" spans="1:130" s="247" customFormat="1" ht="26.25" customHeight="1">
      <c r="A113" s="1049"/>
      <c r="B113" s="1050"/>
      <c r="C113" s="1045" t="s">
        <v>454</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373880</v>
      </c>
      <c r="AB113" s="1029"/>
      <c r="AC113" s="1029"/>
      <c r="AD113" s="1029"/>
      <c r="AE113" s="1030"/>
      <c r="AF113" s="1031">
        <v>394944</v>
      </c>
      <c r="AG113" s="1029"/>
      <c r="AH113" s="1029"/>
      <c r="AI113" s="1029"/>
      <c r="AJ113" s="1030"/>
      <c r="AK113" s="1031">
        <v>394431</v>
      </c>
      <c r="AL113" s="1029"/>
      <c r="AM113" s="1029"/>
      <c r="AN113" s="1029"/>
      <c r="AO113" s="1030"/>
      <c r="AP113" s="1032">
        <v>2.4</v>
      </c>
      <c r="AQ113" s="1033"/>
      <c r="AR113" s="1033"/>
      <c r="AS113" s="1033"/>
      <c r="AT113" s="1034"/>
      <c r="AU113" s="995"/>
      <c r="AV113" s="996"/>
      <c r="AW113" s="996"/>
      <c r="AX113" s="996"/>
      <c r="AY113" s="996"/>
      <c r="AZ113" s="1044" t="s">
        <v>455</v>
      </c>
      <c r="BA113" s="1045"/>
      <c r="BB113" s="1045"/>
      <c r="BC113" s="1045"/>
      <c r="BD113" s="1045"/>
      <c r="BE113" s="1045"/>
      <c r="BF113" s="1045"/>
      <c r="BG113" s="1045"/>
      <c r="BH113" s="1045"/>
      <c r="BI113" s="1045"/>
      <c r="BJ113" s="1045"/>
      <c r="BK113" s="1045"/>
      <c r="BL113" s="1045"/>
      <c r="BM113" s="1045"/>
      <c r="BN113" s="1045"/>
      <c r="BO113" s="1045"/>
      <c r="BP113" s="1046"/>
      <c r="BQ113" s="1014">
        <v>1857366</v>
      </c>
      <c r="BR113" s="1015"/>
      <c r="BS113" s="1015"/>
      <c r="BT113" s="1015"/>
      <c r="BU113" s="1015"/>
      <c r="BV113" s="1015">
        <v>2173827</v>
      </c>
      <c r="BW113" s="1015"/>
      <c r="BX113" s="1015"/>
      <c r="BY113" s="1015"/>
      <c r="BZ113" s="1015"/>
      <c r="CA113" s="1015">
        <v>1822907</v>
      </c>
      <c r="CB113" s="1015"/>
      <c r="CC113" s="1015"/>
      <c r="CD113" s="1015"/>
      <c r="CE113" s="1015"/>
      <c r="CF113" s="1009">
        <v>11.1</v>
      </c>
      <c r="CG113" s="1010"/>
      <c r="CH113" s="1010"/>
      <c r="CI113" s="1010"/>
      <c r="CJ113" s="1010"/>
      <c r="CK113" s="1040"/>
      <c r="CL113" s="1041"/>
      <c r="CM113" s="1011" t="s">
        <v>456</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127</v>
      </c>
      <c r="DH113" s="1054"/>
      <c r="DI113" s="1054"/>
      <c r="DJ113" s="1054"/>
      <c r="DK113" s="1055"/>
      <c r="DL113" s="1056" t="s">
        <v>445</v>
      </c>
      <c r="DM113" s="1054"/>
      <c r="DN113" s="1054"/>
      <c r="DO113" s="1054"/>
      <c r="DP113" s="1055"/>
      <c r="DQ113" s="1056" t="s">
        <v>419</v>
      </c>
      <c r="DR113" s="1054"/>
      <c r="DS113" s="1054"/>
      <c r="DT113" s="1054"/>
      <c r="DU113" s="1055"/>
      <c r="DV113" s="1057" t="s">
        <v>445</v>
      </c>
      <c r="DW113" s="1058"/>
      <c r="DX113" s="1058"/>
      <c r="DY113" s="1058"/>
      <c r="DZ113" s="1059"/>
    </row>
    <row r="114" spans="1:130" s="247" customFormat="1" ht="26.25" customHeight="1">
      <c r="A114" s="1049"/>
      <c r="B114" s="1050"/>
      <c r="C114" s="1045" t="s">
        <v>457</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170105</v>
      </c>
      <c r="AB114" s="1054"/>
      <c r="AC114" s="1054"/>
      <c r="AD114" s="1054"/>
      <c r="AE114" s="1055"/>
      <c r="AF114" s="1056">
        <v>166782</v>
      </c>
      <c r="AG114" s="1054"/>
      <c r="AH114" s="1054"/>
      <c r="AI114" s="1054"/>
      <c r="AJ114" s="1055"/>
      <c r="AK114" s="1056">
        <v>27304</v>
      </c>
      <c r="AL114" s="1054"/>
      <c r="AM114" s="1054"/>
      <c r="AN114" s="1054"/>
      <c r="AO114" s="1055"/>
      <c r="AP114" s="1057">
        <v>0.2</v>
      </c>
      <c r="AQ114" s="1058"/>
      <c r="AR114" s="1058"/>
      <c r="AS114" s="1058"/>
      <c r="AT114" s="1059"/>
      <c r="AU114" s="995"/>
      <c r="AV114" s="996"/>
      <c r="AW114" s="996"/>
      <c r="AX114" s="996"/>
      <c r="AY114" s="996"/>
      <c r="AZ114" s="1044" t="s">
        <v>458</v>
      </c>
      <c r="BA114" s="1045"/>
      <c r="BB114" s="1045"/>
      <c r="BC114" s="1045"/>
      <c r="BD114" s="1045"/>
      <c r="BE114" s="1045"/>
      <c r="BF114" s="1045"/>
      <c r="BG114" s="1045"/>
      <c r="BH114" s="1045"/>
      <c r="BI114" s="1045"/>
      <c r="BJ114" s="1045"/>
      <c r="BK114" s="1045"/>
      <c r="BL114" s="1045"/>
      <c r="BM114" s="1045"/>
      <c r="BN114" s="1045"/>
      <c r="BO114" s="1045"/>
      <c r="BP114" s="1046"/>
      <c r="BQ114" s="1014">
        <v>2169674</v>
      </c>
      <c r="BR114" s="1015"/>
      <c r="BS114" s="1015"/>
      <c r="BT114" s="1015"/>
      <c r="BU114" s="1015"/>
      <c r="BV114" s="1015">
        <v>1806418</v>
      </c>
      <c r="BW114" s="1015"/>
      <c r="BX114" s="1015"/>
      <c r="BY114" s="1015"/>
      <c r="BZ114" s="1015"/>
      <c r="CA114" s="1015">
        <v>1845190</v>
      </c>
      <c r="CB114" s="1015"/>
      <c r="CC114" s="1015"/>
      <c r="CD114" s="1015"/>
      <c r="CE114" s="1015"/>
      <c r="CF114" s="1009">
        <v>11.2</v>
      </c>
      <c r="CG114" s="1010"/>
      <c r="CH114" s="1010"/>
      <c r="CI114" s="1010"/>
      <c r="CJ114" s="1010"/>
      <c r="CK114" s="1040"/>
      <c r="CL114" s="1041"/>
      <c r="CM114" s="1011" t="s">
        <v>459</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396</v>
      </c>
      <c r="DH114" s="1054"/>
      <c r="DI114" s="1054"/>
      <c r="DJ114" s="1054"/>
      <c r="DK114" s="1055"/>
      <c r="DL114" s="1056" t="s">
        <v>447</v>
      </c>
      <c r="DM114" s="1054"/>
      <c r="DN114" s="1054"/>
      <c r="DO114" s="1054"/>
      <c r="DP114" s="1055"/>
      <c r="DQ114" s="1056" t="s">
        <v>419</v>
      </c>
      <c r="DR114" s="1054"/>
      <c r="DS114" s="1054"/>
      <c r="DT114" s="1054"/>
      <c r="DU114" s="1055"/>
      <c r="DV114" s="1057" t="s">
        <v>414</v>
      </c>
      <c r="DW114" s="1058"/>
      <c r="DX114" s="1058"/>
      <c r="DY114" s="1058"/>
      <c r="DZ114" s="1059"/>
    </row>
    <row r="115" spans="1:130" s="247" customFormat="1" ht="26.25" customHeight="1">
      <c r="A115" s="1049"/>
      <c r="B115" s="1050"/>
      <c r="C115" s="1045" t="s">
        <v>460</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378708</v>
      </c>
      <c r="AB115" s="1029"/>
      <c r="AC115" s="1029"/>
      <c r="AD115" s="1029"/>
      <c r="AE115" s="1030"/>
      <c r="AF115" s="1031">
        <v>101361</v>
      </c>
      <c r="AG115" s="1029"/>
      <c r="AH115" s="1029"/>
      <c r="AI115" s="1029"/>
      <c r="AJ115" s="1030"/>
      <c r="AK115" s="1031">
        <v>220757</v>
      </c>
      <c r="AL115" s="1029"/>
      <c r="AM115" s="1029"/>
      <c r="AN115" s="1029"/>
      <c r="AO115" s="1030"/>
      <c r="AP115" s="1032">
        <v>1.3</v>
      </c>
      <c r="AQ115" s="1033"/>
      <c r="AR115" s="1033"/>
      <c r="AS115" s="1033"/>
      <c r="AT115" s="1034"/>
      <c r="AU115" s="995"/>
      <c r="AV115" s="996"/>
      <c r="AW115" s="996"/>
      <c r="AX115" s="996"/>
      <c r="AY115" s="996"/>
      <c r="AZ115" s="1044" t="s">
        <v>461</v>
      </c>
      <c r="BA115" s="1045"/>
      <c r="BB115" s="1045"/>
      <c r="BC115" s="1045"/>
      <c r="BD115" s="1045"/>
      <c r="BE115" s="1045"/>
      <c r="BF115" s="1045"/>
      <c r="BG115" s="1045"/>
      <c r="BH115" s="1045"/>
      <c r="BI115" s="1045"/>
      <c r="BJ115" s="1045"/>
      <c r="BK115" s="1045"/>
      <c r="BL115" s="1045"/>
      <c r="BM115" s="1045"/>
      <c r="BN115" s="1045"/>
      <c r="BO115" s="1045"/>
      <c r="BP115" s="1046"/>
      <c r="BQ115" s="1014" t="s">
        <v>396</v>
      </c>
      <c r="BR115" s="1015"/>
      <c r="BS115" s="1015"/>
      <c r="BT115" s="1015"/>
      <c r="BU115" s="1015"/>
      <c r="BV115" s="1015" t="s">
        <v>414</v>
      </c>
      <c r="BW115" s="1015"/>
      <c r="BX115" s="1015"/>
      <c r="BY115" s="1015"/>
      <c r="BZ115" s="1015"/>
      <c r="CA115" s="1015" t="s">
        <v>419</v>
      </c>
      <c r="CB115" s="1015"/>
      <c r="CC115" s="1015"/>
      <c r="CD115" s="1015"/>
      <c r="CE115" s="1015"/>
      <c r="CF115" s="1009" t="s">
        <v>447</v>
      </c>
      <c r="CG115" s="1010"/>
      <c r="CH115" s="1010"/>
      <c r="CI115" s="1010"/>
      <c r="CJ115" s="1010"/>
      <c r="CK115" s="1040"/>
      <c r="CL115" s="1041"/>
      <c r="CM115" s="1044" t="s">
        <v>462</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v>102758</v>
      </c>
      <c r="DH115" s="1054"/>
      <c r="DI115" s="1054"/>
      <c r="DJ115" s="1054"/>
      <c r="DK115" s="1055"/>
      <c r="DL115" s="1056">
        <v>103015</v>
      </c>
      <c r="DM115" s="1054"/>
      <c r="DN115" s="1054"/>
      <c r="DO115" s="1054"/>
      <c r="DP115" s="1055"/>
      <c r="DQ115" s="1056">
        <v>103223</v>
      </c>
      <c r="DR115" s="1054"/>
      <c r="DS115" s="1054"/>
      <c r="DT115" s="1054"/>
      <c r="DU115" s="1055"/>
      <c r="DV115" s="1057">
        <v>0.6</v>
      </c>
      <c r="DW115" s="1058"/>
      <c r="DX115" s="1058"/>
      <c r="DY115" s="1058"/>
      <c r="DZ115" s="1059"/>
    </row>
    <row r="116" spans="1:130" s="247" customFormat="1" ht="26.25" customHeight="1">
      <c r="A116" s="1051"/>
      <c r="B116" s="1052"/>
      <c r="C116" s="1060" t="s">
        <v>463</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447</v>
      </c>
      <c r="AB116" s="1054"/>
      <c r="AC116" s="1054"/>
      <c r="AD116" s="1054"/>
      <c r="AE116" s="1055"/>
      <c r="AF116" s="1056" t="s">
        <v>414</v>
      </c>
      <c r="AG116" s="1054"/>
      <c r="AH116" s="1054"/>
      <c r="AI116" s="1054"/>
      <c r="AJ116" s="1055"/>
      <c r="AK116" s="1056" t="s">
        <v>396</v>
      </c>
      <c r="AL116" s="1054"/>
      <c r="AM116" s="1054"/>
      <c r="AN116" s="1054"/>
      <c r="AO116" s="1055"/>
      <c r="AP116" s="1057" t="s">
        <v>414</v>
      </c>
      <c r="AQ116" s="1058"/>
      <c r="AR116" s="1058"/>
      <c r="AS116" s="1058"/>
      <c r="AT116" s="1059"/>
      <c r="AU116" s="995"/>
      <c r="AV116" s="996"/>
      <c r="AW116" s="996"/>
      <c r="AX116" s="996"/>
      <c r="AY116" s="996"/>
      <c r="AZ116" s="1062" t="s">
        <v>464</v>
      </c>
      <c r="BA116" s="1063"/>
      <c r="BB116" s="1063"/>
      <c r="BC116" s="1063"/>
      <c r="BD116" s="1063"/>
      <c r="BE116" s="1063"/>
      <c r="BF116" s="1063"/>
      <c r="BG116" s="1063"/>
      <c r="BH116" s="1063"/>
      <c r="BI116" s="1063"/>
      <c r="BJ116" s="1063"/>
      <c r="BK116" s="1063"/>
      <c r="BL116" s="1063"/>
      <c r="BM116" s="1063"/>
      <c r="BN116" s="1063"/>
      <c r="BO116" s="1063"/>
      <c r="BP116" s="1064"/>
      <c r="BQ116" s="1014" t="s">
        <v>414</v>
      </c>
      <c r="BR116" s="1015"/>
      <c r="BS116" s="1015"/>
      <c r="BT116" s="1015"/>
      <c r="BU116" s="1015"/>
      <c r="BV116" s="1015" t="s">
        <v>396</v>
      </c>
      <c r="BW116" s="1015"/>
      <c r="BX116" s="1015"/>
      <c r="BY116" s="1015"/>
      <c r="BZ116" s="1015"/>
      <c r="CA116" s="1015" t="s">
        <v>414</v>
      </c>
      <c r="CB116" s="1015"/>
      <c r="CC116" s="1015"/>
      <c r="CD116" s="1015"/>
      <c r="CE116" s="1015"/>
      <c r="CF116" s="1009" t="s">
        <v>419</v>
      </c>
      <c r="CG116" s="1010"/>
      <c r="CH116" s="1010"/>
      <c r="CI116" s="1010"/>
      <c r="CJ116" s="1010"/>
      <c r="CK116" s="1040"/>
      <c r="CL116" s="1041"/>
      <c r="CM116" s="1011" t="s">
        <v>465</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396</v>
      </c>
      <c r="DH116" s="1054"/>
      <c r="DI116" s="1054"/>
      <c r="DJ116" s="1054"/>
      <c r="DK116" s="1055"/>
      <c r="DL116" s="1056" t="s">
        <v>447</v>
      </c>
      <c r="DM116" s="1054"/>
      <c r="DN116" s="1054"/>
      <c r="DO116" s="1054"/>
      <c r="DP116" s="1055"/>
      <c r="DQ116" s="1056" t="s">
        <v>419</v>
      </c>
      <c r="DR116" s="1054"/>
      <c r="DS116" s="1054"/>
      <c r="DT116" s="1054"/>
      <c r="DU116" s="1055"/>
      <c r="DV116" s="1057" t="s">
        <v>445</v>
      </c>
      <c r="DW116" s="1058"/>
      <c r="DX116" s="1058"/>
      <c r="DY116" s="1058"/>
      <c r="DZ116" s="1059"/>
    </row>
    <row r="117" spans="1:130" s="247" customFormat="1" ht="26.25" customHeight="1">
      <c r="A117" s="999" t="s">
        <v>190</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466</v>
      </c>
      <c r="Z117" s="981"/>
      <c r="AA117" s="1071">
        <v>3605095</v>
      </c>
      <c r="AB117" s="1072"/>
      <c r="AC117" s="1072"/>
      <c r="AD117" s="1072"/>
      <c r="AE117" s="1073"/>
      <c r="AF117" s="1074">
        <v>3277528</v>
      </c>
      <c r="AG117" s="1072"/>
      <c r="AH117" s="1072"/>
      <c r="AI117" s="1072"/>
      <c r="AJ117" s="1073"/>
      <c r="AK117" s="1074">
        <v>3188458</v>
      </c>
      <c r="AL117" s="1072"/>
      <c r="AM117" s="1072"/>
      <c r="AN117" s="1072"/>
      <c r="AO117" s="1073"/>
      <c r="AP117" s="1075"/>
      <c r="AQ117" s="1076"/>
      <c r="AR117" s="1076"/>
      <c r="AS117" s="1076"/>
      <c r="AT117" s="1077"/>
      <c r="AU117" s="995"/>
      <c r="AV117" s="996"/>
      <c r="AW117" s="996"/>
      <c r="AX117" s="996"/>
      <c r="AY117" s="996"/>
      <c r="AZ117" s="1062" t="s">
        <v>467</v>
      </c>
      <c r="BA117" s="1063"/>
      <c r="BB117" s="1063"/>
      <c r="BC117" s="1063"/>
      <c r="BD117" s="1063"/>
      <c r="BE117" s="1063"/>
      <c r="BF117" s="1063"/>
      <c r="BG117" s="1063"/>
      <c r="BH117" s="1063"/>
      <c r="BI117" s="1063"/>
      <c r="BJ117" s="1063"/>
      <c r="BK117" s="1063"/>
      <c r="BL117" s="1063"/>
      <c r="BM117" s="1063"/>
      <c r="BN117" s="1063"/>
      <c r="BO117" s="1063"/>
      <c r="BP117" s="1064"/>
      <c r="BQ117" s="1014" t="s">
        <v>445</v>
      </c>
      <c r="BR117" s="1015"/>
      <c r="BS117" s="1015"/>
      <c r="BT117" s="1015"/>
      <c r="BU117" s="1015"/>
      <c r="BV117" s="1015" t="s">
        <v>127</v>
      </c>
      <c r="BW117" s="1015"/>
      <c r="BX117" s="1015"/>
      <c r="BY117" s="1015"/>
      <c r="BZ117" s="1015"/>
      <c r="CA117" s="1015" t="s">
        <v>127</v>
      </c>
      <c r="CB117" s="1015"/>
      <c r="CC117" s="1015"/>
      <c r="CD117" s="1015"/>
      <c r="CE117" s="1015"/>
      <c r="CF117" s="1009" t="s">
        <v>396</v>
      </c>
      <c r="CG117" s="1010"/>
      <c r="CH117" s="1010"/>
      <c r="CI117" s="1010"/>
      <c r="CJ117" s="1010"/>
      <c r="CK117" s="1040"/>
      <c r="CL117" s="1041"/>
      <c r="CM117" s="1011" t="s">
        <v>468</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445</v>
      </c>
      <c r="DH117" s="1054"/>
      <c r="DI117" s="1054"/>
      <c r="DJ117" s="1054"/>
      <c r="DK117" s="1055"/>
      <c r="DL117" s="1056" t="s">
        <v>396</v>
      </c>
      <c r="DM117" s="1054"/>
      <c r="DN117" s="1054"/>
      <c r="DO117" s="1054"/>
      <c r="DP117" s="1055"/>
      <c r="DQ117" s="1056" t="s">
        <v>447</v>
      </c>
      <c r="DR117" s="1054"/>
      <c r="DS117" s="1054"/>
      <c r="DT117" s="1054"/>
      <c r="DU117" s="1055"/>
      <c r="DV117" s="1057" t="s">
        <v>447</v>
      </c>
      <c r="DW117" s="1058"/>
      <c r="DX117" s="1058"/>
      <c r="DY117" s="1058"/>
      <c r="DZ117" s="1059"/>
    </row>
    <row r="118" spans="1:130" s="247" customFormat="1" ht="26.25" customHeight="1">
      <c r="A118" s="999" t="s">
        <v>440</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438</v>
      </c>
      <c r="AB118" s="980"/>
      <c r="AC118" s="980"/>
      <c r="AD118" s="980"/>
      <c r="AE118" s="981"/>
      <c r="AF118" s="979" t="s">
        <v>310</v>
      </c>
      <c r="AG118" s="980"/>
      <c r="AH118" s="980"/>
      <c r="AI118" s="980"/>
      <c r="AJ118" s="981"/>
      <c r="AK118" s="979" t="s">
        <v>309</v>
      </c>
      <c r="AL118" s="980"/>
      <c r="AM118" s="980"/>
      <c r="AN118" s="980"/>
      <c r="AO118" s="981"/>
      <c r="AP118" s="1066" t="s">
        <v>439</v>
      </c>
      <c r="AQ118" s="1067"/>
      <c r="AR118" s="1067"/>
      <c r="AS118" s="1067"/>
      <c r="AT118" s="1068"/>
      <c r="AU118" s="995"/>
      <c r="AV118" s="996"/>
      <c r="AW118" s="996"/>
      <c r="AX118" s="996"/>
      <c r="AY118" s="996"/>
      <c r="AZ118" s="1069" t="s">
        <v>469</v>
      </c>
      <c r="BA118" s="1060"/>
      <c r="BB118" s="1060"/>
      <c r="BC118" s="1060"/>
      <c r="BD118" s="1060"/>
      <c r="BE118" s="1060"/>
      <c r="BF118" s="1060"/>
      <c r="BG118" s="1060"/>
      <c r="BH118" s="1060"/>
      <c r="BI118" s="1060"/>
      <c r="BJ118" s="1060"/>
      <c r="BK118" s="1060"/>
      <c r="BL118" s="1060"/>
      <c r="BM118" s="1060"/>
      <c r="BN118" s="1060"/>
      <c r="BO118" s="1060"/>
      <c r="BP118" s="1061"/>
      <c r="BQ118" s="1092" t="s">
        <v>447</v>
      </c>
      <c r="BR118" s="1093"/>
      <c r="BS118" s="1093"/>
      <c r="BT118" s="1093"/>
      <c r="BU118" s="1093"/>
      <c r="BV118" s="1093" t="s">
        <v>419</v>
      </c>
      <c r="BW118" s="1093"/>
      <c r="BX118" s="1093"/>
      <c r="BY118" s="1093"/>
      <c r="BZ118" s="1093"/>
      <c r="CA118" s="1093" t="s">
        <v>127</v>
      </c>
      <c r="CB118" s="1093"/>
      <c r="CC118" s="1093"/>
      <c r="CD118" s="1093"/>
      <c r="CE118" s="1093"/>
      <c r="CF118" s="1009" t="s">
        <v>447</v>
      </c>
      <c r="CG118" s="1010"/>
      <c r="CH118" s="1010"/>
      <c r="CI118" s="1010"/>
      <c r="CJ118" s="1010"/>
      <c r="CK118" s="1040"/>
      <c r="CL118" s="1041"/>
      <c r="CM118" s="1011" t="s">
        <v>470</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445</v>
      </c>
      <c r="DH118" s="1054"/>
      <c r="DI118" s="1054"/>
      <c r="DJ118" s="1054"/>
      <c r="DK118" s="1055"/>
      <c r="DL118" s="1056" t="s">
        <v>445</v>
      </c>
      <c r="DM118" s="1054"/>
      <c r="DN118" s="1054"/>
      <c r="DO118" s="1054"/>
      <c r="DP118" s="1055"/>
      <c r="DQ118" s="1056" t="s">
        <v>127</v>
      </c>
      <c r="DR118" s="1054"/>
      <c r="DS118" s="1054"/>
      <c r="DT118" s="1054"/>
      <c r="DU118" s="1055"/>
      <c r="DV118" s="1057" t="s">
        <v>445</v>
      </c>
      <c r="DW118" s="1058"/>
      <c r="DX118" s="1058"/>
      <c r="DY118" s="1058"/>
      <c r="DZ118" s="1059"/>
    </row>
    <row r="119" spans="1:130" s="247" customFormat="1" ht="26.25" customHeight="1">
      <c r="A119" s="1153" t="s">
        <v>443</v>
      </c>
      <c r="B119" s="1039"/>
      <c r="C119" s="1018" t="s">
        <v>444</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127</v>
      </c>
      <c r="AB119" s="987"/>
      <c r="AC119" s="987"/>
      <c r="AD119" s="987"/>
      <c r="AE119" s="988"/>
      <c r="AF119" s="989" t="s">
        <v>396</v>
      </c>
      <c r="AG119" s="987"/>
      <c r="AH119" s="987"/>
      <c r="AI119" s="987"/>
      <c r="AJ119" s="988"/>
      <c r="AK119" s="989" t="s">
        <v>445</v>
      </c>
      <c r="AL119" s="987"/>
      <c r="AM119" s="987"/>
      <c r="AN119" s="987"/>
      <c r="AO119" s="988"/>
      <c r="AP119" s="990" t="s">
        <v>445</v>
      </c>
      <c r="AQ119" s="991"/>
      <c r="AR119" s="991"/>
      <c r="AS119" s="991"/>
      <c r="AT119" s="992"/>
      <c r="AU119" s="997"/>
      <c r="AV119" s="998"/>
      <c r="AW119" s="998"/>
      <c r="AX119" s="998"/>
      <c r="AY119" s="998"/>
      <c r="AZ119" s="278" t="s">
        <v>190</v>
      </c>
      <c r="BA119" s="278"/>
      <c r="BB119" s="278"/>
      <c r="BC119" s="278"/>
      <c r="BD119" s="278"/>
      <c r="BE119" s="278"/>
      <c r="BF119" s="278"/>
      <c r="BG119" s="278"/>
      <c r="BH119" s="278"/>
      <c r="BI119" s="278"/>
      <c r="BJ119" s="278"/>
      <c r="BK119" s="278"/>
      <c r="BL119" s="278"/>
      <c r="BM119" s="278"/>
      <c r="BN119" s="278"/>
      <c r="BO119" s="1070" t="s">
        <v>471</v>
      </c>
      <c r="BP119" s="1101"/>
      <c r="BQ119" s="1092">
        <v>33499882</v>
      </c>
      <c r="BR119" s="1093"/>
      <c r="BS119" s="1093"/>
      <c r="BT119" s="1093"/>
      <c r="BU119" s="1093"/>
      <c r="BV119" s="1093">
        <v>33409139</v>
      </c>
      <c r="BW119" s="1093"/>
      <c r="BX119" s="1093"/>
      <c r="BY119" s="1093"/>
      <c r="BZ119" s="1093"/>
      <c r="CA119" s="1093">
        <v>32537822</v>
      </c>
      <c r="CB119" s="1093"/>
      <c r="CC119" s="1093"/>
      <c r="CD119" s="1093"/>
      <c r="CE119" s="1093"/>
      <c r="CF119" s="1094"/>
      <c r="CG119" s="1095"/>
      <c r="CH119" s="1095"/>
      <c r="CI119" s="1095"/>
      <c r="CJ119" s="1096"/>
      <c r="CK119" s="1042"/>
      <c r="CL119" s="1043"/>
      <c r="CM119" s="1097" t="s">
        <v>472</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127</v>
      </c>
      <c r="DH119" s="1079"/>
      <c r="DI119" s="1079"/>
      <c r="DJ119" s="1079"/>
      <c r="DK119" s="1080"/>
      <c r="DL119" s="1078" t="s">
        <v>127</v>
      </c>
      <c r="DM119" s="1079"/>
      <c r="DN119" s="1079"/>
      <c r="DO119" s="1079"/>
      <c r="DP119" s="1080"/>
      <c r="DQ119" s="1078" t="s">
        <v>445</v>
      </c>
      <c r="DR119" s="1079"/>
      <c r="DS119" s="1079"/>
      <c r="DT119" s="1079"/>
      <c r="DU119" s="1080"/>
      <c r="DV119" s="1081" t="s">
        <v>127</v>
      </c>
      <c r="DW119" s="1082"/>
      <c r="DX119" s="1082"/>
      <c r="DY119" s="1082"/>
      <c r="DZ119" s="1083"/>
    </row>
    <row r="120" spans="1:130" s="247" customFormat="1" ht="26.25" customHeight="1">
      <c r="A120" s="1154"/>
      <c r="B120" s="1041"/>
      <c r="C120" s="1011" t="s">
        <v>449</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445</v>
      </c>
      <c r="AB120" s="1054"/>
      <c r="AC120" s="1054"/>
      <c r="AD120" s="1054"/>
      <c r="AE120" s="1055"/>
      <c r="AF120" s="1056" t="s">
        <v>447</v>
      </c>
      <c r="AG120" s="1054"/>
      <c r="AH120" s="1054"/>
      <c r="AI120" s="1054"/>
      <c r="AJ120" s="1055"/>
      <c r="AK120" s="1056" t="s">
        <v>447</v>
      </c>
      <c r="AL120" s="1054"/>
      <c r="AM120" s="1054"/>
      <c r="AN120" s="1054"/>
      <c r="AO120" s="1055"/>
      <c r="AP120" s="1057" t="s">
        <v>445</v>
      </c>
      <c r="AQ120" s="1058"/>
      <c r="AR120" s="1058"/>
      <c r="AS120" s="1058"/>
      <c r="AT120" s="1059"/>
      <c r="AU120" s="1084" t="s">
        <v>473</v>
      </c>
      <c r="AV120" s="1085"/>
      <c r="AW120" s="1085"/>
      <c r="AX120" s="1085"/>
      <c r="AY120" s="1086"/>
      <c r="AZ120" s="1035" t="s">
        <v>474</v>
      </c>
      <c r="BA120" s="984"/>
      <c r="BB120" s="984"/>
      <c r="BC120" s="984"/>
      <c r="BD120" s="984"/>
      <c r="BE120" s="984"/>
      <c r="BF120" s="984"/>
      <c r="BG120" s="984"/>
      <c r="BH120" s="984"/>
      <c r="BI120" s="984"/>
      <c r="BJ120" s="984"/>
      <c r="BK120" s="984"/>
      <c r="BL120" s="984"/>
      <c r="BM120" s="984"/>
      <c r="BN120" s="984"/>
      <c r="BO120" s="984"/>
      <c r="BP120" s="985"/>
      <c r="BQ120" s="1021">
        <v>16297012</v>
      </c>
      <c r="BR120" s="1022"/>
      <c r="BS120" s="1022"/>
      <c r="BT120" s="1022"/>
      <c r="BU120" s="1022"/>
      <c r="BV120" s="1022">
        <v>15918319</v>
      </c>
      <c r="BW120" s="1022"/>
      <c r="BX120" s="1022"/>
      <c r="BY120" s="1022"/>
      <c r="BZ120" s="1022"/>
      <c r="CA120" s="1022">
        <v>16136009</v>
      </c>
      <c r="CB120" s="1022"/>
      <c r="CC120" s="1022"/>
      <c r="CD120" s="1022"/>
      <c r="CE120" s="1022"/>
      <c r="CF120" s="1036">
        <v>98.3</v>
      </c>
      <c r="CG120" s="1037"/>
      <c r="CH120" s="1037"/>
      <c r="CI120" s="1037"/>
      <c r="CJ120" s="1037"/>
      <c r="CK120" s="1102" t="s">
        <v>475</v>
      </c>
      <c r="CL120" s="1103"/>
      <c r="CM120" s="1103"/>
      <c r="CN120" s="1103"/>
      <c r="CO120" s="1104"/>
      <c r="CP120" s="1110" t="s">
        <v>411</v>
      </c>
      <c r="CQ120" s="1111"/>
      <c r="CR120" s="1111"/>
      <c r="CS120" s="1111"/>
      <c r="CT120" s="1111"/>
      <c r="CU120" s="1111"/>
      <c r="CV120" s="1111"/>
      <c r="CW120" s="1111"/>
      <c r="CX120" s="1111"/>
      <c r="CY120" s="1111"/>
      <c r="CZ120" s="1111"/>
      <c r="DA120" s="1111"/>
      <c r="DB120" s="1111"/>
      <c r="DC120" s="1111"/>
      <c r="DD120" s="1111"/>
      <c r="DE120" s="1111"/>
      <c r="DF120" s="1112"/>
      <c r="DG120" s="1021">
        <v>3141794</v>
      </c>
      <c r="DH120" s="1022"/>
      <c r="DI120" s="1022"/>
      <c r="DJ120" s="1022"/>
      <c r="DK120" s="1022"/>
      <c r="DL120" s="1022">
        <v>2819056</v>
      </c>
      <c r="DM120" s="1022"/>
      <c r="DN120" s="1022"/>
      <c r="DO120" s="1022"/>
      <c r="DP120" s="1022"/>
      <c r="DQ120" s="1022">
        <v>2597532</v>
      </c>
      <c r="DR120" s="1022"/>
      <c r="DS120" s="1022"/>
      <c r="DT120" s="1022"/>
      <c r="DU120" s="1022"/>
      <c r="DV120" s="1023">
        <v>15.8</v>
      </c>
      <c r="DW120" s="1023"/>
      <c r="DX120" s="1023"/>
      <c r="DY120" s="1023"/>
      <c r="DZ120" s="1024"/>
    </row>
    <row r="121" spans="1:130" s="247" customFormat="1" ht="26.25" customHeight="1">
      <c r="A121" s="1154"/>
      <c r="B121" s="1041"/>
      <c r="C121" s="1062" t="s">
        <v>476</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396</v>
      </c>
      <c r="AB121" s="1054"/>
      <c r="AC121" s="1054"/>
      <c r="AD121" s="1054"/>
      <c r="AE121" s="1055"/>
      <c r="AF121" s="1056" t="s">
        <v>445</v>
      </c>
      <c r="AG121" s="1054"/>
      <c r="AH121" s="1054"/>
      <c r="AI121" s="1054"/>
      <c r="AJ121" s="1055"/>
      <c r="AK121" s="1056" t="s">
        <v>445</v>
      </c>
      <c r="AL121" s="1054"/>
      <c r="AM121" s="1054"/>
      <c r="AN121" s="1054"/>
      <c r="AO121" s="1055"/>
      <c r="AP121" s="1057" t="s">
        <v>396</v>
      </c>
      <c r="AQ121" s="1058"/>
      <c r="AR121" s="1058"/>
      <c r="AS121" s="1058"/>
      <c r="AT121" s="1059"/>
      <c r="AU121" s="1087"/>
      <c r="AV121" s="1088"/>
      <c r="AW121" s="1088"/>
      <c r="AX121" s="1088"/>
      <c r="AY121" s="1089"/>
      <c r="AZ121" s="1044" t="s">
        <v>477</v>
      </c>
      <c r="BA121" s="1045"/>
      <c r="BB121" s="1045"/>
      <c r="BC121" s="1045"/>
      <c r="BD121" s="1045"/>
      <c r="BE121" s="1045"/>
      <c r="BF121" s="1045"/>
      <c r="BG121" s="1045"/>
      <c r="BH121" s="1045"/>
      <c r="BI121" s="1045"/>
      <c r="BJ121" s="1045"/>
      <c r="BK121" s="1045"/>
      <c r="BL121" s="1045"/>
      <c r="BM121" s="1045"/>
      <c r="BN121" s="1045"/>
      <c r="BO121" s="1045"/>
      <c r="BP121" s="1046"/>
      <c r="BQ121" s="1014">
        <v>3541503</v>
      </c>
      <c r="BR121" s="1015"/>
      <c r="BS121" s="1015"/>
      <c r="BT121" s="1015"/>
      <c r="BU121" s="1015"/>
      <c r="BV121" s="1015">
        <v>2756249</v>
      </c>
      <c r="BW121" s="1015"/>
      <c r="BX121" s="1015"/>
      <c r="BY121" s="1015"/>
      <c r="BZ121" s="1015"/>
      <c r="CA121" s="1015">
        <v>2541431</v>
      </c>
      <c r="CB121" s="1015"/>
      <c r="CC121" s="1015"/>
      <c r="CD121" s="1015"/>
      <c r="CE121" s="1015"/>
      <c r="CF121" s="1009">
        <v>15.5</v>
      </c>
      <c r="CG121" s="1010"/>
      <c r="CH121" s="1010"/>
      <c r="CI121" s="1010"/>
      <c r="CJ121" s="1010"/>
      <c r="CK121" s="1105"/>
      <c r="CL121" s="1106"/>
      <c r="CM121" s="1106"/>
      <c r="CN121" s="1106"/>
      <c r="CO121" s="1107"/>
      <c r="CP121" s="1115" t="s">
        <v>416</v>
      </c>
      <c r="CQ121" s="1116"/>
      <c r="CR121" s="1116"/>
      <c r="CS121" s="1116"/>
      <c r="CT121" s="1116"/>
      <c r="CU121" s="1116"/>
      <c r="CV121" s="1116"/>
      <c r="CW121" s="1116"/>
      <c r="CX121" s="1116"/>
      <c r="CY121" s="1116"/>
      <c r="CZ121" s="1116"/>
      <c r="DA121" s="1116"/>
      <c r="DB121" s="1116"/>
      <c r="DC121" s="1116"/>
      <c r="DD121" s="1116"/>
      <c r="DE121" s="1116"/>
      <c r="DF121" s="1117"/>
      <c r="DG121" s="1014">
        <v>328801</v>
      </c>
      <c r="DH121" s="1015"/>
      <c r="DI121" s="1015"/>
      <c r="DJ121" s="1015"/>
      <c r="DK121" s="1015"/>
      <c r="DL121" s="1015">
        <v>477904</v>
      </c>
      <c r="DM121" s="1015"/>
      <c r="DN121" s="1015"/>
      <c r="DO121" s="1015"/>
      <c r="DP121" s="1015"/>
      <c r="DQ121" s="1015">
        <v>654121</v>
      </c>
      <c r="DR121" s="1015"/>
      <c r="DS121" s="1015"/>
      <c r="DT121" s="1015"/>
      <c r="DU121" s="1015"/>
      <c r="DV121" s="1016">
        <v>4</v>
      </c>
      <c r="DW121" s="1016"/>
      <c r="DX121" s="1016"/>
      <c r="DY121" s="1016"/>
      <c r="DZ121" s="1017"/>
    </row>
    <row r="122" spans="1:130" s="247" customFormat="1" ht="26.25" customHeight="1">
      <c r="A122" s="1154"/>
      <c r="B122" s="1041"/>
      <c r="C122" s="1011" t="s">
        <v>459</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396</v>
      </c>
      <c r="AB122" s="1054"/>
      <c r="AC122" s="1054"/>
      <c r="AD122" s="1054"/>
      <c r="AE122" s="1055"/>
      <c r="AF122" s="1056" t="s">
        <v>127</v>
      </c>
      <c r="AG122" s="1054"/>
      <c r="AH122" s="1054"/>
      <c r="AI122" s="1054"/>
      <c r="AJ122" s="1055"/>
      <c r="AK122" s="1056" t="s">
        <v>127</v>
      </c>
      <c r="AL122" s="1054"/>
      <c r="AM122" s="1054"/>
      <c r="AN122" s="1054"/>
      <c r="AO122" s="1055"/>
      <c r="AP122" s="1057" t="s">
        <v>447</v>
      </c>
      <c r="AQ122" s="1058"/>
      <c r="AR122" s="1058"/>
      <c r="AS122" s="1058"/>
      <c r="AT122" s="1059"/>
      <c r="AU122" s="1087"/>
      <c r="AV122" s="1088"/>
      <c r="AW122" s="1088"/>
      <c r="AX122" s="1088"/>
      <c r="AY122" s="1089"/>
      <c r="AZ122" s="1069" t="s">
        <v>478</v>
      </c>
      <c r="BA122" s="1060"/>
      <c r="BB122" s="1060"/>
      <c r="BC122" s="1060"/>
      <c r="BD122" s="1060"/>
      <c r="BE122" s="1060"/>
      <c r="BF122" s="1060"/>
      <c r="BG122" s="1060"/>
      <c r="BH122" s="1060"/>
      <c r="BI122" s="1060"/>
      <c r="BJ122" s="1060"/>
      <c r="BK122" s="1060"/>
      <c r="BL122" s="1060"/>
      <c r="BM122" s="1060"/>
      <c r="BN122" s="1060"/>
      <c r="BO122" s="1060"/>
      <c r="BP122" s="1061"/>
      <c r="BQ122" s="1092">
        <v>34602373</v>
      </c>
      <c r="BR122" s="1093"/>
      <c r="BS122" s="1093"/>
      <c r="BT122" s="1093"/>
      <c r="BU122" s="1093"/>
      <c r="BV122" s="1093">
        <v>35203854</v>
      </c>
      <c r="BW122" s="1093"/>
      <c r="BX122" s="1093"/>
      <c r="BY122" s="1093"/>
      <c r="BZ122" s="1093"/>
      <c r="CA122" s="1093">
        <v>34424758</v>
      </c>
      <c r="CB122" s="1093"/>
      <c r="CC122" s="1093"/>
      <c r="CD122" s="1093"/>
      <c r="CE122" s="1093"/>
      <c r="CF122" s="1113">
        <v>209.8</v>
      </c>
      <c r="CG122" s="1114"/>
      <c r="CH122" s="1114"/>
      <c r="CI122" s="1114"/>
      <c r="CJ122" s="1114"/>
      <c r="CK122" s="1105"/>
      <c r="CL122" s="1106"/>
      <c r="CM122" s="1106"/>
      <c r="CN122" s="1106"/>
      <c r="CO122" s="1107"/>
      <c r="CP122" s="1115" t="s">
        <v>479</v>
      </c>
      <c r="CQ122" s="1116"/>
      <c r="CR122" s="1116"/>
      <c r="CS122" s="1116"/>
      <c r="CT122" s="1116"/>
      <c r="CU122" s="1116"/>
      <c r="CV122" s="1116"/>
      <c r="CW122" s="1116"/>
      <c r="CX122" s="1116"/>
      <c r="CY122" s="1116"/>
      <c r="CZ122" s="1116"/>
      <c r="DA122" s="1116"/>
      <c r="DB122" s="1116"/>
      <c r="DC122" s="1116"/>
      <c r="DD122" s="1116"/>
      <c r="DE122" s="1116"/>
      <c r="DF122" s="1117"/>
      <c r="DG122" s="1014">
        <v>131667</v>
      </c>
      <c r="DH122" s="1015"/>
      <c r="DI122" s="1015"/>
      <c r="DJ122" s="1015"/>
      <c r="DK122" s="1015"/>
      <c r="DL122" s="1015">
        <v>156371</v>
      </c>
      <c r="DM122" s="1015"/>
      <c r="DN122" s="1015"/>
      <c r="DO122" s="1015"/>
      <c r="DP122" s="1015"/>
      <c r="DQ122" s="1015">
        <v>161099</v>
      </c>
      <c r="DR122" s="1015"/>
      <c r="DS122" s="1015"/>
      <c r="DT122" s="1015"/>
      <c r="DU122" s="1015"/>
      <c r="DV122" s="1016">
        <v>1</v>
      </c>
      <c r="DW122" s="1016"/>
      <c r="DX122" s="1016"/>
      <c r="DY122" s="1016"/>
      <c r="DZ122" s="1017"/>
    </row>
    <row r="123" spans="1:130" s="247" customFormat="1" ht="26.25" customHeight="1">
      <c r="A123" s="1154"/>
      <c r="B123" s="1041"/>
      <c r="C123" s="1011" t="s">
        <v>465</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445</v>
      </c>
      <c r="AB123" s="1054"/>
      <c r="AC123" s="1054"/>
      <c r="AD123" s="1054"/>
      <c r="AE123" s="1055"/>
      <c r="AF123" s="1056" t="s">
        <v>396</v>
      </c>
      <c r="AG123" s="1054"/>
      <c r="AH123" s="1054"/>
      <c r="AI123" s="1054"/>
      <c r="AJ123" s="1055"/>
      <c r="AK123" s="1056" t="s">
        <v>445</v>
      </c>
      <c r="AL123" s="1054"/>
      <c r="AM123" s="1054"/>
      <c r="AN123" s="1054"/>
      <c r="AO123" s="1055"/>
      <c r="AP123" s="1057" t="s">
        <v>127</v>
      </c>
      <c r="AQ123" s="1058"/>
      <c r="AR123" s="1058"/>
      <c r="AS123" s="1058"/>
      <c r="AT123" s="1059"/>
      <c r="AU123" s="1090"/>
      <c r="AV123" s="1091"/>
      <c r="AW123" s="1091"/>
      <c r="AX123" s="1091"/>
      <c r="AY123" s="1091"/>
      <c r="AZ123" s="278" t="s">
        <v>190</v>
      </c>
      <c r="BA123" s="278"/>
      <c r="BB123" s="278"/>
      <c r="BC123" s="278"/>
      <c r="BD123" s="278"/>
      <c r="BE123" s="278"/>
      <c r="BF123" s="278"/>
      <c r="BG123" s="278"/>
      <c r="BH123" s="278"/>
      <c r="BI123" s="278"/>
      <c r="BJ123" s="278"/>
      <c r="BK123" s="278"/>
      <c r="BL123" s="278"/>
      <c r="BM123" s="278"/>
      <c r="BN123" s="278"/>
      <c r="BO123" s="1070" t="s">
        <v>480</v>
      </c>
      <c r="BP123" s="1101"/>
      <c r="BQ123" s="1160">
        <v>54440888</v>
      </c>
      <c r="BR123" s="1161"/>
      <c r="BS123" s="1161"/>
      <c r="BT123" s="1161"/>
      <c r="BU123" s="1161"/>
      <c r="BV123" s="1161">
        <v>53878422</v>
      </c>
      <c r="BW123" s="1161"/>
      <c r="BX123" s="1161"/>
      <c r="BY123" s="1161"/>
      <c r="BZ123" s="1161"/>
      <c r="CA123" s="1161">
        <v>53102198</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7" customFormat="1" ht="26.25" customHeight="1" thickBot="1">
      <c r="A124" s="1154"/>
      <c r="B124" s="1041"/>
      <c r="C124" s="1011" t="s">
        <v>468</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445</v>
      </c>
      <c r="AB124" s="1054"/>
      <c r="AC124" s="1054"/>
      <c r="AD124" s="1054"/>
      <c r="AE124" s="1055"/>
      <c r="AF124" s="1056" t="s">
        <v>445</v>
      </c>
      <c r="AG124" s="1054"/>
      <c r="AH124" s="1054"/>
      <c r="AI124" s="1054"/>
      <c r="AJ124" s="1055"/>
      <c r="AK124" s="1056" t="s">
        <v>445</v>
      </c>
      <c r="AL124" s="1054"/>
      <c r="AM124" s="1054"/>
      <c r="AN124" s="1054"/>
      <c r="AO124" s="1055"/>
      <c r="AP124" s="1057" t="s">
        <v>445</v>
      </c>
      <c r="AQ124" s="1058"/>
      <c r="AR124" s="1058"/>
      <c r="AS124" s="1058"/>
      <c r="AT124" s="1059"/>
      <c r="AU124" s="1156" t="s">
        <v>481</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445</v>
      </c>
      <c r="BR124" s="1123"/>
      <c r="BS124" s="1123"/>
      <c r="BT124" s="1123"/>
      <c r="BU124" s="1123"/>
      <c r="BV124" s="1123" t="s">
        <v>396</v>
      </c>
      <c r="BW124" s="1123"/>
      <c r="BX124" s="1123"/>
      <c r="BY124" s="1123"/>
      <c r="BZ124" s="1123"/>
      <c r="CA124" s="1123" t="s">
        <v>445</v>
      </c>
      <c r="CB124" s="1123"/>
      <c r="CC124" s="1123"/>
      <c r="CD124" s="1123"/>
      <c r="CE124" s="1123"/>
      <c r="CF124" s="1124"/>
      <c r="CG124" s="1125"/>
      <c r="CH124" s="1125"/>
      <c r="CI124" s="1125"/>
      <c r="CJ124" s="1126"/>
      <c r="CK124" s="1108"/>
      <c r="CL124" s="1108"/>
      <c r="CM124" s="1108"/>
      <c r="CN124" s="1108"/>
      <c r="CO124" s="1109"/>
      <c r="CP124" s="1115" t="s">
        <v>482</v>
      </c>
      <c r="CQ124" s="1116"/>
      <c r="CR124" s="1116"/>
      <c r="CS124" s="1116"/>
      <c r="CT124" s="1116"/>
      <c r="CU124" s="1116"/>
      <c r="CV124" s="1116"/>
      <c r="CW124" s="1116"/>
      <c r="CX124" s="1116"/>
      <c r="CY124" s="1116"/>
      <c r="CZ124" s="1116"/>
      <c r="DA124" s="1116"/>
      <c r="DB124" s="1116"/>
      <c r="DC124" s="1116"/>
      <c r="DD124" s="1116"/>
      <c r="DE124" s="1116"/>
      <c r="DF124" s="1117"/>
      <c r="DG124" s="1100" t="s">
        <v>419</v>
      </c>
      <c r="DH124" s="1079"/>
      <c r="DI124" s="1079"/>
      <c r="DJ124" s="1079"/>
      <c r="DK124" s="1080"/>
      <c r="DL124" s="1078" t="s">
        <v>419</v>
      </c>
      <c r="DM124" s="1079"/>
      <c r="DN124" s="1079"/>
      <c r="DO124" s="1079"/>
      <c r="DP124" s="1080"/>
      <c r="DQ124" s="1078" t="s">
        <v>419</v>
      </c>
      <c r="DR124" s="1079"/>
      <c r="DS124" s="1079"/>
      <c r="DT124" s="1079"/>
      <c r="DU124" s="1080"/>
      <c r="DV124" s="1081" t="s">
        <v>419</v>
      </c>
      <c r="DW124" s="1082"/>
      <c r="DX124" s="1082"/>
      <c r="DY124" s="1082"/>
      <c r="DZ124" s="1083"/>
    </row>
    <row r="125" spans="1:130" s="247" customFormat="1" ht="26.25" customHeight="1">
      <c r="A125" s="1154"/>
      <c r="B125" s="1041"/>
      <c r="C125" s="1011" t="s">
        <v>470</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419</v>
      </c>
      <c r="AB125" s="1054"/>
      <c r="AC125" s="1054"/>
      <c r="AD125" s="1054"/>
      <c r="AE125" s="1055"/>
      <c r="AF125" s="1056" t="s">
        <v>414</v>
      </c>
      <c r="AG125" s="1054"/>
      <c r="AH125" s="1054"/>
      <c r="AI125" s="1054"/>
      <c r="AJ125" s="1055"/>
      <c r="AK125" s="1056" t="s">
        <v>419</v>
      </c>
      <c r="AL125" s="1054"/>
      <c r="AM125" s="1054"/>
      <c r="AN125" s="1054"/>
      <c r="AO125" s="1055"/>
      <c r="AP125" s="1057" t="s">
        <v>419</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483</v>
      </c>
      <c r="CL125" s="1103"/>
      <c r="CM125" s="1103"/>
      <c r="CN125" s="1103"/>
      <c r="CO125" s="1104"/>
      <c r="CP125" s="1035" t="s">
        <v>484</v>
      </c>
      <c r="CQ125" s="984"/>
      <c r="CR125" s="984"/>
      <c r="CS125" s="984"/>
      <c r="CT125" s="984"/>
      <c r="CU125" s="984"/>
      <c r="CV125" s="984"/>
      <c r="CW125" s="984"/>
      <c r="CX125" s="984"/>
      <c r="CY125" s="984"/>
      <c r="CZ125" s="984"/>
      <c r="DA125" s="984"/>
      <c r="DB125" s="984"/>
      <c r="DC125" s="984"/>
      <c r="DD125" s="984"/>
      <c r="DE125" s="984"/>
      <c r="DF125" s="985"/>
      <c r="DG125" s="1021" t="s">
        <v>419</v>
      </c>
      <c r="DH125" s="1022"/>
      <c r="DI125" s="1022"/>
      <c r="DJ125" s="1022"/>
      <c r="DK125" s="1022"/>
      <c r="DL125" s="1022" t="s">
        <v>419</v>
      </c>
      <c r="DM125" s="1022"/>
      <c r="DN125" s="1022"/>
      <c r="DO125" s="1022"/>
      <c r="DP125" s="1022"/>
      <c r="DQ125" s="1022" t="s">
        <v>414</v>
      </c>
      <c r="DR125" s="1022"/>
      <c r="DS125" s="1022"/>
      <c r="DT125" s="1022"/>
      <c r="DU125" s="1022"/>
      <c r="DV125" s="1023" t="s">
        <v>419</v>
      </c>
      <c r="DW125" s="1023"/>
      <c r="DX125" s="1023"/>
      <c r="DY125" s="1023"/>
      <c r="DZ125" s="1024"/>
    </row>
    <row r="126" spans="1:130" s="247" customFormat="1" ht="26.25" customHeight="1" thickBot="1">
      <c r="A126" s="1154"/>
      <c r="B126" s="1041"/>
      <c r="C126" s="1011" t="s">
        <v>472</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371223</v>
      </c>
      <c r="AB126" s="1054"/>
      <c r="AC126" s="1054"/>
      <c r="AD126" s="1054"/>
      <c r="AE126" s="1055"/>
      <c r="AF126" s="1056">
        <v>100345</v>
      </c>
      <c r="AG126" s="1054"/>
      <c r="AH126" s="1054"/>
      <c r="AI126" s="1054"/>
      <c r="AJ126" s="1055"/>
      <c r="AK126" s="1056">
        <v>220056</v>
      </c>
      <c r="AL126" s="1054"/>
      <c r="AM126" s="1054"/>
      <c r="AN126" s="1054"/>
      <c r="AO126" s="1055"/>
      <c r="AP126" s="1057">
        <v>1.3</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485</v>
      </c>
      <c r="CQ126" s="1045"/>
      <c r="CR126" s="1045"/>
      <c r="CS126" s="1045"/>
      <c r="CT126" s="1045"/>
      <c r="CU126" s="1045"/>
      <c r="CV126" s="1045"/>
      <c r="CW126" s="1045"/>
      <c r="CX126" s="1045"/>
      <c r="CY126" s="1045"/>
      <c r="CZ126" s="1045"/>
      <c r="DA126" s="1045"/>
      <c r="DB126" s="1045"/>
      <c r="DC126" s="1045"/>
      <c r="DD126" s="1045"/>
      <c r="DE126" s="1045"/>
      <c r="DF126" s="1046"/>
      <c r="DG126" s="1014" t="s">
        <v>419</v>
      </c>
      <c r="DH126" s="1015"/>
      <c r="DI126" s="1015"/>
      <c r="DJ126" s="1015"/>
      <c r="DK126" s="1015"/>
      <c r="DL126" s="1015" t="s">
        <v>419</v>
      </c>
      <c r="DM126" s="1015"/>
      <c r="DN126" s="1015"/>
      <c r="DO126" s="1015"/>
      <c r="DP126" s="1015"/>
      <c r="DQ126" s="1015" t="s">
        <v>419</v>
      </c>
      <c r="DR126" s="1015"/>
      <c r="DS126" s="1015"/>
      <c r="DT126" s="1015"/>
      <c r="DU126" s="1015"/>
      <c r="DV126" s="1016" t="s">
        <v>419</v>
      </c>
      <c r="DW126" s="1016"/>
      <c r="DX126" s="1016"/>
      <c r="DY126" s="1016"/>
      <c r="DZ126" s="1017"/>
    </row>
    <row r="127" spans="1:130" s="247" customFormat="1" ht="26.25" customHeight="1">
      <c r="A127" s="1155"/>
      <c r="B127" s="1043"/>
      <c r="C127" s="1097" t="s">
        <v>486</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7485</v>
      </c>
      <c r="AB127" s="1054"/>
      <c r="AC127" s="1054"/>
      <c r="AD127" s="1054"/>
      <c r="AE127" s="1055"/>
      <c r="AF127" s="1056">
        <v>1016</v>
      </c>
      <c r="AG127" s="1054"/>
      <c r="AH127" s="1054"/>
      <c r="AI127" s="1054"/>
      <c r="AJ127" s="1055"/>
      <c r="AK127" s="1056">
        <v>701</v>
      </c>
      <c r="AL127" s="1054"/>
      <c r="AM127" s="1054"/>
      <c r="AN127" s="1054"/>
      <c r="AO127" s="1055"/>
      <c r="AP127" s="1057">
        <v>0</v>
      </c>
      <c r="AQ127" s="1058"/>
      <c r="AR127" s="1058"/>
      <c r="AS127" s="1058"/>
      <c r="AT127" s="1059"/>
      <c r="AU127" s="283"/>
      <c r="AV127" s="283"/>
      <c r="AW127" s="283"/>
      <c r="AX127" s="1127" t="s">
        <v>487</v>
      </c>
      <c r="AY127" s="1128"/>
      <c r="AZ127" s="1128"/>
      <c r="BA127" s="1128"/>
      <c r="BB127" s="1128"/>
      <c r="BC127" s="1128"/>
      <c r="BD127" s="1128"/>
      <c r="BE127" s="1129"/>
      <c r="BF127" s="1130" t="s">
        <v>488</v>
      </c>
      <c r="BG127" s="1128"/>
      <c r="BH127" s="1128"/>
      <c r="BI127" s="1128"/>
      <c r="BJ127" s="1128"/>
      <c r="BK127" s="1128"/>
      <c r="BL127" s="1129"/>
      <c r="BM127" s="1130" t="s">
        <v>489</v>
      </c>
      <c r="BN127" s="1128"/>
      <c r="BO127" s="1128"/>
      <c r="BP127" s="1128"/>
      <c r="BQ127" s="1128"/>
      <c r="BR127" s="1128"/>
      <c r="BS127" s="1129"/>
      <c r="BT127" s="1130" t="s">
        <v>490</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491</v>
      </c>
      <c r="CQ127" s="1045"/>
      <c r="CR127" s="1045"/>
      <c r="CS127" s="1045"/>
      <c r="CT127" s="1045"/>
      <c r="CU127" s="1045"/>
      <c r="CV127" s="1045"/>
      <c r="CW127" s="1045"/>
      <c r="CX127" s="1045"/>
      <c r="CY127" s="1045"/>
      <c r="CZ127" s="1045"/>
      <c r="DA127" s="1045"/>
      <c r="DB127" s="1045"/>
      <c r="DC127" s="1045"/>
      <c r="DD127" s="1045"/>
      <c r="DE127" s="1045"/>
      <c r="DF127" s="1046"/>
      <c r="DG127" s="1014" t="s">
        <v>419</v>
      </c>
      <c r="DH127" s="1015"/>
      <c r="DI127" s="1015"/>
      <c r="DJ127" s="1015"/>
      <c r="DK127" s="1015"/>
      <c r="DL127" s="1015" t="s">
        <v>419</v>
      </c>
      <c r="DM127" s="1015"/>
      <c r="DN127" s="1015"/>
      <c r="DO127" s="1015"/>
      <c r="DP127" s="1015"/>
      <c r="DQ127" s="1015" t="s">
        <v>419</v>
      </c>
      <c r="DR127" s="1015"/>
      <c r="DS127" s="1015"/>
      <c r="DT127" s="1015"/>
      <c r="DU127" s="1015"/>
      <c r="DV127" s="1016" t="s">
        <v>419</v>
      </c>
      <c r="DW127" s="1016"/>
      <c r="DX127" s="1016"/>
      <c r="DY127" s="1016"/>
      <c r="DZ127" s="1017"/>
    </row>
    <row r="128" spans="1:130" s="247" customFormat="1" ht="26.25" customHeight="1" thickBot="1">
      <c r="A128" s="1138" t="s">
        <v>492</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493</v>
      </c>
      <c r="X128" s="1140"/>
      <c r="Y128" s="1140"/>
      <c r="Z128" s="1141"/>
      <c r="AA128" s="1142">
        <v>320435</v>
      </c>
      <c r="AB128" s="1143"/>
      <c r="AC128" s="1143"/>
      <c r="AD128" s="1143"/>
      <c r="AE128" s="1144"/>
      <c r="AF128" s="1145">
        <v>376377</v>
      </c>
      <c r="AG128" s="1143"/>
      <c r="AH128" s="1143"/>
      <c r="AI128" s="1143"/>
      <c r="AJ128" s="1144"/>
      <c r="AK128" s="1145">
        <v>366920</v>
      </c>
      <c r="AL128" s="1143"/>
      <c r="AM128" s="1143"/>
      <c r="AN128" s="1143"/>
      <c r="AO128" s="1144"/>
      <c r="AP128" s="1146"/>
      <c r="AQ128" s="1147"/>
      <c r="AR128" s="1147"/>
      <c r="AS128" s="1147"/>
      <c r="AT128" s="1148"/>
      <c r="AU128" s="283"/>
      <c r="AV128" s="283"/>
      <c r="AW128" s="283"/>
      <c r="AX128" s="983" t="s">
        <v>494</v>
      </c>
      <c r="AY128" s="984"/>
      <c r="AZ128" s="984"/>
      <c r="BA128" s="984"/>
      <c r="BB128" s="984"/>
      <c r="BC128" s="984"/>
      <c r="BD128" s="984"/>
      <c r="BE128" s="985"/>
      <c r="BF128" s="1149" t="s">
        <v>419</v>
      </c>
      <c r="BG128" s="1150"/>
      <c r="BH128" s="1150"/>
      <c r="BI128" s="1150"/>
      <c r="BJ128" s="1150"/>
      <c r="BK128" s="1150"/>
      <c r="BL128" s="1151"/>
      <c r="BM128" s="1149">
        <v>12.51</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495</v>
      </c>
      <c r="CQ128" s="1132"/>
      <c r="CR128" s="1132"/>
      <c r="CS128" s="1132"/>
      <c r="CT128" s="1132"/>
      <c r="CU128" s="1132"/>
      <c r="CV128" s="1132"/>
      <c r="CW128" s="1132"/>
      <c r="CX128" s="1132"/>
      <c r="CY128" s="1132"/>
      <c r="CZ128" s="1132"/>
      <c r="DA128" s="1132"/>
      <c r="DB128" s="1132"/>
      <c r="DC128" s="1132"/>
      <c r="DD128" s="1132"/>
      <c r="DE128" s="1132"/>
      <c r="DF128" s="1133"/>
      <c r="DG128" s="1134" t="s">
        <v>127</v>
      </c>
      <c r="DH128" s="1135"/>
      <c r="DI128" s="1135"/>
      <c r="DJ128" s="1135"/>
      <c r="DK128" s="1135"/>
      <c r="DL128" s="1135" t="s">
        <v>496</v>
      </c>
      <c r="DM128" s="1135"/>
      <c r="DN128" s="1135"/>
      <c r="DO128" s="1135"/>
      <c r="DP128" s="1135"/>
      <c r="DQ128" s="1135" t="s">
        <v>127</v>
      </c>
      <c r="DR128" s="1135"/>
      <c r="DS128" s="1135"/>
      <c r="DT128" s="1135"/>
      <c r="DU128" s="1135"/>
      <c r="DV128" s="1136" t="s">
        <v>496</v>
      </c>
      <c r="DW128" s="1136"/>
      <c r="DX128" s="1136"/>
      <c r="DY128" s="1136"/>
      <c r="DZ128" s="1137"/>
    </row>
    <row r="129" spans="1:131" s="247" customFormat="1" ht="26.25" customHeight="1">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497</v>
      </c>
      <c r="X129" s="1169"/>
      <c r="Y129" s="1169"/>
      <c r="Z129" s="1170"/>
      <c r="AA129" s="1053">
        <v>19504571</v>
      </c>
      <c r="AB129" s="1054"/>
      <c r="AC129" s="1054"/>
      <c r="AD129" s="1054"/>
      <c r="AE129" s="1055"/>
      <c r="AF129" s="1056">
        <v>19575134</v>
      </c>
      <c r="AG129" s="1054"/>
      <c r="AH129" s="1054"/>
      <c r="AI129" s="1054"/>
      <c r="AJ129" s="1055"/>
      <c r="AK129" s="1056">
        <v>19776265</v>
      </c>
      <c r="AL129" s="1054"/>
      <c r="AM129" s="1054"/>
      <c r="AN129" s="1054"/>
      <c r="AO129" s="1055"/>
      <c r="AP129" s="1171"/>
      <c r="AQ129" s="1172"/>
      <c r="AR129" s="1172"/>
      <c r="AS129" s="1172"/>
      <c r="AT129" s="1173"/>
      <c r="AU129" s="285"/>
      <c r="AV129" s="285"/>
      <c r="AW129" s="285"/>
      <c r="AX129" s="1162" t="s">
        <v>498</v>
      </c>
      <c r="AY129" s="1045"/>
      <c r="AZ129" s="1045"/>
      <c r="BA129" s="1045"/>
      <c r="BB129" s="1045"/>
      <c r="BC129" s="1045"/>
      <c r="BD129" s="1045"/>
      <c r="BE129" s="1046"/>
      <c r="BF129" s="1163" t="s">
        <v>419</v>
      </c>
      <c r="BG129" s="1164"/>
      <c r="BH129" s="1164"/>
      <c r="BI129" s="1164"/>
      <c r="BJ129" s="1164"/>
      <c r="BK129" s="1164"/>
      <c r="BL129" s="1165"/>
      <c r="BM129" s="1163">
        <v>17.510000000000002</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5" t="s">
        <v>499</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500</v>
      </c>
      <c r="X130" s="1169"/>
      <c r="Y130" s="1169"/>
      <c r="Z130" s="1170"/>
      <c r="AA130" s="1053">
        <v>3412563</v>
      </c>
      <c r="AB130" s="1054"/>
      <c r="AC130" s="1054"/>
      <c r="AD130" s="1054"/>
      <c r="AE130" s="1055"/>
      <c r="AF130" s="1056">
        <v>3313797</v>
      </c>
      <c r="AG130" s="1054"/>
      <c r="AH130" s="1054"/>
      <c r="AI130" s="1054"/>
      <c r="AJ130" s="1055"/>
      <c r="AK130" s="1056">
        <v>3364989</v>
      </c>
      <c r="AL130" s="1054"/>
      <c r="AM130" s="1054"/>
      <c r="AN130" s="1054"/>
      <c r="AO130" s="1055"/>
      <c r="AP130" s="1171"/>
      <c r="AQ130" s="1172"/>
      <c r="AR130" s="1172"/>
      <c r="AS130" s="1172"/>
      <c r="AT130" s="1173"/>
      <c r="AU130" s="285"/>
      <c r="AV130" s="285"/>
      <c r="AW130" s="285"/>
      <c r="AX130" s="1162" t="s">
        <v>501</v>
      </c>
      <c r="AY130" s="1045"/>
      <c r="AZ130" s="1045"/>
      <c r="BA130" s="1045"/>
      <c r="BB130" s="1045"/>
      <c r="BC130" s="1045"/>
      <c r="BD130" s="1045"/>
      <c r="BE130" s="1046"/>
      <c r="BF130" s="1199">
        <v>-2.2000000000000002</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502</v>
      </c>
      <c r="X131" s="1207"/>
      <c r="Y131" s="1207"/>
      <c r="Z131" s="1208"/>
      <c r="AA131" s="1100">
        <v>16092008</v>
      </c>
      <c r="AB131" s="1079"/>
      <c r="AC131" s="1079"/>
      <c r="AD131" s="1079"/>
      <c r="AE131" s="1080"/>
      <c r="AF131" s="1078">
        <v>16261337</v>
      </c>
      <c r="AG131" s="1079"/>
      <c r="AH131" s="1079"/>
      <c r="AI131" s="1079"/>
      <c r="AJ131" s="1080"/>
      <c r="AK131" s="1078">
        <v>16411276</v>
      </c>
      <c r="AL131" s="1079"/>
      <c r="AM131" s="1079"/>
      <c r="AN131" s="1079"/>
      <c r="AO131" s="1080"/>
      <c r="AP131" s="1209"/>
      <c r="AQ131" s="1210"/>
      <c r="AR131" s="1210"/>
      <c r="AS131" s="1210"/>
      <c r="AT131" s="1211"/>
      <c r="AU131" s="285"/>
      <c r="AV131" s="285"/>
      <c r="AW131" s="285"/>
      <c r="AX131" s="1181" t="s">
        <v>503</v>
      </c>
      <c r="AY131" s="1132"/>
      <c r="AZ131" s="1132"/>
      <c r="BA131" s="1132"/>
      <c r="BB131" s="1132"/>
      <c r="BC131" s="1132"/>
      <c r="BD131" s="1132"/>
      <c r="BE131" s="1133"/>
      <c r="BF131" s="1182" t="s">
        <v>419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8" t="s">
        <v>504</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505</v>
      </c>
      <c r="W132" s="1192"/>
      <c r="X132" s="1192"/>
      <c r="Y132" s="1192"/>
      <c r="Z132" s="1193"/>
      <c r="AA132" s="1194">
        <v>-0.79482311999999999</v>
      </c>
      <c r="AB132" s="1195"/>
      <c r="AC132" s="1195"/>
      <c r="AD132" s="1195"/>
      <c r="AE132" s="1196"/>
      <c r="AF132" s="1197">
        <v>-2.537589621</v>
      </c>
      <c r="AG132" s="1195"/>
      <c r="AH132" s="1195"/>
      <c r="AI132" s="1195"/>
      <c r="AJ132" s="1196"/>
      <c r="AK132" s="1197">
        <v>-3.3114487869999998</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506</v>
      </c>
      <c r="W133" s="1175"/>
      <c r="X133" s="1175"/>
      <c r="Y133" s="1175"/>
      <c r="Z133" s="1176"/>
      <c r="AA133" s="1177">
        <v>0.3</v>
      </c>
      <c r="AB133" s="1178"/>
      <c r="AC133" s="1178"/>
      <c r="AD133" s="1178"/>
      <c r="AE133" s="1179"/>
      <c r="AF133" s="1177">
        <v>-0.7</v>
      </c>
      <c r="AG133" s="1178"/>
      <c r="AH133" s="1178"/>
      <c r="AI133" s="1178"/>
      <c r="AJ133" s="1179"/>
      <c r="AK133" s="1177">
        <v>-2.2000000000000002</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frc15WRWZoypnH7bMcRMVHjClJFoxq17WV6xOlldOfG+lMEuAjdCKKlmdsKqxnpaQEiz9yW3r+A5VPDDaz8Nuw==" saltValue="bS0tM6Ztl70d4DQX2P81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Fp6zvwjLkAkH8ibD/8/2mZshaJq3i+pd/Kc0jdwr/hP0GT3oA9f5xbH7dQVPyhJetHKE+SGt4xDLwBIXhKlltg==" saltValue="wVTC8JprjlUEi5CpjTBl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d1EOlwtmvWAuU+HlucYxIzPfloSvk8H3eBOecsjCB00jX7/qMhQq9fmL1d6Su6TY8hMivVSncXUgeppPR2vqw==" saltValue="fj/pBN5Pw5WUyzQBggJt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510</v>
      </c>
      <c r="AP7" s="304"/>
      <c r="AQ7" s="305" t="s">
        <v>511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512</v>
      </c>
      <c r="AQ8" s="311" t="s">
        <v>513</v>
      </c>
      <c r="AR8" s="312" t="s">
        <v>514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515</v>
      </c>
      <c r="AL9" s="1218"/>
      <c r="AM9" s="1218"/>
      <c r="AN9" s="1219"/>
      <c r="AO9" s="313">
        <v>3925316</v>
      </c>
      <c r="AP9" s="313">
        <v>40432</v>
      </c>
      <c r="AQ9" s="314">
        <v>57754</v>
      </c>
      <c r="AR9" s="315">
        <v>-30</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516</v>
      </c>
      <c r="AL10" s="1218"/>
      <c r="AM10" s="1218"/>
      <c r="AN10" s="1219"/>
      <c r="AO10" s="316">
        <v>163504</v>
      </c>
      <c r="AP10" s="316">
        <v>1684</v>
      </c>
      <c r="AQ10" s="317">
        <v>3830</v>
      </c>
      <c r="AR10" s="318">
        <v>-56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517</v>
      </c>
      <c r="AL11" s="1218"/>
      <c r="AM11" s="1218"/>
      <c r="AN11" s="1219"/>
      <c r="AO11" s="316">
        <v>741314</v>
      </c>
      <c r="AP11" s="316">
        <v>7636</v>
      </c>
      <c r="AQ11" s="317">
        <v>6814</v>
      </c>
      <c r="AR11" s="318">
        <v>12.1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518</v>
      </c>
      <c r="AL12" s="1218"/>
      <c r="AM12" s="1218"/>
      <c r="AN12" s="1219"/>
      <c r="AO12" s="316">
        <v>23300</v>
      </c>
      <c r="AP12" s="316">
        <v>240</v>
      </c>
      <c r="AQ12" s="317">
        <v>1059</v>
      </c>
      <c r="AR12" s="318">
        <v>-77.3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519</v>
      </c>
      <c r="AL13" s="1218"/>
      <c r="AM13" s="1218"/>
      <c r="AN13" s="1219"/>
      <c r="AO13" s="316" t="s">
        <v>520</v>
      </c>
      <c r="AP13" s="316" t="s">
        <v>520</v>
      </c>
      <c r="AQ13" s="317">
        <v>4</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521</v>
      </c>
      <c r="AL14" s="1218"/>
      <c r="AM14" s="1218"/>
      <c r="AN14" s="1219"/>
      <c r="AO14" s="316">
        <v>354327</v>
      </c>
      <c r="AP14" s="316">
        <v>3650</v>
      </c>
      <c r="AQ14" s="317">
        <v>2651</v>
      </c>
      <c r="AR14" s="318">
        <v>37.700000000000003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522</v>
      </c>
      <c r="AL15" s="1218"/>
      <c r="AM15" s="1218"/>
      <c r="AN15" s="1219"/>
      <c r="AO15" s="316">
        <v>38264</v>
      </c>
      <c r="AP15" s="316">
        <v>394</v>
      </c>
      <c r="AQ15" s="317">
        <v>1352</v>
      </c>
      <c r="AR15" s="318">
        <v>-70.900000000000006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523</v>
      </c>
      <c r="AL16" s="1221"/>
      <c r="AM16" s="1221"/>
      <c r="AN16" s="1222"/>
      <c r="AO16" s="316">
        <v>-269110</v>
      </c>
      <c r="AP16" s="316">
        <v>-2772</v>
      </c>
      <c r="AQ16" s="317">
        <v>-4074</v>
      </c>
      <c r="AR16" s="318">
        <v>-32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190</v>
      </c>
      <c r="AL17" s="1221"/>
      <c r="AM17" s="1221"/>
      <c r="AN17" s="1222"/>
      <c r="AO17" s="316">
        <v>4976915</v>
      </c>
      <c r="AP17" s="316">
        <v>51263</v>
      </c>
      <c r="AQ17" s="317">
        <v>69392</v>
      </c>
      <c r="AR17" s="318">
        <v>-26.1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528</v>
      </c>
      <c r="AL21" s="1213"/>
      <c r="AM21" s="1213"/>
      <c r="AN21" s="1214"/>
      <c r="AO21" s="328">
        <v>4.1500000000000004</v>
      </c>
      <c r="AP21" s="329">
        <v>6.31</v>
      </c>
      <c r="AQ21" s="330">
        <v>-2.16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529</v>
      </c>
      <c r="AL22" s="1213"/>
      <c r="AM22" s="1213"/>
      <c r="AN22" s="1214"/>
      <c r="AO22" s="333">
        <v>97.7</v>
      </c>
      <c r="AP22" s="334">
        <v>98.4</v>
      </c>
      <c r="AQ22" s="335">
        <v>-0.7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510</v>
      </c>
      <c r="AP30" s="304"/>
      <c r="AQ30" s="305" t="s">
        <v>511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512</v>
      </c>
      <c r="AQ31" s="311" t="s">
        <v>513</v>
      </c>
      <c r="AR31" s="312" t="s">
        <v>514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533</v>
      </c>
      <c r="AL32" s="1229"/>
      <c r="AM32" s="1229"/>
      <c r="AN32" s="1230"/>
      <c r="AO32" s="343">
        <v>2532633</v>
      </c>
      <c r="AP32" s="343">
        <v>26087</v>
      </c>
      <c r="AQ32" s="344">
        <v>34189</v>
      </c>
      <c r="AR32" s="345">
        <v>-23.7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534</v>
      </c>
      <c r="AL33" s="1229"/>
      <c r="AM33" s="1229"/>
      <c r="AN33" s="1230"/>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535</v>
      </c>
      <c r="AL34" s="1229"/>
      <c r="AM34" s="1229"/>
      <c r="AN34" s="1230"/>
      <c r="AO34" s="343">
        <v>13333</v>
      </c>
      <c r="AP34" s="343">
        <v>137</v>
      </c>
      <c r="AQ34" s="344">
        <v>16</v>
      </c>
      <c r="AR34" s="345">
        <v>756.3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536</v>
      </c>
      <c r="AL35" s="1229"/>
      <c r="AM35" s="1229"/>
      <c r="AN35" s="1230"/>
      <c r="AO35" s="343">
        <v>394431</v>
      </c>
      <c r="AP35" s="343">
        <v>4063</v>
      </c>
      <c r="AQ35" s="344">
        <v>9412</v>
      </c>
      <c r="AR35" s="345">
        <v>-56.8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537</v>
      </c>
      <c r="AL36" s="1229"/>
      <c r="AM36" s="1229"/>
      <c r="AN36" s="1230"/>
      <c r="AO36" s="343">
        <v>27304</v>
      </c>
      <c r="AP36" s="343">
        <v>281</v>
      </c>
      <c r="AQ36" s="344">
        <v>2024</v>
      </c>
      <c r="AR36" s="345">
        <v>-86.1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538</v>
      </c>
      <c r="AL37" s="1229"/>
      <c r="AM37" s="1229"/>
      <c r="AN37" s="1230"/>
      <c r="AO37" s="343">
        <v>220757</v>
      </c>
      <c r="AP37" s="343">
        <v>2274</v>
      </c>
      <c r="AQ37" s="344">
        <v>1165</v>
      </c>
      <c r="AR37" s="345">
        <v>95.2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539</v>
      </c>
      <c r="AL38" s="1232"/>
      <c r="AM38" s="1232"/>
      <c r="AN38" s="1233"/>
      <c r="AO38" s="346" t="s">
        <v>520</v>
      </c>
      <c r="AP38" s="346" t="s">
        <v>520</v>
      </c>
      <c r="AQ38" s="347">
        <v>2</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540</v>
      </c>
      <c r="AL39" s="1232"/>
      <c r="AM39" s="1232"/>
      <c r="AN39" s="1233"/>
      <c r="AO39" s="343">
        <v>-366920</v>
      </c>
      <c r="AP39" s="343">
        <v>-3779</v>
      </c>
      <c r="AQ39" s="344">
        <v>-6367</v>
      </c>
      <c r="AR39" s="345">
        <v>-40.6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541</v>
      </c>
      <c r="AL40" s="1229"/>
      <c r="AM40" s="1229"/>
      <c r="AN40" s="1230"/>
      <c r="AO40" s="343">
        <v>-3364989</v>
      </c>
      <c r="AP40" s="343">
        <v>-34660</v>
      </c>
      <c r="AQ40" s="344">
        <v>-28963</v>
      </c>
      <c r="AR40" s="345">
        <v>19.7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301</v>
      </c>
      <c r="AL41" s="1235"/>
      <c r="AM41" s="1235"/>
      <c r="AN41" s="1236"/>
      <c r="AO41" s="343">
        <v>-543451</v>
      </c>
      <c r="AP41" s="343">
        <v>-5598</v>
      </c>
      <c r="AQ41" s="344">
        <v>11478</v>
      </c>
      <c r="AR41" s="345">
        <v>-148.80000000000001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510</v>
      </c>
      <c r="AN49" s="1225" t="s">
        <v>545</v>
      </c>
      <c r="AO49" s="1226"/>
      <c r="AP49" s="1226"/>
      <c r="AQ49" s="1226"/>
      <c r="AR49" s="122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546</v>
      </c>
      <c r="AO50" s="360" t="s">
        <v>547</v>
      </c>
      <c r="AP50" s="361" t="s">
        <v>548</v>
      </c>
      <c r="AQ50" s="362" t="s">
        <v>549</v>
      </c>
      <c r="AR50" s="363" t="s">
        <v>550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4185908</v>
      </c>
      <c r="AN51" s="365">
        <v>43288</v>
      </c>
      <c r="AO51" s="366">
        <v>-10.4</v>
      </c>
      <c r="AP51" s="367">
        <v>47278</v>
      </c>
      <c r="AQ51" s="368">
        <v>-28.6</v>
      </c>
      <c r="AR51" s="369">
        <v>18.2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1727592</v>
      </c>
      <c r="AN52" s="373">
        <v>17865</v>
      </c>
      <c r="AO52" s="374">
        <v>-39</v>
      </c>
      <c r="AP52" s="375">
        <v>24096</v>
      </c>
      <c r="AQ52" s="376">
        <v>-24.3</v>
      </c>
      <c r="AR52" s="377">
        <v>-14.7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3407176</v>
      </c>
      <c r="AN53" s="365">
        <v>35168</v>
      </c>
      <c r="AO53" s="366">
        <v>-18.8</v>
      </c>
      <c r="AP53" s="367">
        <v>44504</v>
      </c>
      <c r="AQ53" s="368">
        <v>-5.9</v>
      </c>
      <c r="AR53" s="369">
        <v>-12.9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1724923</v>
      </c>
      <c r="AN54" s="373">
        <v>17804</v>
      </c>
      <c r="AO54" s="374">
        <v>-0.3</v>
      </c>
      <c r="AP54" s="375">
        <v>25876</v>
      </c>
      <c r="AQ54" s="376">
        <v>7.4</v>
      </c>
      <c r="AR54" s="377">
        <v>-7.7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5330411</v>
      </c>
      <c r="AN55" s="365">
        <v>54774</v>
      </c>
      <c r="AO55" s="366">
        <v>55.7</v>
      </c>
      <c r="AP55" s="367">
        <v>47820</v>
      </c>
      <c r="AQ55" s="368">
        <v>7.5</v>
      </c>
      <c r="AR55" s="369">
        <v>48.2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2722370</v>
      </c>
      <c r="AN56" s="373">
        <v>27974</v>
      </c>
      <c r="AO56" s="374">
        <v>57.1</v>
      </c>
      <c r="AP56" s="375">
        <v>25855</v>
      </c>
      <c r="AQ56" s="376">
        <v>-0.1</v>
      </c>
      <c r="AR56" s="377">
        <v>57.2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4032027</v>
      </c>
      <c r="AN57" s="365">
        <v>41509</v>
      </c>
      <c r="AO57" s="366">
        <v>-24.2</v>
      </c>
      <c r="AP57" s="367">
        <v>41934</v>
      </c>
      <c r="AQ57" s="368">
        <v>-12.3</v>
      </c>
      <c r="AR57" s="369">
        <v>-11.9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2228506</v>
      </c>
      <c r="AN58" s="373">
        <v>22942</v>
      </c>
      <c r="AO58" s="374">
        <v>-18</v>
      </c>
      <c r="AP58" s="375">
        <v>23352</v>
      </c>
      <c r="AQ58" s="376">
        <v>-9.6999999999999993</v>
      </c>
      <c r="AR58" s="377">
        <v>-8.3000000000000007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4179031</v>
      </c>
      <c r="AN59" s="365">
        <v>43045</v>
      </c>
      <c r="AO59" s="366">
        <v>3.7</v>
      </c>
      <c r="AP59" s="367">
        <v>45588</v>
      </c>
      <c r="AQ59" s="368">
        <v>8.6999999999999993</v>
      </c>
      <c r="AR59" s="369">
        <v>-5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1842249</v>
      </c>
      <c r="AN60" s="373">
        <v>18976</v>
      </c>
      <c r="AO60" s="374">
        <v>-17.3</v>
      </c>
      <c r="AP60" s="375">
        <v>24150</v>
      </c>
      <c r="AQ60" s="376">
        <v>3.4</v>
      </c>
      <c r="AR60" s="377">
        <v>-20.7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4226911</v>
      </c>
      <c r="AN61" s="380">
        <v>43557</v>
      </c>
      <c r="AO61" s="381">
        <v>1.2</v>
      </c>
      <c r="AP61" s="382">
        <v>45425</v>
      </c>
      <c r="AQ61" s="383">
        <v>-6.1</v>
      </c>
      <c r="AR61" s="369">
        <v>7.3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2049128</v>
      </c>
      <c r="AN62" s="373">
        <v>21112</v>
      </c>
      <c r="AO62" s="374">
        <v>-3.5</v>
      </c>
      <c r="AP62" s="375">
        <v>24666</v>
      </c>
      <c r="AQ62" s="376">
        <v>-4.7</v>
      </c>
      <c r="AR62" s="377">
        <v>1.2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XHeKkfLgab0R+qVq9Mmy+z9X6Xp+l4VFaPemB8WVkCL2qx2hARErbe3ll/7pkXHqvVWxq45IpHsoFf/rav50JQ==" saltValue="iuenbwrBXLLq+7dmf/E1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559</v>
      </c>
    </row>
    <row r="120" spans="125:125" ht="13.5" hidden="1" customHeight="1"/>
    <row r="121" spans="125:125" ht="13.5" hidden="1" customHeight="1">
      <c r="DU121" s="291"/>
    </row>
  </sheetData>
  <sheetProtection algorithmName="SHA-512" hashValue="fe4QAh9VQLX59qQQlOr0rviqNx3p4Wv2oOocFVeAswUMpuaBlEvAhj5xSx3dKmSoAlArSgghd6k+y5Y8eamfrg==" saltValue="4p0kr+AvbexzYu3GAaNV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560</v>
      </c>
    </row>
  </sheetData>
  <sheetProtection algorithmName="SHA-512" hashValue="nAsJvoakBmci3Xw5n/0lgPZvtfv7MAjQPN6tShFwEctEDQU2U//bfrhXu1FiutJNfxTOoOIm8nZK0CfsJ4RYOg==" saltValue="eW67iuQqXd/FlqrF9cK2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7" t="s">
        <v>3</v>
      </c>
      <c r="D47" s="1237"/>
      <c r="E47" s="1238"/>
      <c r="F47" s="11">
        <v>32.130000000000003</v>
      </c>
      <c r="G47" s="12">
        <v>31.59</v>
      </c>
      <c r="H47" s="12">
        <v>30.44</v>
      </c>
      <c r="I47" s="12">
        <v>26.74</v>
      </c>
      <c r="J47" s="13">
        <v>27.45</v>
      </c>
    </row>
    <row r="48" spans="2:10" ht="57.75" customHeight="1">
      <c r="B48" s="14"/>
      <c r="C48" s="1239" t="s">
        <v>4</v>
      </c>
      <c r="D48" s="1239"/>
      <c r="E48" s="1240"/>
      <c r="F48" s="15">
        <v>1.77</v>
      </c>
      <c r="G48" s="16">
        <v>3.22</v>
      </c>
      <c r="H48" s="16">
        <v>5.28</v>
      </c>
      <c r="I48" s="16">
        <v>2.25</v>
      </c>
      <c r="J48" s="17">
        <v>5.59</v>
      </c>
    </row>
    <row r="49" spans="2:10" ht="57.75" customHeight="1" thickBot="1">
      <c r="B49" s="18"/>
      <c r="C49" s="1241" t="s">
        <v>5</v>
      </c>
      <c r="D49" s="1241"/>
      <c r="E49" s="1242"/>
      <c r="F49" s="19">
        <v>0.35</v>
      </c>
      <c r="G49" s="20">
        <v>0.79</v>
      </c>
      <c r="H49" s="20">
        <v>4.08</v>
      </c>
      <c r="I49" s="20" t="s">
        <v>566</v>
      </c>
      <c r="J49" s="21">
        <v>8.93</v>
      </c>
    </row>
    <row r="50" spans="2:10" ht="13.5" customHeight="1"/>
  </sheetData>
  <sheetProtection algorithmName="SHA-512" hashValue="tA0+pHeRQmsyBBQASzuUsjMrZGpgmdab5Ps9RP/tt3JmRVu4hkTH2N3S295U052S2VvPY6ilxcCvxCGtUhCpEw==" saltValue="lk0urWG1Y8mRLEpWzpMu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2021-03-06T04:45:17Z</cp:lastPrinted>
  <dcterms:created xsi:type="dcterms:W3CDTF">2021-02-05T04:28:04Z</dcterms:created>
  <dcterms:modified xsi:type="dcterms:W3CDTF">2021-10-18T01:07:56Z</dcterms:modified>
  <cp:category/>
</cp:coreProperties>
</file>