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3" hidden="1">1</definedName>
    <definedName name="_Regression_Int" localSheetId="2" hidden="1">1</definedName>
    <definedName name="\0" localSheetId="3">'平成３年'!$Y$6</definedName>
    <definedName name="\0">'平成４年'!#REF!</definedName>
    <definedName name="\n" localSheetId="3">'平成３年'!#REF!</definedName>
    <definedName name="\n">'平成４年'!#REF!</definedName>
    <definedName name="\q" localSheetId="3">'平成３年'!$Y$6</definedName>
    <definedName name="\q">'平成４年'!#REF!</definedName>
    <definedName name="A" localSheetId="3">'平成３年'!#REF!</definedName>
    <definedName name="A">'平成４年'!#REF!</definedName>
    <definedName name="AA" localSheetId="3">'平成３年'!$Y$9</definedName>
    <definedName name="AA">'平成４年'!#REF!</definedName>
    <definedName name="B" localSheetId="3">'平成３年'!#REF!</definedName>
    <definedName name="B">'平成４年'!#REF!</definedName>
    <definedName name="BB" localSheetId="3">'平成３年'!#REF!</definedName>
    <definedName name="BB">'平成４年'!#REF!</definedName>
    <definedName name="C_" localSheetId="3">'平成３年'!#REF!</definedName>
    <definedName name="C_">'平成４年'!#REF!</definedName>
    <definedName name="CC" localSheetId="3">'平成３年'!#REF!</definedName>
    <definedName name="CC">'平成４年'!#REF!</definedName>
    <definedName name="D" localSheetId="3">'平成３年'!#REF!</definedName>
    <definedName name="D">'平成４年'!#REF!</definedName>
    <definedName name="DD" localSheetId="3">'平成３年'!#REF!</definedName>
    <definedName name="DD">'平成４年'!#REF!</definedName>
    <definedName name="Print_Area_MI" localSheetId="3">'平成３年'!$K$4:$U$31</definedName>
    <definedName name="Print_Area_MI" localSheetId="2">'平成４年'!$K$5:$U$31</definedName>
  </definedNames>
  <calcPr fullCalcOnLoad="1"/>
</workbook>
</file>

<file path=xl/sharedStrings.xml><?xml version="1.0" encoding="utf-8"?>
<sst xmlns="http://schemas.openxmlformats.org/spreadsheetml/2006/main" count="341" uniqueCount="184">
  <si>
    <t>車種</t>
  </si>
  <si>
    <t>総数</t>
  </si>
  <si>
    <t>貨物用</t>
  </si>
  <si>
    <t>乗合用</t>
  </si>
  <si>
    <t>乗用</t>
  </si>
  <si>
    <t>特殊用途車</t>
  </si>
  <si>
    <t>二輪車</t>
  </si>
  <si>
    <t>4年</t>
  </si>
  <si>
    <t>5年</t>
  </si>
  <si>
    <t>6年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</si>
  <si>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</si>
  <si>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</si>
  <si>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</si>
  <si>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</si>
  <si>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</si>
  <si>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</si>
  <si>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</si>
  <si>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</si>
  <si>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</si>
  <si>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</si>
  <si>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</si>
  <si>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</si>
  <si>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16</t>
  </si>
  <si>
    <t>平成2年</t>
  </si>
  <si>
    <t>3年</t>
  </si>
  <si>
    <t>平成6年</t>
  </si>
  <si>
    <t>車種</t>
  </si>
  <si>
    <t>平成元年</t>
  </si>
  <si>
    <t>3年</t>
  </si>
  <si>
    <t>4年</t>
  </si>
  <si>
    <t>5年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</si>
  <si>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</si>
  <si>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</si>
  <si>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</si>
  <si>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</si>
  <si>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</si>
  <si>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</si>
  <si>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</si>
  <si>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</si>
  <si>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</si>
  <si>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</si>
  <si>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</si>
  <si>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</si>
  <si>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貨物用</t>
  </si>
  <si>
    <t>普通車</t>
  </si>
  <si>
    <t>小型四輪</t>
  </si>
  <si>
    <t>小型三輪</t>
  </si>
  <si>
    <t>被けん引車</t>
  </si>
  <si>
    <t>軽四輪</t>
  </si>
  <si>
    <t>軽三輪</t>
  </si>
  <si>
    <t>乗合用</t>
  </si>
  <si>
    <t>乗用</t>
  </si>
  <si>
    <t>小型車</t>
  </si>
  <si>
    <t>特殊用途車</t>
  </si>
  <si>
    <t>大型特殊車</t>
  </si>
  <si>
    <t>二輪車</t>
  </si>
  <si>
    <t>小型二輪</t>
  </si>
  <si>
    <t>軽二輪</t>
  </si>
  <si>
    <t>注）特殊用途車の小型車に特殊軽自動車を含む。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</si>
  <si>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</si>
  <si>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</si>
  <si>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</si>
  <si>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</si>
  <si>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</si>
  <si>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</si>
  <si>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</si>
  <si>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</si>
  <si>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</si>
  <si>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</si>
  <si>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</si>
  <si>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</si>
  <si>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</si>
  <si>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</si>
  <si>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</si>
  <si>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</si>
  <si>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</si>
  <si>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</si>
  <si>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</si>
  <si>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</si>
  <si>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昭和62年</t>
  </si>
  <si>
    <t>63年</t>
  </si>
  <si>
    <t>2年</t>
  </si>
  <si>
    <t>1月</t>
  </si>
  <si>
    <t>平成3年</t>
  </si>
  <si>
    <t>貨物用</t>
  </si>
  <si>
    <t>1</t>
  </si>
  <si>
    <t>乗合用</t>
  </si>
  <si>
    <t>乗用</t>
  </si>
  <si>
    <t>特殊用途車</t>
  </si>
  <si>
    <t>2</t>
  </si>
  <si>
    <t>5</t>
  </si>
  <si>
    <t>8</t>
  </si>
  <si>
    <t>9</t>
  </si>
  <si>
    <t>13</t>
  </si>
  <si>
    <t>17</t>
  </si>
  <si>
    <t>この表は陸運支局に登録されたもののうち、駐留軍用車、防衛庁公用車及び外交団用車を除く。なお、各年は12月31日現在の数字である。</t>
  </si>
  <si>
    <t>車種</t>
  </si>
  <si>
    <t>昭和61年</t>
  </si>
  <si>
    <t>62年</t>
  </si>
  <si>
    <t>63年</t>
  </si>
  <si>
    <t>平成元年</t>
  </si>
  <si>
    <t>2年</t>
  </si>
  <si>
    <t>平成2年</t>
  </si>
  <si>
    <t>車種</t>
  </si>
  <si>
    <t>総数</t>
  </si>
  <si>
    <t>普通車</t>
  </si>
  <si>
    <t>小型四輪</t>
  </si>
  <si>
    <t>小型三輪</t>
  </si>
  <si>
    <t>被けん引車</t>
  </si>
  <si>
    <t>軽四輪</t>
  </si>
  <si>
    <t>軽三輪</t>
  </si>
  <si>
    <t>普通車</t>
  </si>
  <si>
    <t>小型車</t>
  </si>
  <si>
    <t>軽四輪</t>
  </si>
  <si>
    <t>大型特殊車</t>
  </si>
  <si>
    <t>小型ニ輪</t>
  </si>
  <si>
    <t>軽ニ輪</t>
  </si>
  <si>
    <t>注）特殊用途車の小型車に特殊軽自動車を含む。</t>
  </si>
  <si>
    <t>資料　運輸省九州局「管内保有車両数」</t>
  </si>
  <si>
    <t>貨物用</t>
  </si>
  <si>
    <t>普通車</t>
  </si>
  <si>
    <t>小型四輪</t>
  </si>
  <si>
    <t>小型三輪</t>
  </si>
  <si>
    <t>被けん引車</t>
  </si>
  <si>
    <t>軽四輪</t>
  </si>
  <si>
    <t>軽三輪</t>
  </si>
  <si>
    <t>乗合用</t>
  </si>
  <si>
    <t>乗用</t>
  </si>
  <si>
    <t>小型車</t>
  </si>
  <si>
    <t>特殊用途車</t>
  </si>
  <si>
    <t>大型特殊車</t>
  </si>
  <si>
    <t>二輪車</t>
  </si>
  <si>
    <t>小型二輪</t>
  </si>
  <si>
    <t>軽二輪</t>
  </si>
  <si>
    <t>資料　運輸省九州運輸局「管内保有車両数」</t>
  </si>
  <si>
    <t>昭和63年</t>
  </si>
  <si>
    <t>2年</t>
  </si>
  <si>
    <t>平成4年</t>
  </si>
  <si>
    <t>1月</t>
  </si>
  <si>
    <t>2年</t>
  </si>
  <si>
    <t>平成5年</t>
  </si>
  <si>
    <t>1月</t>
  </si>
  <si>
    <t>普通車</t>
  </si>
  <si>
    <t>2</t>
  </si>
  <si>
    <t>小型四輪</t>
  </si>
  <si>
    <t>3</t>
  </si>
  <si>
    <t>小型三輪</t>
  </si>
  <si>
    <t>4</t>
  </si>
  <si>
    <t>被けん引車</t>
  </si>
  <si>
    <t>5</t>
  </si>
  <si>
    <t>軽四輪</t>
  </si>
  <si>
    <t>6</t>
  </si>
  <si>
    <t>軽三輪</t>
  </si>
  <si>
    <t>7</t>
  </si>
  <si>
    <t>9</t>
  </si>
  <si>
    <t>普通車</t>
  </si>
  <si>
    <t>10</t>
  </si>
  <si>
    <t>小型輪</t>
  </si>
  <si>
    <t>11</t>
  </si>
  <si>
    <t>軽四輪</t>
  </si>
  <si>
    <t>12</t>
  </si>
  <si>
    <t>普通車</t>
  </si>
  <si>
    <t>14</t>
  </si>
  <si>
    <t>小型車</t>
  </si>
  <si>
    <t>15</t>
  </si>
  <si>
    <t>大型特殊車</t>
  </si>
  <si>
    <t>小型二輪</t>
  </si>
  <si>
    <t>18</t>
  </si>
  <si>
    <t>軽二輪</t>
  </si>
  <si>
    <t>19</t>
  </si>
  <si>
    <t>100 車種別自動車登録台数（昭和61～平成2年）</t>
  </si>
  <si>
    <t>100 車種別自動車登録台数（平成2～6年）</t>
  </si>
  <si>
    <t>100 車種別自動車登録台数（平成元年～5年）</t>
  </si>
  <si>
    <t>100 車種別自動車登録台数（昭和63～平成4年）</t>
  </si>
  <si>
    <t>100 車種別自動車登録台数（昭和62～平成3年）</t>
  </si>
  <si>
    <t>この表は陸運支局に登録されたもののうち、駐留軍用車、防衛庁公用車及び外交団用車を除く。なお、各年は12月31日現在の数字である。</t>
  </si>
  <si>
    <t>この表は陸運支局に登録されたもののうち、駐留軍用車、防衛庁公用車及び外交団用車を除く。なお、各年は12月31日現在の数字である。</t>
  </si>
  <si>
    <t>(単位　台)</t>
  </si>
  <si>
    <t>資料　運輸省九州運輸局｢管内保有車両数｣</t>
  </si>
  <si>
    <t>注）特殊用途車の小型車に特殊軽自動車を含む。</t>
  </si>
  <si>
    <t>この表は陸運支局に登録されたもののうち、駐留軍用車、防衛庁公用車及び外交団用車を除く。なお、各年は12月31日現在の数字である。</t>
  </si>
  <si>
    <t>(単位　台)</t>
  </si>
  <si>
    <t>この表は陸運支局に登録されたもののうち、駐留軍用車、防衛庁公用車及び外交団用車を除く。なお、各年は12月31日現在の数字である。</t>
  </si>
  <si>
    <t>(単位　台)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</si>
</sst>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\ ##0;&quot;△&quot;;&quot;-&quot;"/>
    <numFmt numFmtId="178" formatCode="###\ ###\ ###\ ##0;&quot;△&quot;###\ ###\ ###\ ##0"/>
    <numFmt numFmtId="179" formatCode="#\ ###\ ##0;&quot;Δ&quot;0;&quot;-&quot;"/>
    <numFmt numFmtId="180" formatCode="#\ ###\ ##0;&quot;△&quot;0;&quot;-&quot;"/>
    <numFmt numFmtId="181" formatCode="###\ ###\ ##0;&quot;△&quot;0;&quot;-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192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21" applyFont="1" applyAlignment="1" applyProtection="1">
      <alignment horizontal="distributed" vertical="center"/>
      <protection/>
    </xf>
    <xf numFmtId="0" fontId="3" fillId="0" borderId="0" xfId="21" applyFont="1" applyBorder="1" applyAlignment="1" applyProtection="1">
      <alignment horizontal="distributed" vertical="center"/>
      <protection/>
    </xf>
    <xf numFmtId="0" fontId="3" fillId="0" borderId="1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2" fillId="0" borderId="3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21" applyFont="1" applyAlignment="1" applyProtection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applyProtection="1">
      <alignment horizontal="left" vertical="center"/>
      <protection/>
    </xf>
    <xf numFmtId="0" fontId="3" fillId="0" borderId="0" xfId="21" applyFont="1" applyAlignment="1" applyProtection="1" quotePrefix="1">
      <alignment horizontal="left" vertical="center"/>
      <protection/>
    </xf>
    <xf numFmtId="0" fontId="3" fillId="0" borderId="0" xfId="21" applyFont="1" applyAlignment="1" applyProtection="1" quotePrefix="1">
      <alignment horizontal="right" vertical="center"/>
      <protection/>
    </xf>
    <xf numFmtId="0" fontId="3" fillId="0" borderId="1" xfId="21" applyFont="1" applyBorder="1" applyAlignment="1" applyProtection="1" quotePrefix="1">
      <alignment horizontal="center" vertical="center"/>
      <protection/>
    </xf>
    <xf numFmtId="0" fontId="3" fillId="0" borderId="5" xfId="21" applyFont="1" applyBorder="1" applyAlignment="1" applyProtection="1">
      <alignment horizontal="center" vertical="center"/>
      <protection/>
    </xf>
    <xf numFmtId="181" fontId="2" fillId="0" borderId="3" xfId="21" applyNumberFormat="1" applyFont="1" applyBorder="1" applyAlignment="1" applyProtection="1">
      <alignment vertical="center"/>
      <protection/>
    </xf>
    <xf numFmtId="181" fontId="2" fillId="0" borderId="0" xfId="21" applyNumberFormat="1" applyFont="1" applyAlignment="1" applyProtection="1">
      <alignment vertical="center"/>
      <protection/>
    </xf>
    <xf numFmtId="181" fontId="2" fillId="0" borderId="0" xfId="21" applyNumberFormat="1" applyFont="1" applyAlignment="1" applyProtection="1">
      <alignment vertical="center"/>
      <protection locked="0"/>
    </xf>
    <xf numFmtId="0" fontId="2" fillId="0" borderId="3" xfId="21" applyFont="1" applyBorder="1" applyAlignment="1" applyProtection="1">
      <alignment horizontal="center" vertical="center"/>
      <protection/>
    </xf>
    <xf numFmtId="0" fontId="2" fillId="0" borderId="0" xfId="21" applyFont="1" applyAlignment="1">
      <alignment vertical="center"/>
      <protection/>
    </xf>
    <xf numFmtId="0" fontId="3" fillId="0" borderId="0" xfId="21" applyFont="1" applyAlignment="1">
      <alignment horizontal="distributed" vertical="center"/>
      <protection/>
    </xf>
    <xf numFmtId="181" fontId="3" fillId="0" borderId="3" xfId="21" applyNumberFormat="1" applyFont="1" applyBorder="1" applyAlignment="1" applyProtection="1">
      <alignment vertical="center"/>
      <protection/>
    </xf>
    <xf numFmtId="181" fontId="3" fillId="0" borderId="0" xfId="21" applyNumberFormat="1" applyFont="1" applyAlignment="1" applyProtection="1">
      <alignment vertical="center"/>
      <protection/>
    </xf>
    <xf numFmtId="181" fontId="3" fillId="0" borderId="0" xfId="21" applyNumberFormat="1" applyFont="1" applyAlignment="1" applyProtection="1">
      <alignment vertical="center"/>
      <protection locked="0"/>
    </xf>
    <xf numFmtId="0" fontId="3" fillId="0" borderId="3" xfId="21" applyFont="1" applyBorder="1" applyAlignment="1" applyProtection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181" fontId="3" fillId="0" borderId="0" xfId="21" applyNumberFormat="1" applyFont="1" applyBorder="1" applyAlignment="1" applyProtection="1">
      <alignment vertical="center"/>
      <protection/>
    </xf>
    <xf numFmtId="181" fontId="3" fillId="0" borderId="0" xfId="21" applyNumberFormat="1" applyFont="1" applyBorder="1" applyAlignment="1" applyProtection="1">
      <alignment vertical="center"/>
      <protection locked="0"/>
    </xf>
    <xf numFmtId="0" fontId="7" fillId="0" borderId="0" xfId="20" applyNumberFormat="1" applyFont="1" applyAlignment="1">
      <alignment vertical="center"/>
      <protection/>
    </xf>
    <xf numFmtId="0" fontId="7" fillId="0" borderId="1" xfId="20" applyNumberFormat="1" applyFont="1" applyBorder="1" applyAlignment="1" applyProtection="1">
      <alignment horizontal="center" vertical="center"/>
      <protection/>
    </xf>
    <xf numFmtId="181" fontId="8" fillId="0" borderId="3" xfId="20" applyNumberFormat="1" applyFont="1" applyBorder="1" applyAlignment="1" applyProtection="1">
      <alignment vertical="center"/>
      <protection/>
    </xf>
    <xf numFmtId="181" fontId="8" fillId="0" borderId="0" xfId="20" applyNumberFormat="1" applyFont="1" applyBorder="1" applyAlignment="1" applyProtection="1">
      <alignment vertical="center"/>
      <protection/>
    </xf>
    <xf numFmtId="181" fontId="8" fillId="0" borderId="0" xfId="20" applyNumberFormat="1" applyFont="1" applyBorder="1" applyAlignment="1" applyProtection="1">
      <alignment vertical="center"/>
      <protection locked="0"/>
    </xf>
    <xf numFmtId="181" fontId="8" fillId="0" borderId="4" xfId="20" applyNumberFormat="1" applyFont="1" applyBorder="1" applyAlignment="1" applyProtection="1">
      <alignment vertical="center"/>
      <protection locked="0"/>
    </xf>
    <xf numFmtId="0" fontId="8" fillId="0" borderId="0" xfId="20" applyNumberFormat="1" applyFont="1" applyAlignment="1" applyProtection="1">
      <alignment horizontal="center" vertical="center"/>
      <protection/>
    </xf>
    <xf numFmtId="0" fontId="8" fillId="0" borderId="0" xfId="20" applyNumberFormat="1" applyFont="1" applyAlignment="1">
      <alignment vertical="center"/>
      <protection/>
    </xf>
    <xf numFmtId="0" fontId="8" fillId="0" borderId="0" xfId="20" applyNumberFormat="1" applyFont="1" applyAlignment="1" applyProtection="1">
      <alignment horizontal="left" vertical="center"/>
      <protection/>
    </xf>
    <xf numFmtId="181" fontId="7" fillId="0" borderId="3" xfId="20" applyNumberFormat="1" applyFont="1" applyBorder="1" applyAlignment="1" applyProtection="1">
      <alignment vertical="center"/>
      <protection/>
    </xf>
    <xf numFmtId="181" fontId="7" fillId="0" borderId="0" xfId="20" applyNumberFormat="1" applyFont="1" applyBorder="1" applyAlignment="1" applyProtection="1">
      <alignment vertical="center"/>
      <protection/>
    </xf>
    <xf numFmtId="181" fontId="7" fillId="0" borderId="0" xfId="20" applyNumberFormat="1" applyFont="1" applyBorder="1" applyAlignment="1" applyProtection="1">
      <alignment vertical="center"/>
      <protection locked="0"/>
    </xf>
    <xf numFmtId="181" fontId="7" fillId="0" borderId="4" xfId="20" applyNumberFormat="1" applyFont="1" applyBorder="1" applyAlignment="1" applyProtection="1">
      <alignment vertical="center"/>
      <protection locked="0"/>
    </xf>
    <xf numFmtId="0" fontId="7" fillId="0" borderId="0" xfId="20" applyNumberFormat="1" applyFont="1" applyAlignment="1" applyProtection="1">
      <alignment horizontal="center" vertical="center"/>
      <protection/>
    </xf>
    <xf numFmtId="0" fontId="7" fillId="0" borderId="0" xfId="20" applyNumberFormat="1" applyFont="1" applyAlignment="1" applyProtection="1">
      <alignment horizontal="left" vertical="center"/>
      <protection/>
    </xf>
    <xf numFmtId="0" fontId="7" fillId="0" borderId="0" xfId="20" applyNumberFormat="1" applyFont="1" applyAlignment="1" applyProtection="1" quotePrefix="1">
      <alignment horizontal="distributed" vertical="center"/>
      <protection/>
    </xf>
    <xf numFmtId="0" fontId="7" fillId="0" borderId="0" xfId="20" applyNumberFormat="1" applyFont="1" applyAlignment="1" applyProtection="1">
      <alignment horizontal="distributed" vertical="center"/>
      <protection/>
    </xf>
    <xf numFmtId="0" fontId="7" fillId="0" borderId="6" xfId="20" applyNumberFormat="1" applyFont="1" applyBorder="1" applyAlignment="1" applyProtection="1" quotePrefix="1">
      <alignment horizontal="distributed" vertical="center"/>
      <protection/>
    </xf>
    <xf numFmtId="181" fontId="7" fillId="0" borderId="5" xfId="20" applyNumberFormat="1" applyFont="1" applyBorder="1" applyAlignment="1" applyProtection="1">
      <alignment vertical="center"/>
      <protection/>
    </xf>
    <xf numFmtId="181" fontId="7" fillId="0" borderId="6" xfId="20" applyNumberFormat="1" applyFont="1" applyBorder="1" applyAlignment="1" applyProtection="1">
      <alignment vertical="center"/>
      <protection/>
    </xf>
    <xf numFmtId="181" fontId="7" fillId="0" borderId="6" xfId="20" applyNumberFormat="1" applyFont="1" applyBorder="1" applyAlignment="1" applyProtection="1">
      <alignment vertical="center"/>
      <protection locked="0"/>
    </xf>
    <xf numFmtId="181" fontId="7" fillId="0" borderId="7" xfId="20" applyNumberFormat="1" applyFont="1" applyBorder="1" applyAlignment="1" applyProtection="1">
      <alignment vertical="center"/>
      <protection locked="0"/>
    </xf>
    <xf numFmtId="0" fontId="7" fillId="0" borderId="6" xfId="20" applyNumberFormat="1" applyFont="1" applyBorder="1" applyAlignment="1" applyProtection="1">
      <alignment horizontal="center" vertical="center"/>
      <protection/>
    </xf>
    <xf numFmtId="0" fontId="7" fillId="0" borderId="0" xfId="20" applyNumberFormat="1" applyFont="1" applyAlignment="1" applyProtection="1">
      <alignment horizontal="right" vertical="center"/>
      <protection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80" fontId="3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180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4" fillId="0" borderId="0" xfId="20" applyNumberFormat="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applyProtection="1">
      <alignment horizontal="left" vertical="center"/>
      <protection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distributed" vertical="center"/>
    </xf>
    <xf numFmtId="179" fontId="3" fillId="0" borderId="0" xfId="0" applyNumberFormat="1" applyFont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20" applyNumberFormat="1" applyFont="1" applyAlignment="1" quotePrefix="1">
      <alignment horizontal="right" vertical="center"/>
      <protection/>
    </xf>
    <xf numFmtId="0" fontId="4" fillId="0" borderId="0" xfId="20" applyNumberFormat="1" applyFont="1" applyAlignment="1" quotePrefix="1">
      <alignment horizontal="left" vertical="center"/>
      <protection/>
    </xf>
    <xf numFmtId="0" fontId="7" fillId="0" borderId="0" xfId="20" applyNumberFormat="1" applyFont="1" applyAlignment="1" applyProtection="1" quotePrefix="1">
      <alignment horizontal="left" vertical="center"/>
      <protection/>
    </xf>
    <xf numFmtId="0" fontId="3" fillId="0" borderId="6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distributed" vertical="center"/>
    </xf>
    <xf numFmtId="179" fontId="3" fillId="0" borderId="9" xfId="0" applyNumberFormat="1" applyFont="1" applyBorder="1" applyAlignment="1">
      <alignment horizontal="right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0" fontId="3" fillId="0" borderId="6" xfId="21" applyFont="1" applyBorder="1" applyAlignment="1">
      <alignment horizontal="distributed" vertical="center"/>
      <protection/>
    </xf>
    <xf numFmtId="0" fontId="3" fillId="0" borderId="6" xfId="21" applyFont="1" applyBorder="1" applyAlignment="1" applyProtection="1">
      <alignment horizontal="distributed" vertical="center"/>
      <protection/>
    </xf>
    <xf numFmtId="181" fontId="3" fillId="0" borderId="5" xfId="21" applyNumberFormat="1" applyFont="1" applyBorder="1" applyAlignment="1" applyProtection="1">
      <alignment vertical="center"/>
      <protection/>
    </xf>
    <xf numFmtId="181" fontId="3" fillId="0" borderId="6" xfId="21" applyNumberFormat="1" applyFont="1" applyBorder="1" applyAlignment="1" applyProtection="1">
      <alignment vertical="center"/>
      <protection/>
    </xf>
    <xf numFmtId="181" fontId="3" fillId="0" borderId="6" xfId="21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" fillId="0" borderId="0" xfId="20" applyNumberFormat="1" applyFont="1" applyAlignment="1">
      <alignment horizontal="center" vertical="center"/>
      <protection/>
    </xf>
    <xf numFmtId="0" fontId="7" fillId="0" borderId="6" xfId="20" applyNumberFormat="1" applyFont="1" applyBorder="1" applyAlignment="1">
      <alignment horizontal="center" vertical="center"/>
      <protection/>
    </xf>
    <xf numFmtId="0" fontId="4" fillId="0" borderId="0" xfId="0" applyFont="1" applyAlignment="1" quotePrefix="1">
      <alignment horizontal="left" vertical="center"/>
    </xf>
    <xf numFmtId="49" fontId="4" fillId="0" borderId="0" xfId="0" applyNumberFormat="1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7" fillId="0" borderId="10" xfId="20" applyNumberFormat="1" applyFont="1" applyBorder="1" applyAlignment="1">
      <alignment horizontal="left" vertical="center"/>
      <protection/>
    </xf>
    <xf numFmtId="0" fontId="7" fillId="0" borderId="0" xfId="20" applyNumberFormat="1" applyFont="1" applyAlignment="1" applyProtection="1" quotePrefix="1">
      <alignment horizontal="distributed" vertical="center" shrinkToFit="1"/>
      <protection/>
    </xf>
    <xf numFmtId="0" fontId="3" fillId="0" borderId="4" xfId="0" applyFont="1" applyBorder="1" applyAlignment="1">
      <alignment horizontal="distributed" vertical="center" shrinkToFit="1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 quotePrefix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4" xfId="0" applyNumberFormat="1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20" xfId="0" applyNumberFormat="1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2" xfId="21" applyFont="1" applyBorder="1" applyAlignment="1" applyProtection="1" quotePrefix="1">
      <alignment horizontal="center" vertical="center"/>
      <protection/>
    </xf>
    <xf numFmtId="0" fontId="3" fillId="0" borderId="13" xfId="21" applyFont="1" applyBorder="1" applyAlignment="1" applyProtection="1" quotePrefix="1">
      <alignment horizontal="center" vertical="center"/>
      <protection/>
    </xf>
    <xf numFmtId="0" fontId="3" fillId="0" borderId="17" xfId="21" applyFont="1" applyBorder="1" applyAlignment="1" applyProtection="1" quotePrefix="1">
      <alignment horizontal="center" vertical="center"/>
      <protection/>
    </xf>
    <xf numFmtId="0" fontId="3" fillId="0" borderId="21" xfId="21" applyFont="1" applyBorder="1" applyAlignment="1" applyProtection="1">
      <alignment horizontal="center" vertical="center"/>
      <protection/>
    </xf>
    <xf numFmtId="0" fontId="3" fillId="0" borderId="5" xfId="21" applyFont="1" applyBorder="1" applyAlignment="1" applyProtection="1">
      <alignment horizontal="center" vertical="center"/>
      <protection/>
    </xf>
    <xf numFmtId="0" fontId="3" fillId="0" borderId="14" xfId="21" applyFont="1" applyBorder="1" applyAlignment="1" applyProtection="1" quotePrefix="1">
      <alignment horizontal="center" vertical="center"/>
      <protection/>
    </xf>
    <xf numFmtId="0" fontId="3" fillId="0" borderId="15" xfId="21" applyFont="1" applyBorder="1" applyAlignment="1" applyProtection="1" quotePrefix="1">
      <alignment horizontal="center" vertical="center"/>
      <protection/>
    </xf>
    <xf numFmtId="0" fontId="3" fillId="0" borderId="0" xfId="21" applyFont="1" applyAlignment="1" applyProtection="1">
      <alignment horizontal="distributed" vertical="center"/>
      <protection/>
    </xf>
    <xf numFmtId="0" fontId="3" fillId="0" borderId="0" xfId="21" applyFont="1" applyBorder="1" applyAlignment="1" applyProtection="1">
      <alignment horizontal="distributed" vertical="center"/>
      <protection/>
    </xf>
    <xf numFmtId="0" fontId="3" fillId="0" borderId="11" xfId="21" applyFont="1" applyBorder="1" applyAlignment="1" applyProtection="1">
      <alignment horizontal="center" vertical="center"/>
      <protection/>
    </xf>
    <xf numFmtId="0" fontId="3" fillId="0" borderId="22" xfId="21" applyFont="1" applyBorder="1" applyAlignment="1" applyProtection="1">
      <alignment horizontal="center" vertical="center"/>
      <protection/>
    </xf>
    <xf numFmtId="0" fontId="3" fillId="0" borderId="6" xfId="21" applyFont="1" applyBorder="1" applyAlignment="1" applyProtection="1">
      <alignment horizontal="center" vertical="center"/>
      <protection/>
    </xf>
    <xf numFmtId="0" fontId="3" fillId="0" borderId="7" xfId="21" applyFont="1" applyBorder="1" applyAlignment="1" applyProtection="1">
      <alignment horizontal="center" vertical="center"/>
      <protection/>
    </xf>
    <xf numFmtId="0" fontId="2" fillId="0" borderId="0" xfId="21" applyFont="1" applyAlignment="1" applyProtection="1">
      <alignment horizontal="distributed" vertical="center"/>
      <protection/>
    </xf>
    <xf numFmtId="0" fontId="7" fillId="0" borderId="12" xfId="20" applyNumberFormat="1" applyFont="1" applyBorder="1" applyAlignment="1" applyProtection="1">
      <alignment horizontal="center" vertical="center"/>
      <protection/>
    </xf>
    <xf numFmtId="0" fontId="7" fillId="0" borderId="18" xfId="20" applyNumberFormat="1" applyFont="1" applyBorder="1" applyAlignment="1" applyProtection="1">
      <alignment horizontal="center" vertical="center"/>
      <protection/>
    </xf>
    <xf numFmtId="0" fontId="7" fillId="0" borderId="0" xfId="20" applyNumberFormat="1" applyFont="1" applyAlignment="1" applyProtection="1">
      <alignment horizontal="left" vertical="center"/>
      <protection/>
    </xf>
    <xf numFmtId="0" fontId="7" fillId="0" borderId="0" xfId="20" applyNumberFormat="1" applyFont="1" applyAlignment="1" applyProtection="1" quotePrefix="1">
      <alignment horizontal="distributed" vertical="center"/>
      <protection/>
    </xf>
    <xf numFmtId="0" fontId="0" fillId="0" borderId="4" xfId="0" applyBorder="1" applyAlignment="1">
      <alignment vertical="center"/>
    </xf>
    <xf numFmtId="0" fontId="7" fillId="0" borderId="16" xfId="20" applyNumberFormat="1" applyFont="1" applyBorder="1" applyAlignment="1" applyProtection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7" fillId="0" borderId="16" xfId="20" applyNumberFormat="1" applyFont="1" applyBorder="1" applyAlignment="1">
      <alignment horizontal="center" vertical="center"/>
      <protection/>
    </xf>
    <xf numFmtId="0" fontId="7" fillId="0" borderId="17" xfId="20" applyNumberFormat="1" applyFont="1" applyBorder="1" applyAlignment="1" applyProtection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8" fillId="0" borderId="0" xfId="20" applyNumberFormat="1" applyFont="1" applyAlignment="1" applyProtection="1">
      <alignment horizontal="distributed" vertical="center"/>
      <protection/>
    </xf>
    <xf numFmtId="0" fontId="2" fillId="0" borderId="0" xfId="20" applyFont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3-10-100-toukei-unyu.tuushin" xfId="20"/>
    <cellStyle name="標準_4-10-100-toukei-unyu.tuushin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93" customWidth="1"/>
    <col min="2" max="2" width="2.625" style="78" customWidth="1"/>
    <col min="3" max="3" width="10.625" style="78" customWidth="1"/>
    <col min="4" max="20" width="12.625" style="78" customWidth="1"/>
    <col min="21" max="21" width="10.625" style="93" customWidth="1"/>
    <col min="22" max="16384" width="9.00390625" style="78" customWidth="1"/>
  </cols>
  <sheetData>
    <row r="1" spans="1:21" s="94" customFormat="1" ht="14.25">
      <c r="A1" s="121" t="s">
        <v>171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94" customFormat="1" ht="12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2" customHeight="1" thickBot="1">
      <c r="A3" s="142" t="s">
        <v>175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U3" s="95" t="s">
        <v>177</v>
      </c>
    </row>
    <row r="4" spans="1:22" ht="12" customHeight="1" thickTop="1">
      <c r="A4" s="150" t="s">
        <v>0</v>
      </c>
      <c r="B4" s="146"/>
      <c r="C4" s="146"/>
      <c r="D4" s="146" t="s">
        <v>23</v>
      </c>
      <c r="E4" s="146" t="s">
        <v>24</v>
      </c>
      <c r="F4" s="146" t="s">
        <v>7</v>
      </c>
      <c r="G4" s="148" t="s">
        <v>8</v>
      </c>
      <c r="H4" s="146" t="s">
        <v>9</v>
      </c>
      <c r="I4" s="146" t="s">
        <v>25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52" t="s">
        <v>0</v>
      </c>
      <c r="V4" s="79"/>
    </row>
    <row r="5" spans="1:22" ht="12" customHeight="1">
      <c r="A5" s="151"/>
      <c r="B5" s="147"/>
      <c r="C5" s="147"/>
      <c r="D5" s="147"/>
      <c r="E5" s="147"/>
      <c r="F5" s="147"/>
      <c r="G5" s="149"/>
      <c r="H5" s="147"/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53"/>
      <c r="V5" s="79"/>
    </row>
    <row r="6" spans="1:22" s="82" customFormat="1" ht="12" customHeight="1">
      <c r="A6" s="154" t="s">
        <v>1</v>
      </c>
      <c r="B6" s="155"/>
      <c r="C6" s="155"/>
      <c r="D6" s="80">
        <v>2332612</v>
      </c>
      <c r="E6" s="80">
        <v>2427807</v>
      </c>
      <c r="F6" s="80">
        <v>2519611</v>
      </c>
      <c r="G6" s="80">
        <v>2591702</v>
      </c>
      <c r="H6" s="80">
        <v>2672610</v>
      </c>
      <c r="I6" s="80">
        <v>2589071</v>
      </c>
      <c r="J6" s="80">
        <v>2597110</v>
      </c>
      <c r="K6" s="80">
        <v>2589521</v>
      </c>
      <c r="L6" s="80">
        <v>2601364</v>
      </c>
      <c r="M6" s="80">
        <v>2608526</v>
      </c>
      <c r="N6" s="80">
        <v>2620925</v>
      </c>
      <c r="O6" s="80">
        <v>2635867</v>
      </c>
      <c r="P6" s="80">
        <v>2641178</v>
      </c>
      <c r="Q6" s="80">
        <v>2655503</v>
      </c>
      <c r="R6" s="80">
        <v>2663000</v>
      </c>
      <c r="S6" s="80">
        <v>2673463</v>
      </c>
      <c r="T6" s="80">
        <v>2672610</v>
      </c>
      <c r="U6" s="2" t="s">
        <v>1</v>
      </c>
      <c r="V6" s="81"/>
    </row>
    <row r="7" spans="1:22" s="82" customFormat="1" ht="12" customHeight="1">
      <c r="A7" s="83"/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V7" s="81"/>
    </row>
    <row r="8" spans="1:22" ht="12" customHeight="1">
      <c r="A8" s="139">
        <v>1</v>
      </c>
      <c r="B8" s="144" t="s">
        <v>2</v>
      </c>
      <c r="C8" s="145"/>
      <c r="D8" s="86">
        <v>842086</v>
      </c>
      <c r="E8" s="86">
        <v>842687</v>
      </c>
      <c r="F8" s="86">
        <v>839782</v>
      </c>
      <c r="G8" s="86">
        <v>828101</v>
      </c>
      <c r="H8" s="86">
        <v>818142</v>
      </c>
      <c r="I8" s="86">
        <v>826436</v>
      </c>
      <c r="J8" s="86">
        <v>825327</v>
      </c>
      <c r="K8" s="86">
        <v>815397</v>
      </c>
      <c r="L8" s="86">
        <v>817342</v>
      </c>
      <c r="M8" s="86">
        <v>817815</v>
      </c>
      <c r="N8" s="86">
        <v>818735</v>
      </c>
      <c r="O8" s="86">
        <v>820315</v>
      </c>
      <c r="P8" s="86">
        <v>819780</v>
      </c>
      <c r="Q8" s="86">
        <v>821220</v>
      </c>
      <c r="R8" s="86">
        <v>821126</v>
      </c>
      <c r="S8" s="86">
        <v>821931</v>
      </c>
      <c r="T8" s="86">
        <v>818142</v>
      </c>
      <c r="U8" s="88" t="s">
        <v>85</v>
      </c>
      <c r="V8" s="79"/>
    </row>
    <row r="9" spans="1:22" ht="12" customHeight="1">
      <c r="A9" s="139">
        <v>2</v>
      </c>
      <c r="B9" s="89"/>
      <c r="C9" s="90" t="s">
        <v>142</v>
      </c>
      <c r="D9" s="86">
        <v>77689</v>
      </c>
      <c r="E9" s="86">
        <v>81583</v>
      </c>
      <c r="F9" s="86">
        <v>84691</v>
      </c>
      <c r="G9" s="86">
        <v>86026</v>
      </c>
      <c r="H9" s="86">
        <v>88212</v>
      </c>
      <c r="I9" s="86">
        <v>86043</v>
      </c>
      <c r="J9" s="86">
        <v>86069</v>
      </c>
      <c r="K9" s="86">
        <v>86203</v>
      </c>
      <c r="L9" s="86">
        <v>86506</v>
      </c>
      <c r="M9" s="86">
        <v>86637</v>
      </c>
      <c r="N9" s="86">
        <v>86954</v>
      </c>
      <c r="O9" s="86">
        <v>87254</v>
      </c>
      <c r="P9" s="86">
        <v>87435</v>
      </c>
      <c r="Q9" s="86">
        <v>88023</v>
      </c>
      <c r="R9" s="86">
        <v>88357</v>
      </c>
      <c r="S9" s="86">
        <v>88527</v>
      </c>
      <c r="T9" s="86">
        <v>88212</v>
      </c>
      <c r="U9" s="88" t="s">
        <v>143</v>
      </c>
      <c r="V9" s="79"/>
    </row>
    <row r="10" spans="1:22" ht="12" customHeight="1">
      <c r="A10" s="139">
        <v>3</v>
      </c>
      <c r="B10" s="89"/>
      <c r="C10" s="90" t="s">
        <v>144</v>
      </c>
      <c r="D10" s="86">
        <v>237605</v>
      </c>
      <c r="E10" s="86">
        <v>238934</v>
      </c>
      <c r="F10" s="86">
        <v>241874</v>
      </c>
      <c r="G10" s="86">
        <v>238629</v>
      </c>
      <c r="H10" s="86">
        <v>236022</v>
      </c>
      <c r="I10" s="86">
        <v>238366</v>
      </c>
      <c r="J10" s="86">
        <v>238307</v>
      </c>
      <c r="K10" s="86">
        <v>237035</v>
      </c>
      <c r="L10" s="86">
        <v>237424</v>
      </c>
      <c r="M10" s="86">
        <v>237517</v>
      </c>
      <c r="N10" s="86">
        <v>237734</v>
      </c>
      <c r="O10" s="86">
        <v>238307</v>
      </c>
      <c r="P10" s="86">
        <v>238271</v>
      </c>
      <c r="Q10" s="86">
        <v>238765</v>
      </c>
      <c r="R10" s="86">
        <v>238830</v>
      </c>
      <c r="S10" s="86">
        <v>238998</v>
      </c>
      <c r="T10" s="86">
        <v>236022</v>
      </c>
      <c r="U10" s="88" t="s">
        <v>145</v>
      </c>
      <c r="V10" s="79"/>
    </row>
    <row r="11" spans="1:22" ht="12" customHeight="1">
      <c r="A11" s="139">
        <v>4</v>
      </c>
      <c r="B11" s="89"/>
      <c r="C11" s="90" t="s">
        <v>146</v>
      </c>
      <c r="D11" s="86">
        <v>170</v>
      </c>
      <c r="E11" s="86">
        <v>157</v>
      </c>
      <c r="F11" s="86">
        <v>150</v>
      </c>
      <c r="G11" s="86">
        <v>116</v>
      </c>
      <c r="H11" s="86">
        <v>115</v>
      </c>
      <c r="I11" s="86">
        <v>116</v>
      </c>
      <c r="J11" s="86">
        <v>115</v>
      </c>
      <c r="K11" s="86">
        <v>114</v>
      </c>
      <c r="L11" s="86">
        <v>114</v>
      </c>
      <c r="M11" s="86">
        <v>114</v>
      </c>
      <c r="N11" s="86">
        <v>114</v>
      </c>
      <c r="O11" s="86">
        <v>114</v>
      </c>
      <c r="P11" s="86">
        <v>115</v>
      </c>
      <c r="Q11" s="86">
        <v>115</v>
      </c>
      <c r="R11" s="86">
        <v>115</v>
      </c>
      <c r="S11" s="86">
        <v>115</v>
      </c>
      <c r="T11" s="86">
        <v>115</v>
      </c>
      <c r="U11" s="88" t="s">
        <v>147</v>
      </c>
      <c r="V11" s="79"/>
    </row>
    <row r="12" spans="1:22" ht="12" customHeight="1">
      <c r="A12" s="139"/>
      <c r="B12" s="89"/>
      <c r="C12" s="90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8"/>
      <c r="V12" s="79"/>
    </row>
    <row r="13" spans="1:22" ht="12" customHeight="1">
      <c r="A13" s="139">
        <v>5</v>
      </c>
      <c r="B13" s="89"/>
      <c r="C13" s="90" t="s">
        <v>148</v>
      </c>
      <c r="D13" s="86">
        <v>4327</v>
      </c>
      <c r="E13" s="86">
        <v>5007</v>
      </c>
      <c r="F13" s="86">
        <v>5454</v>
      </c>
      <c r="G13" s="86">
        <v>5664</v>
      </c>
      <c r="H13" s="86">
        <v>6165</v>
      </c>
      <c r="I13" s="86">
        <v>5663</v>
      </c>
      <c r="J13" s="86">
        <v>5711</v>
      </c>
      <c r="K13" s="86">
        <v>5771</v>
      </c>
      <c r="L13" s="86">
        <v>5812</v>
      </c>
      <c r="M13" s="86">
        <v>5848</v>
      </c>
      <c r="N13" s="86">
        <v>5887</v>
      </c>
      <c r="O13" s="86">
        <v>5917</v>
      </c>
      <c r="P13" s="86">
        <v>5937</v>
      </c>
      <c r="Q13" s="86">
        <v>5976</v>
      </c>
      <c r="R13" s="86">
        <v>6046</v>
      </c>
      <c r="S13" s="86">
        <v>6123</v>
      </c>
      <c r="T13" s="86">
        <v>6165</v>
      </c>
      <c r="U13" s="88" t="s">
        <v>149</v>
      </c>
      <c r="V13" s="79"/>
    </row>
    <row r="14" spans="1:22" ht="12" customHeight="1">
      <c r="A14" s="139">
        <v>6</v>
      </c>
      <c r="B14" s="89"/>
      <c r="C14" s="90" t="s">
        <v>150</v>
      </c>
      <c r="D14" s="86">
        <v>522275</v>
      </c>
      <c r="E14" s="86">
        <v>516986</v>
      </c>
      <c r="F14" s="86">
        <v>507592</v>
      </c>
      <c r="G14" s="86">
        <v>497645</v>
      </c>
      <c r="H14" s="86">
        <v>487606</v>
      </c>
      <c r="I14" s="86">
        <v>496227</v>
      </c>
      <c r="J14" s="86">
        <v>495104</v>
      </c>
      <c r="K14" s="86">
        <v>486253</v>
      </c>
      <c r="L14" s="86">
        <v>487465</v>
      </c>
      <c r="M14" s="86">
        <v>487677</v>
      </c>
      <c r="N14" s="86">
        <v>488024</v>
      </c>
      <c r="O14" s="86">
        <v>488701</v>
      </c>
      <c r="P14" s="86">
        <v>488000</v>
      </c>
      <c r="Q14" s="86">
        <v>488319</v>
      </c>
      <c r="R14" s="86">
        <v>487756</v>
      </c>
      <c r="S14" s="86">
        <v>488146</v>
      </c>
      <c r="T14" s="86">
        <v>487606</v>
      </c>
      <c r="U14" s="88" t="s">
        <v>151</v>
      </c>
      <c r="V14" s="79"/>
    </row>
    <row r="15" spans="1:22" ht="12" customHeight="1">
      <c r="A15" s="139">
        <v>7</v>
      </c>
      <c r="B15" s="89"/>
      <c r="C15" s="90" t="s">
        <v>152</v>
      </c>
      <c r="D15" s="86">
        <v>20</v>
      </c>
      <c r="E15" s="86">
        <v>20</v>
      </c>
      <c r="F15" s="86">
        <v>21</v>
      </c>
      <c r="G15" s="86">
        <v>21</v>
      </c>
      <c r="H15" s="86">
        <v>22</v>
      </c>
      <c r="I15" s="86">
        <v>21</v>
      </c>
      <c r="J15" s="86">
        <v>21</v>
      </c>
      <c r="K15" s="86">
        <v>21</v>
      </c>
      <c r="L15" s="86">
        <v>21</v>
      </c>
      <c r="M15" s="86">
        <v>22</v>
      </c>
      <c r="N15" s="86">
        <v>22</v>
      </c>
      <c r="O15" s="86">
        <v>22</v>
      </c>
      <c r="P15" s="86">
        <v>22</v>
      </c>
      <c r="Q15" s="86">
        <v>22</v>
      </c>
      <c r="R15" s="86">
        <v>22</v>
      </c>
      <c r="S15" s="86">
        <v>22</v>
      </c>
      <c r="T15" s="86">
        <v>22</v>
      </c>
      <c r="U15" s="88" t="s">
        <v>153</v>
      </c>
      <c r="V15" s="79"/>
    </row>
    <row r="16" spans="1:22" ht="12" customHeight="1">
      <c r="A16" s="139"/>
      <c r="B16" s="89"/>
      <c r="C16" s="90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8"/>
      <c r="V16" s="79"/>
    </row>
    <row r="17" spans="1:22" ht="12" customHeight="1">
      <c r="A17" s="139">
        <v>8</v>
      </c>
      <c r="B17" s="144" t="s">
        <v>3</v>
      </c>
      <c r="C17" s="145"/>
      <c r="D17" s="86">
        <v>10189</v>
      </c>
      <c r="E17" s="86">
        <v>10253</v>
      </c>
      <c r="F17" s="86">
        <v>10377</v>
      </c>
      <c r="G17" s="86">
        <v>10165</v>
      </c>
      <c r="H17" s="86">
        <v>10074</v>
      </c>
      <c r="I17" s="86">
        <v>10125</v>
      </c>
      <c r="J17" s="86">
        <v>10111</v>
      </c>
      <c r="K17" s="86">
        <v>10159</v>
      </c>
      <c r="L17" s="86">
        <v>10161</v>
      </c>
      <c r="M17" s="86">
        <v>10092</v>
      </c>
      <c r="N17" s="86">
        <v>10077</v>
      </c>
      <c r="O17" s="86">
        <v>10044</v>
      </c>
      <c r="P17" s="86">
        <v>10075</v>
      </c>
      <c r="Q17" s="86">
        <v>10126</v>
      </c>
      <c r="R17" s="86">
        <v>10134</v>
      </c>
      <c r="S17" s="86">
        <v>10086</v>
      </c>
      <c r="T17" s="86">
        <v>10074</v>
      </c>
      <c r="U17" s="88" t="s">
        <v>91</v>
      </c>
      <c r="V17" s="79"/>
    </row>
    <row r="18" spans="1:22" ht="12" customHeight="1">
      <c r="A18" s="139"/>
      <c r="B18" s="89"/>
      <c r="C18" s="90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8"/>
      <c r="V18" s="79"/>
    </row>
    <row r="19" spans="1:22" ht="12" customHeight="1">
      <c r="A19" s="139">
        <v>9</v>
      </c>
      <c r="B19" s="144" t="s">
        <v>4</v>
      </c>
      <c r="C19" s="145"/>
      <c r="D19" s="86">
        <v>1348056</v>
      </c>
      <c r="E19" s="86">
        <v>1440048</v>
      </c>
      <c r="F19" s="86">
        <v>1529829</v>
      </c>
      <c r="G19" s="86">
        <v>1609187</v>
      </c>
      <c r="H19" s="86">
        <v>1694373</v>
      </c>
      <c r="I19" s="86">
        <v>1608207</v>
      </c>
      <c r="J19" s="86">
        <v>1617245</v>
      </c>
      <c r="K19" s="86">
        <v>1620764</v>
      </c>
      <c r="L19" s="86">
        <v>1629279</v>
      </c>
      <c r="M19" s="86">
        <v>1635543</v>
      </c>
      <c r="N19" s="86">
        <v>1646364</v>
      </c>
      <c r="O19" s="86">
        <v>1658866</v>
      </c>
      <c r="P19" s="86">
        <v>1663947</v>
      </c>
      <c r="Q19" s="86">
        <v>1675760</v>
      </c>
      <c r="R19" s="86">
        <v>1682535</v>
      </c>
      <c r="S19" s="86">
        <v>1691653</v>
      </c>
      <c r="T19" s="86">
        <v>1694373</v>
      </c>
      <c r="U19" s="88" t="s">
        <v>154</v>
      </c>
      <c r="V19" s="79"/>
    </row>
    <row r="20" spans="1:22" ht="12" customHeight="1">
      <c r="A20" s="139">
        <v>10</v>
      </c>
      <c r="B20" s="89"/>
      <c r="C20" s="90" t="s">
        <v>155</v>
      </c>
      <c r="D20" s="86">
        <v>56388</v>
      </c>
      <c r="E20" s="86">
        <v>78650</v>
      </c>
      <c r="F20" s="86">
        <v>110152</v>
      </c>
      <c r="G20" s="86">
        <v>151692</v>
      </c>
      <c r="H20" s="86">
        <v>200389</v>
      </c>
      <c r="I20" s="86">
        <v>154086</v>
      </c>
      <c r="J20" s="86">
        <v>158142</v>
      </c>
      <c r="K20" s="86">
        <v>164125</v>
      </c>
      <c r="L20" s="86">
        <v>167550</v>
      </c>
      <c r="M20" s="86">
        <v>170588</v>
      </c>
      <c r="N20" s="86">
        <v>174806</v>
      </c>
      <c r="O20" s="86">
        <v>179670</v>
      </c>
      <c r="P20" s="86">
        <v>182569</v>
      </c>
      <c r="Q20" s="86">
        <v>187617</v>
      </c>
      <c r="R20" s="86">
        <v>191364</v>
      </c>
      <c r="S20" s="86">
        <v>195790</v>
      </c>
      <c r="T20" s="86">
        <v>200389</v>
      </c>
      <c r="U20" s="88" t="s">
        <v>156</v>
      </c>
      <c r="V20" s="79"/>
    </row>
    <row r="21" spans="1:22" ht="12" customHeight="1">
      <c r="A21" s="139">
        <v>11</v>
      </c>
      <c r="B21" s="89"/>
      <c r="C21" s="90" t="s">
        <v>157</v>
      </c>
      <c r="D21" s="86">
        <v>1145972</v>
      </c>
      <c r="E21" s="86">
        <v>1188074</v>
      </c>
      <c r="F21" s="86">
        <v>1220747</v>
      </c>
      <c r="G21" s="86">
        <v>1231868</v>
      </c>
      <c r="H21" s="86">
        <v>1239570</v>
      </c>
      <c r="I21" s="86">
        <v>1226471</v>
      </c>
      <c r="J21" s="86">
        <v>1228918</v>
      </c>
      <c r="K21" s="86">
        <v>1224244</v>
      </c>
      <c r="L21" s="86">
        <v>1226529</v>
      </c>
      <c r="M21" s="86">
        <v>1227261</v>
      </c>
      <c r="N21" s="86">
        <v>1230866</v>
      </c>
      <c r="O21" s="86">
        <v>1235675</v>
      </c>
      <c r="P21" s="86">
        <v>1235975</v>
      </c>
      <c r="Q21" s="86">
        <v>1239863</v>
      </c>
      <c r="R21" s="86">
        <v>1240998</v>
      </c>
      <c r="S21" s="86">
        <v>1243584</v>
      </c>
      <c r="T21" s="86">
        <v>1239570</v>
      </c>
      <c r="U21" s="88" t="s">
        <v>158</v>
      </c>
      <c r="V21" s="79"/>
    </row>
    <row r="22" spans="1:22" ht="12" customHeight="1">
      <c r="A22" s="139">
        <v>12</v>
      </c>
      <c r="B22" s="89"/>
      <c r="C22" s="90" t="s">
        <v>159</v>
      </c>
      <c r="D22" s="86">
        <v>145696</v>
      </c>
      <c r="E22" s="86">
        <v>173324</v>
      </c>
      <c r="F22" s="86">
        <v>198930</v>
      </c>
      <c r="G22" s="86">
        <v>225627</v>
      </c>
      <c r="H22" s="86">
        <v>254414</v>
      </c>
      <c r="I22" s="86">
        <v>227650</v>
      </c>
      <c r="J22" s="86">
        <v>230185</v>
      </c>
      <c r="K22" s="86">
        <v>232395</v>
      </c>
      <c r="L22" s="86">
        <v>235200</v>
      </c>
      <c r="M22" s="86">
        <v>237694</v>
      </c>
      <c r="N22" s="86">
        <v>240692</v>
      </c>
      <c r="O22" s="86">
        <v>243521</v>
      </c>
      <c r="P22" s="86">
        <v>245403</v>
      </c>
      <c r="Q22" s="86">
        <v>248280</v>
      </c>
      <c r="R22" s="86">
        <v>250173</v>
      </c>
      <c r="S22" s="86">
        <v>252279</v>
      </c>
      <c r="T22" s="86">
        <v>254414</v>
      </c>
      <c r="U22" s="88" t="s">
        <v>160</v>
      </c>
      <c r="V22" s="79"/>
    </row>
    <row r="23" spans="1:22" ht="12" customHeight="1">
      <c r="A23" s="139"/>
      <c r="B23" s="89"/>
      <c r="C23" s="90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8"/>
      <c r="V23" s="79"/>
    </row>
    <row r="24" spans="1:22" ht="12" customHeight="1">
      <c r="A24" s="139">
        <v>13</v>
      </c>
      <c r="B24" s="144" t="s">
        <v>5</v>
      </c>
      <c r="C24" s="145"/>
      <c r="D24" s="86">
        <v>34873</v>
      </c>
      <c r="E24" s="86">
        <v>37401</v>
      </c>
      <c r="F24" s="86">
        <v>39077</v>
      </c>
      <c r="G24" s="86">
        <v>40433</v>
      </c>
      <c r="H24" s="86">
        <v>42128</v>
      </c>
      <c r="I24" s="86">
        <v>40509</v>
      </c>
      <c r="J24" s="86">
        <v>40616</v>
      </c>
      <c r="K24" s="86">
        <v>40791</v>
      </c>
      <c r="L24" s="86">
        <v>40933</v>
      </c>
      <c r="M24" s="86">
        <v>41027</v>
      </c>
      <c r="N24" s="86">
        <v>41226</v>
      </c>
      <c r="O24" s="86">
        <v>41293</v>
      </c>
      <c r="P24" s="86">
        <v>41488</v>
      </c>
      <c r="Q24" s="86">
        <v>41769</v>
      </c>
      <c r="R24" s="86">
        <v>42024</v>
      </c>
      <c r="S24" s="86">
        <v>42165</v>
      </c>
      <c r="T24" s="86">
        <v>42128</v>
      </c>
      <c r="U24" s="88" t="s">
        <v>93</v>
      </c>
      <c r="V24" s="79"/>
    </row>
    <row r="25" spans="1:22" ht="12" customHeight="1">
      <c r="A25" s="139">
        <v>14</v>
      </c>
      <c r="B25" s="89"/>
      <c r="C25" s="90" t="s">
        <v>161</v>
      </c>
      <c r="D25" s="86">
        <v>22019</v>
      </c>
      <c r="E25" s="86">
        <v>23127</v>
      </c>
      <c r="F25" s="86">
        <v>24385</v>
      </c>
      <c r="G25" s="86">
        <v>25338</v>
      </c>
      <c r="H25" s="86">
        <v>26823</v>
      </c>
      <c r="I25" s="86">
        <v>25396</v>
      </c>
      <c r="J25" s="86">
        <v>25454</v>
      </c>
      <c r="K25" s="86">
        <v>25618</v>
      </c>
      <c r="L25" s="86">
        <v>25713</v>
      </c>
      <c r="M25" s="86">
        <v>25780</v>
      </c>
      <c r="N25" s="86">
        <v>25876</v>
      </c>
      <c r="O25" s="86">
        <v>25973</v>
      </c>
      <c r="P25" s="86">
        <v>26137</v>
      </c>
      <c r="Q25" s="86">
        <v>26368</v>
      </c>
      <c r="R25" s="86">
        <v>26532</v>
      </c>
      <c r="S25" s="86">
        <v>26636</v>
      </c>
      <c r="T25" s="86">
        <v>26823</v>
      </c>
      <c r="U25" s="88" t="s">
        <v>162</v>
      </c>
      <c r="V25" s="79"/>
    </row>
    <row r="26" spans="1:25" ht="12" customHeight="1">
      <c r="A26" s="139">
        <v>15</v>
      </c>
      <c r="B26" s="89"/>
      <c r="C26" s="90" t="s">
        <v>163</v>
      </c>
      <c r="D26" s="86">
        <v>5194</v>
      </c>
      <c r="E26" s="86">
        <v>6137</v>
      </c>
      <c r="F26" s="86">
        <v>6200</v>
      </c>
      <c r="G26" s="86">
        <v>6274</v>
      </c>
      <c r="H26" s="86">
        <v>6395</v>
      </c>
      <c r="I26" s="86">
        <v>6276</v>
      </c>
      <c r="J26" s="86">
        <v>6319</v>
      </c>
      <c r="K26" s="86">
        <v>6297</v>
      </c>
      <c r="L26" s="86">
        <v>6305</v>
      </c>
      <c r="M26" s="86">
        <v>6305</v>
      </c>
      <c r="N26" s="86">
        <v>6395</v>
      </c>
      <c r="O26" s="86">
        <v>6339</v>
      </c>
      <c r="P26" s="86">
        <v>6337</v>
      </c>
      <c r="Q26" s="86">
        <v>6338</v>
      </c>
      <c r="R26" s="86">
        <v>6373</v>
      </c>
      <c r="S26" s="86">
        <v>6390</v>
      </c>
      <c r="T26" s="86">
        <v>6395</v>
      </c>
      <c r="U26" s="88" t="s">
        <v>164</v>
      </c>
      <c r="V26" s="79"/>
      <c r="Y26" s="91"/>
    </row>
    <row r="27" spans="1:22" ht="12" customHeight="1">
      <c r="A27" s="139">
        <v>16</v>
      </c>
      <c r="B27" s="89"/>
      <c r="C27" s="90" t="s">
        <v>165</v>
      </c>
      <c r="D27" s="86">
        <v>7660</v>
      </c>
      <c r="E27" s="86">
        <v>8137</v>
      </c>
      <c r="F27" s="86">
        <v>8492</v>
      </c>
      <c r="G27" s="86">
        <v>8821</v>
      </c>
      <c r="H27" s="86">
        <v>8910</v>
      </c>
      <c r="I27" s="86">
        <v>8837</v>
      </c>
      <c r="J27" s="86">
        <v>8843</v>
      </c>
      <c r="K27" s="86">
        <v>8876</v>
      </c>
      <c r="L27" s="86">
        <v>8915</v>
      </c>
      <c r="M27" s="86">
        <v>8942</v>
      </c>
      <c r="N27" s="86">
        <v>8955</v>
      </c>
      <c r="O27" s="86">
        <v>8981</v>
      </c>
      <c r="P27" s="86">
        <v>9014</v>
      </c>
      <c r="Q27" s="86">
        <v>9063</v>
      </c>
      <c r="R27" s="86">
        <v>9119</v>
      </c>
      <c r="S27" s="86">
        <v>9139</v>
      </c>
      <c r="T27" s="86">
        <v>8910</v>
      </c>
      <c r="U27" s="88" t="s">
        <v>22</v>
      </c>
      <c r="V27" s="79"/>
    </row>
    <row r="28" spans="1:22" ht="12" customHeight="1">
      <c r="A28" s="139"/>
      <c r="B28" s="89"/>
      <c r="C28" s="90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8"/>
      <c r="V28" s="79"/>
    </row>
    <row r="29" spans="1:22" ht="12" customHeight="1">
      <c r="A29" s="139">
        <v>17</v>
      </c>
      <c r="B29" s="144" t="s">
        <v>6</v>
      </c>
      <c r="C29" s="145"/>
      <c r="D29" s="86">
        <v>97408</v>
      </c>
      <c r="E29" s="86">
        <v>97418</v>
      </c>
      <c r="F29" s="86">
        <v>100546</v>
      </c>
      <c r="G29" s="86">
        <v>103816</v>
      </c>
      <c r="H29" s="86">
        <v>107893</v>
      </c>
      <c r="I29" s="86">
        <v>103794</v>
      </c>
      <c r="J29" s="86">
        <v>103811</v>
      </c>
      <c r="K29" s="86">
        <v>102410</v>
      </c>
      <c r="L29" s="86">
        <v>103649</v>
      </c>
      <c r="M29" s="86">
        <v>104049</v>
      </c>
      <c r="N29" s="86">
        <v>104523</v>
      </c>
      <c r="O29" s="86">
        <v>105349</v>
      </c>
      <c r="P29" s="86">
        <v>105888</v>
      </c>
      <c r="Q29" s="86">
        <v>106628</v>
      </c>
      <c r="R29" s="86">
        <v>107181</v>
      </c>
      <c r="S29" s="86">
        <v>107628</v>
      </c>
      <c r="T29" s="86">
        <v>107893</v>
      </c>
      <c r="U29" s="88" t="s">
        <v>94</v>
      </c>
      <c r="V29" s="79"/>
    </row>
    <row r="30" spans="1:22" ht="12" customHeight="1">
      <c r="A30" s="139">
        <v>18</v>
      </c>
      <c r="B30" s="89"/>
      <c r="C30" s="90" t="s">
        <v>166</v>
      </c>
      <c r="D30" s="86">
        <v>33823</v>
      </c>
      <c r="E30" s="86">
        <v>32860</v>
      </c>
      <c r="F30" s="86">
        <v>35275</v>
      </c>
      <c r="G30" s="86">
        <v>38451</v>
      </c>
      <c r="H30" s="86">
        <v>42144</v>
      </c>
      <c r="I30" s="86">
        <v>38558</v>
      </c>
      <c r="J30" s="86">
        <v>38720</v>
      </c>
      <c r="K30" s="86">
        <v>38139</v>
      </c>
      <c r="L30" s="86">
        <v>38922</v>
      </c>
      <c r="M30" s="86">
        <v>39252</v>
      </c>
      <c r="N30" s="86">
        <v>39646</v>
      </c>
      <c r="O30" s="86">
        <v>40192</v>
      </c>
      <c r="P30" s="86">
        <v>40634</v>
      </c>
      <c r="Q30" s="86">
        <v>41178</v>
      </c>
      <c r="R30" s="86">
        <v>41633</v>
      </c>
      <c r="S30" s="86">
        <v>41911</v>
      </c>
      <c r="T30" s="86">
        <v>42144</v>
      </c>
      <c r="U30" s="88" t="s">
        <v>167</v>
      </c>
      <c r="V30" s="79"/>
    </row>
    <row r="31" spans="1:22" ht="12" customHeight="1">
      <c r="A31" s="140">
        <v>19</v>
      </c>
      <c r="B31" s="92"/>
      <c r="C31" s="141" t="s">
        <v>168</v>
      </c>
      <c r="D31" s="86">
        <v>63585</v>
      </c>
      <c r="E31" s="86">
        <v>64558</v>
      </c>
      <c r="F31" s="86">
        <v>65271</v>
      </c>
      <c r="G31" s="86">
        <v>65365</v>
      </c>
      <c r="H31" s="86">
        <v>65749</v>
      </c>
      <c r="I31" s="86">
        <v>65236</v>
      </c>
      <c r="J31" s="86">
        <v>65091</v>
      </c>
      <c r="K31" s="86">
        <v>64271</v>
      </c>
      <c r="L31" s="86">
        <v>64727</v>
      </c>
      <c r="M31" s="86">
        <v>64797</v>
      </c>
      <c r="N31" s="86">
        <v>64877</v>
      </c>
      <c r="O31" s="86">
        <v>65157</v>
      </c>
      <c r="P31" s="86">
        <v>65254</v>
      </c>
      <c r="Q31" s="86">
        <v>65450</v>
      </c>
      <c r="R31" s="86">
        <v>65548</v>
      </c>
      <c r="S31" s="86">
        <v>65717</v>
      </c>
      <c r="T31" s="86">
        <v>65749</v>
      </c>
      <c r="U31" s="88" t="s">
        <v>169</v>
      </c>
      <c r="V31" s="79"/>
    </row>
    <row r="32" spans="1:22" ht="12" customHeight="1">
      <c r="A32" s="104"/>
      <c r="B32" s="101"/>
      <c r="C32" s="101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79"/>
    </row>
    <row r="33" spans="1:21" ht="12" customHeight="1">
      <c r="A33" s="126" t="s">
        <v>179</v>
      </c>
      <c r="B33" s="126"/>
      <c r="C33" s="126"/>
      <c r="D33" s="126"/>
      <c r="E33" s="126"/>
      <c r="F33" s="126"/>
      <c r="G33" s="126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" customHeight="1">
      <c r="A34" s="4" t="s">
        <v>178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</sheetData>
  <mergeCells count="15">
    <mergeCell ref="A6:C6"/>
    <mergeCell ref="D4:D5"/>
    <mergeCell ref="E4:E5"/>
    <mergeCell ref="I4:T4"/>
    <mergeCell ref="U4:U5"/>
    <mergeCell ref="A3:S3"/>
    <mergeCell ref="B29:C29"/>
    <mergeCell ref="B24:C24"/>
    <mergeCell ref="B8:C8"/>
    <mergeCell ref="B17:C17"/>
    <mergeCell ref="F4:F5"/>
    <mergeCell ref="H4:H5"/>
    <mergeCell ref="B19:C19"/>
    <mergeCell ref="G4:G5"/>
    <mergeCell ref="A4:C5"/>
  </mergeCells>
  <printOptions/>
  <pageMargins left="0.75" right="0.75" top="1" bottom="1" header="0.512" footer="0.51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4" customWidth="1"/>
    <col min="3" max="3" width="10.625" style="4" customWidth="1"/>
    <col min="4" max="20" width="12.625" style="4" customWidth="1"/>
    <col min="21" max="21" width="10.625" style="4" customWidth="1"/>
    <col min="22" max="16384" width="9.00390625" style="4" customWidth="1"/>
  </cols>
  <sheetData>
    <row r="1" s="3" customFormat="1" ht="14.25">
      <c r="A1" s="120" t="s">
        <v>172</v>
      </c>
    </row>
    <row r="3" spans="1:21" ht="12" customHeight="1" thickBot="1">
      <c r="A3" s="122" t="s">
        <v>180</v>
      </c>
      <c r="U3" s="5" t="s">
        <v>181</v>
      </c>
    </row>
    <row r="4" spans="1:21" ht="12" customHeight="1" thickTop="1">
      <c r="A4" s="127" t="s">
        <v>26</v>
      </c>
      <c r="B4" s="127"/>
      <c r="C4" s="127"/>
      <c r="D4" s="137" t="s">
        <v>27</v>
      </c>
      <c r="E4" s="137" t="s">
        <v>139</v>
      </c>
      <c r="F4" s="137" t="s">
        <v>28</v>
      </c>
      <c r="G4" s="137" t="s">
        <v>29</v>
      </c>
      <c r="H4" s="137" t="s">
        <v>30</v>
      </c>
      <c r="I4" s="129" t="s">
        <v>140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56"/>
      <c r="U4" s="127" t="s">
        <v>26</v>
      </c>
    </row>
    <row r="5" spans="1:21" ht="12" customHeight="1">
      <c r="A5" s="128"/>
      <c r="B5" s="128"/>
      <c r="C5" s="128"/>
      <c r="D5" s="138"/>
      <c r="E5" s="138"/>
      <c r="F5" s="138"/>
      <c r="G5" s="138"/>
      <c r="H5" s="138"/>
      <c r="I5" s="8" t="s">
        <v>141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40</v>
      </c>
      <c r="T5" s="8" t="s">
        <v>41</v>
      </c>
      <c r="U5" s="128"/>
    </row>
    <row r="6" spans="1:21" s="13" customFormat="1" ht="12" customHeight="1">
      <c r="A6" s="135" t="s">
        <v>42</v>
      </c>
      <c r="B6" s="135"/>
      <c r="C6" s="136"/>
      <c r="D6" s="10">
        <v>2218082</v>
      </c>
      <c r="E6" s="11">
        <v>2332612</v>
      </c>
      <c r="F6" s="11">
        <v>2427807</v>
      </c>
      <c r="G6" s="11">
        <v>2519611</v>
      </c>
      <c r="H6" s="11">
        <v>2591702</v>
      </c>
      <c r="I6" s="11">
        <v>2518686</v>
      </c>
      <c r="J6" s="11">
        <v>2525345</v>
      </c>
      <c r="K6" s="11">
        <v>2512607</v>
      </c>
      <c r="L6" s="11">
        <v>2524719</v>
      </c>
      <c r="M6" s="11">
        <v>2531531</v>
      </c>
      <c r="N6" s="11">
        <v>2543251</v>
      </c>
      <c r="O6" s="11">
        <v>2556181</v>
      </c>
      <c r="P6" s="11">
        <v>2561711</v>
      </c>
      <c r="Q6" s="11">
        <v>2575061</v>
      </c>
      <c r="R6" s="11">
        <v>2584038</v>
      </c>
      <c r="S6" s="11">
        <v>2590065</v>
      </c>
      <c r="T6" s="11">
        <v>2591702</v>
      </c>
      <c r="U6" s="12" t="s">
        <v>42</v>
      </c>
    </row>
    <row r="7" spans="4:21" ht="12" customHeight="1">
      <c r="D7" s="14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5"/>
    </row>
    <row r="8" spans="1:21" ht="12" customHeight="1">
      <c r="A8" s="117">
        <v>1</v>
      </c>
      <c r="B8" s="132" t="s">
        <v>43</v>
      </c>
      <c r="C8" s="133"/>
      <c r="D8" s="14">
        <v>831140</v>
      </c>
      <c r="E8" s="9">
        <v>842086</v>
      </c>
      <c r="F8" s="9">
        <v>842687</v>
      </c>
      <c r="G8" s="9">
        <v>839782</v>
      </c>
      <c r="H8" s="9">
        <v>828101</v>
      </c>
      <c r="I8" s="9">
        <v>838326</v>
      </c>
      <c r="J8" s="9">
        <v>837334</v>
      </c>
      <c r="K8" s="9">
        <v>826835</v>
      </c>
      <c r="L8" s="9">
        <v>828639</v>
      </c>
      <c r="M8" s="9">
        <v>829300</v>
      </c>
      <c r="N8" s="9">
        <v>830425</v>
      </c>
      <c r="O8" s="9">
        <v>831146</v>
      </c>
      <c r="P8" s="9">
        <v>830853</v>
      </c>
      <c r="Q8" s="9">
        <v>832069</v>
      </c>
      <c r="R8" s="9">
        <v>832116</v>
      </c>
      <c r="S8" s="9">
        <v>829527</v>
      </c>
      <c r="T8" s="9">
        <v>828101</v>
      </c>
      <c r="U8" s="15">
        <v>1</v>
      </c>
    </row>
    <row r="9" spans="1:21" ht="12" customHeight="1">
      <c r="A9" s="117">
        <v>2</v>
      </c>
      <c r="B9" s="16"/>
      <c r="C9" s="16" t="s">
        <v>44</v>
      </c>
      <c r="D9" s="14">
        <v>72924</v>
      </c>
      <c r="E9" s="9">
        <v>77689</v>
      </c>
      <c r="F9" s="9">
        <v>81583</v>
      </c>
      <c r="G9" s="9">
        <v>84691</v>
      </c>
      <c r="H9" s="9">
        <v>86026</v>
      </c>
      <c r="I9" s="9">
        <v>84825</v>
      </c>
      <c r="J9" s="9">
        <v>84908</v>
      </c>
      <c r="K9" s="9">
        <v>84816</v>
      </c>
      <c r="L9" s="9">
        <v>84985</v>
      </c>
      <c r="M9" s="9">
        <v>84975</v>
      </c>
      <c r="N9" s="9">
        <v>85092</v>
      </c>
      <c r="O9" s="9">
        <v>85235</v>
      </c>
      <c r="P9" s="9">
        <v>85388</v>
      </c>
      <c r="Q9" s="9">
        <v>85719</v>
      </c>
      <c r="R9" s="9">
        <v>85944</v>
      </c>
      <c r="S9" s="9">
        <v>86100</v>
      </c>
      <c r="T9" s="9">
        <v>86026</v>
      </c>
      <c r="U9" s="15">
        <v>2</v>
      </c>
    </row>
    <row r="10" spans="1:21" ht="12" customHeight="1">
      <c r="A10" s="117">
        <v>3</v>
      </c>
      <c r="B10" s="16"/>
      <c r="C10" s="16" t="s">
        <v>45</v>
      </c>
      <c r="D10" s="14">
        <v>234202</v>
      </c>
      <c r="E10" s="9">
        <v>237605</v>
      </c>
      <c r="F10" s="9">
        <v>238934</v>
      </c>
      <c r="G10" s="9">
        <v>241874</v>
      </c>
      <c r="H10" s="9">
        <v>238629</v>
      </c>
      <c r="I10" s="9">
        <v>241415</v>
      </c>
      <c r="J10" s="9">
        <v>241663</v>
      </c>
      <c r="K10" s="9">
        <v>240104</v>
      </c>
      <c r="L10" s="9">
        <v>240557</v>
      </c>
      <c r="M10" s="9">
        <v>240636</v>
      </c>
      <c r="N10" s="9">
        <v>241104</v>
      </c>
      <c r="O10" s="9">
        <v>241518</v>
      </c>
      <c r="P10" s="9">
        <v>241511</v>
      </c>
      <c r="Q10" s="9">
        <v>242060</v>
      </c>
      <c r="R10" s="9">
        <v>242298</v>
      </c>
      <c r="S10" s="9">
        <v>239369</v>
      </c>
      <c r="T10" s="9">
        <v>238629</v>
      </c>
      <c r="U10" s="15">
        <v>3</v>
      </c>
    </row>
    <row r="11" spans="1:21" ht="12" customHeight="1">
      <c r="A11" s="117">
        <v>4</v>
      </c>
      <c r="B11" s="16"/>
      <c r="C11" s="16" t="s">
        <v>46</v>
      </c>
      <c r="D11" s="14">
        <v>227</v>
      </c>
      <c r="E11" s="9">
        <v>170</v>
      </c>
      <c r="F11" s="9">
        <v>157</v>
      </c>
      <c r="G11" s="9">
        <v>150</v>
      </c>
      <c r="H11" s="9">
        <v>116</v>
      </c>
      <c r="I11" s="9">
        <v>148</v>
      </c>
      <c r="J11" s="9">
        <v>148</v>
      </c>
      <c r="K11" s="9">
        <v>127</v>
      </c>
      <c r="L11" s="9">
        <v>127</v>
      </c>
      <c r="M11" s="9">
        <v>127</v>
      </c>
      <c r="N11" s="9">
        <v>127</v>
      </c>
      <c r="O11" s="9">
        <v>127</v>
      </c>
      <c r="P11" s="9">
        <v>128</v>
      </c>
      <c r="Q11" s="9">
        <v>126</v>
      </c>
      <c r="R11" s="9">
        <v>124</v>
      </c>
      <c r="S11" s="9">
        <v>124</v>
      </c>
      <c r="T11" s="9">
        <v>116</v>
      </c>
      <c r="U11" s="15">
        <v>4</v>
      </c>
    </row>
    <row r="12" spans="1:21" ht="12" customHeight="1">
      <c r="A12" s="117"/>
      <c r="B12" s="16"/>
      <c r="C12" s="16"/>
      <c r="D12" s="1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5"/>
    </row>
    <row r="13" spans="1:21" ht="12" customHeight="1">
      <c r="A13" s="117">
        <v>5</v>
      </c>
      <c r="B13" s="16"/>
      <c r="C13" s="16" t="s">
        <v>47</v>
      </c>
      <c r="D13" s="14">
        <v>3721</v>
      </c>
      <c r="E13" s="9">
        <v>4327</v>
      </c>
      <c r="F13" s="9">
        <v>5007</v>
      </c>
      <c r="G13" s="9">
        <v>5454</v>
      </c>
      <c r="H13" s="9">
        <v>5664</v>
      </c>
      <c r="I13" s="9">
        <v>5451</v>
      </c>
      <c r="J13" s="9">
        <v>5447</v>
      </c>
      <c r="K13" s="9">
        <v>5503</v>
      </c>
      <c r="L13" s="9">
        <v>5526</v>
      </c>
      <c r="M13" s="9">
        <v>5556</v>
      </c>
      <c r="N13" s="9">
        <v>5562</v>
      </c>
      <c r="O13" s="9">
        <v>5570</v>
      </c>
      <c r="P13" s="9">
        <v>5606</v>
      </c>
      <c r="Q13" s="9">
        <v>5620</v>
      </c>
      <c r="R13" s="9">
        <v>5623</v>
      </c>
      <c r="S13" s="9">
        <v>5630</v>
      </c>
      <c r="T13" s="9">
        <v>5664</v>
      </c>
      <c r="U13" s="15">
        <v>5</v>
      </c>
    </row>
    <row r="14" spans="1:21" ht="12" customHeight="1">
      <c r="A14" s="117">
        <v>6</v>
      </c>
      <c r="B14" s="16"/>
      <c r="C14" s="16" t="s">
        <v>48</v>
      </c>
      <c r="D14" s="14">
        <v>520045</v>
      </c>
      <c r="E14" s="9">
        <v>522275</v>
      </c>
      <c r="F14" s="9">
        <v>516986</v>
      </c>
      <c r="G14" s="9">
        <v>507592</v>
      </c>
      <c r="H14" s="9">
        <v>497645</v>
      </c>
      <c r="I14" s="9">
        <v>506466</v>
      </c>
      <c r="J14" s="9">
        <v>505147</v>
      </c>
      <c r="K14" s="9">
        <v>496264</v>
      </c>
      <c r="L14" s="9">
        <v>497423</v>
      </c>
      <c r="M14" s="9">
        <v>497985</v>
      </c>
      <c r="N14" s="9">
        <v>498519</v>
      </c>
      <c r="O14" s="9">
        <v>498675</v>
      </c>
      <c r="P14" s="9">
        <v>498199</v>
      </c>
      <c r="Q14" s="9">
        <v>498523</v>
      </c>
      <c r="R14" s="9">
        <v>498106</v>
      </c>
      <c r="S14" s="9">
        <v>498283</v>
      </c>
      <c r="T14" s="9">
        <v>497645</v>
      </c>
      <c r="U14" s="15">
        <v>6</v>
      </c>
    </row>
    <row r="15" spans="1:21" ht="12" customHeight="1">
      <c r="A15" s="117">
        <v>7</v>
      </c>
      <c r="B15" s="16"/>
      <c r="C15" s="16" t="s">
        <v>49</v>
      </c>
      <c r="D15" s="14">
        <v>21</v>
      </c>
      <c r="E15" s="9">
        <v>20</v>
      </c>
      <c r="F15" s="9">
        <v>20</v>
      </c>
      <c r="G15" s="9">
        <v>21</v>
      </c>
      <c r="H15" s="9">
        <v>21</v>
      </c>
      <c r="I15" s="9">
        <v>21</v>
      </c>
      <c r="J15" s="9">
        <v>21</v>
      </c>
      <c r="K15" s="9">
        <v>21</v>
      </c>
      <c r="L15" s="9">
        <v>21</v>
      </c>
      <c r="M15" s="9">
        <v>21</v>
      </c>
      <c r="N15" s="9">
        <v>21</v>
      </c>
      <c r="O15" s="9">
        <v>21</v>
      </c>
      <c r="P15" s="9">
        <v>21</v>
      </c>
      <c r="Q15" s="9">
        <v>21</v>
      </c>
      <c r="R15" s="9">
        <v>21</v>
      </c>
      <c r="S15" s="9">
        <v>21</v>
      </c>
      <c r="T15" s="9">
        <v>21</v>
      </c>
      <c r="U15" s="15">
        <v>7</v>
      </c>
    </row>
    <row r="16" spans="1:21" ht="12" customHeight="1">
      <c r="A16" s="117"/>
      <c r="B16" s="16"/>
      <c r="C16" s="16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5"/>
    </row>
    <row r="17" spans="1:21" ht="12" customHeight="1">
      <c r="A17" s="117">
        <v>8</v>
      </c>
      <c r="B17" s="132" t="s">
        <v>50</v>
      </c>
      <c r="C17" s="133"/>
      <c r="D17" s="14">
        <v>9951</v>
      </c>
      <c r="E17" s="9">
        <v>10189</v>
      </c>
      <c r="F17" s="9">
        <v>10253</v>
      </c>
      <c r="G17" s="9">
        <v>10377</v>
      </c>
      <c r="H17" s="9">
        <v>10165</v>
      </c>
      <c r="I17" s="9">
        <v>10410</v>
      </c>
      <c r="J17" s="9">
        <v>10396</v>
      </c>
      <c r="K17" s="9">
        <v>10374</v>
      </c>
      <c r="L17" s="9">
        <v>10421</v>
      </c>
      <c r="M17" s="9">
        <v>10394</v>
      </c>
      <c r="N17" s="9">
        <v>10334</v>
      </c>
      <c r="O17" s="9">
        <v>10314</v>
      </c>
      <c r="P17" s="9">
        <v>10273</v>
      </c>
      <c r="Q17" s="9">
        <v>10315</v>
      </c>
      <c r="R17" s="9">
        <v>10289</v>
      </c>
      <c r="S17" s="9">
        <v>10264</v>
      </c>
      <c r="T17" s="9">
        <v>10165</v>
      </c>
      <c r="U17" s="15">
        <v>8</v>
      </c>
    </row>
    <row r="18" spans="1:21" ht="12" customHeight="1">
      <c r="A18" s="117"/>
      <c r="B18" s="132"/>
      <c r="C18" s="133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5"/>
    </row>
    <row r="19" spans="1:21" ht="12" customHeight="1">
      <c r="A19" s="117">
        <v>9</v>
      </c>
      <c r="B19" s="132" t="s">
        <v>51</v>
      </c>
      <c r="C19" s="133"/>
      <c r="D19" s="14">
        <v>1249513</v>
      </c>
      <c r="E19" s="9">
        <v>1348056</v>
      </c>
      <c r="F19" s="9">
        <v>1440048</v>
      </c>
      <c r="G19" s="9">
        <v>1529829</v>
      </c>
      <c r="H19" s="9">
        <v>1609187</v>
      </c>
      <c r="I19" s="9">
        <v>1530284</v>
      </c>
      <c r="J19" s="9">
        <v>1537971</v>
      </c>
      <c r="K19" s="9">
        <v>1537423</v>
      </c>
      <c r="L19" s="9">
        <v>1546233</v>
      </c>
      <c r="M19" s="9">
        <v>1551894</v>
      </c>
      <c r="N19" s="9">
        <v>1561828</v>
      </c>
      <c r="O19" s="9">
        <v>1573223</v>
      </c>
      <c r="P19" s="9">
        <v>1578297</v>
      </c>
      <c r="Q19" s="9">
        <v>1589608</v>
      </c>
      <c r="R19" s="9">
        <v>1598015</v>
      </c>
      <c r="S19" s="9">
        <v>1606204</v>
      </c>
      <c r="T19" s="9">
        <v>1609187</v>
      </c>
      <c r="U19" s="15">
        <v>9</v>
      </c>
    </row>
    <row r="20" spans="1:21" ht="12" customHeight="1">
      <c r="A20" s="117">
        <v>10</v>
      </c>
      <c r="B20" s="16"/>
      <c r="C20" s="16" t="s">
        <v>44</v>
      </c>
      <c r="D20" s="14">
        <v>40691</v>
      </c>
      <c r="E20" s="9">
        <v>56388</v>
      </c>
      <c r="F20" s="9">
        <v>78650</v>
      </c>
      <c r="G20" s="9">
        <v>110152</v>
      </c>
      <c r="H20" s="9">
        <v>151692</v>
      </c>
      <c r="I20" s="9">
        <v>112413</v>
      </c>
      <c r="J20" s="9">
        <v>115757</v>
      </c>
      <c r="K20" s="9">
        <v>120371</v>
      </c>
      <c r="L20" s="9">
        <v>123431</v>
      </c>
      <c r="M20" s="9">
        <v>125837</v>
      </c>
      <c r="N20" s="9">
        <v>129249</v>
      </c>
      <c r="O20" s="9">
        <v>133287</v>
      </c>
      <c r="P20" s="9">
        <v>135775</v>
      </c>
      <c r="Q20" s="9">
        <v>140067</v>
      </c>
      <c r="R20" s="9">
        <v>143852</v>
      </c>
      <c r="S20" s="9">
        <v>147969</v>
      </c>
      <c r="T20" s="9">
        <v>151692</v>
      </c>
      <c r="U20" s="15">
        <v>10</v>
      </c>
    </row>
    <row r="21" spans="1:21" ht="12" customHeight="1">
      <c r="A21" s="117">
        <v>11</v>
      </c>
      <c r="B21" s="16"/>
      <c r="C21" s="16" t="s">
        <v>52</v>
      </c>
      <c r="D21" s="14">
        <v>1090637</v>
      </c>
      <c r="E21" s="9">
        <v>1145972</v>
      </c>
      <c r="F21" s="9">
        <v>1188074</v>
      </c>
      <c r="G21" s="9">
        <v>1220747</v>
      </c>
      <c r="H21" s="9">
        <v>1231868</v>
      </c>
      <c r="I21" s="9">
        <v>1217528</v>
      </c>
      <c r="J21" s="9">
        <v>1219523</v>
      </c>
      <c r="K21" s="9">
        <v>1212741</v>
      </c>
      <c r="L21" s="9">
        <v>1215838</v>
      </c>
      <c r="M21" s="9">
        <v>1216929</v>
      </c>
      <c r="N21" s="9">
        <v>1220787</v>
      </c>
      <c r="O21" s="9">
        <v>1225602</v>
      </c>
      <c r="P21" s="9">
        <v>1226375</v>
      </c>
      <c r="Q21" s="9">
        <v>1230713</v>
      </c>
      <c r="R21" s="9">
        <v>1233184</v>
      </c>
      <c r="S21" s="9">
        <v>1234919</v>
      </c>
      <c r="T21" s="9">
        <v>1231868</v>
      </c>
      <c r="U21" s="15">
        <v>11</v>
      </c>
    </row>
    <row r="22" spans="1:21" ht="12" customHeight="1">
      <c r="A22" s="117">
        <v>12</v>
      </c>
      <c r="B22" s="16"/>
      <c r="C22" s="16" t="s">
        <v>48</v>
      </c>
      <c r="D22" s="14">
        <v>118185</v>
      </c>
      <c r="E22" s="9">
        <v>145696</v>
      </c>
      <c r="F22" s="9">
        <v>173324</v>
      </c>
      <c r="G22" s="9">
        <v>198930</v>
      </c>
      <c r="H22" s="9">
        <v>225627</v>
      </c>
      <c r="I22" s="9">
        <v>200343</v>
      </c>
      <c r="J22" s="9">
        <v>202691</v>
      </c>
      <c r="K22" s="9">
        <v>204311</v>
      </c>
      <c r="L22" s="9">
        <v>206964</v>
      </c>
      <c r="M22" s="9">
        <v>209128</v>
      </c>
      <c r="N22" s="9">
        <v>211792</v>
      </c>
      <c r="O22" s="9">
        <v>214334</v>
      </c>
      <c r="P22" s="9">
        <v>216147</v>
      </c>
      <c r="Q22" s="9">
        <v>218828</v>
      </c>
      <c r="R22" s="9">
        <v>220979</v>
      </c>
      <c r="S22" s="9">
        <v>223316</v>
      </c>
      <c r="T22" s="9">
        <v>225627</v>
      </c>
      <c r="U22" s="15">
        <v>12</v>
      </c>
    </row>
    <row r="23" spans="1:21" ht="12" customHeight="1">
      <c r="A23" s="117"/>
      <c r="B23" s="16"/>
      <c r="C23" s="16"/>
      <c r="D23" s="14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5"/>
    </row>
    <row r="24" spans="1:21" ht="12" customHeight="1">
      <c r="A24" s="117">
        <v>13</v>
      </c>
      <c r="B24" s="132" t="s">
        <v>53</v>
      </c>
      <c r="C24" s="133"/>
      <c r="D24" s="14">
        <v>32893</v>
      </c>
      <c r="E24" s="9">
        <v>34873</v>
      </c>
      <c r="F24" s="9">
        <v>37401</v>
      </c>
      <c r="G24" s="9">
        <v>39077</v>
      </c>
      <c r="H24" s="9">
        <v>40433</v>
      </c>
      <c r="I24" s="9">
        <v>39155</v>
      </c>
      <c r="J24" s="9">
        <v>39252</v>
      </c>
      <c r="K24" s="9">
        <v>39383</v>
      </c>
      <c r="L24" s="9">
        <v>39476</v>
      </c>
      <c r="M24" s="9">
        <v>39560</v>
      </c>
      <c r="N24" s="9">
        <v>39728</v>
      </c>
      <c r="O24" s="9">
        <v>39831</v>
      </c>
      <c r="P24" s="9">
        <v>39975</v>
      </c>
      <c r="Q24" s="9">
        <v>40196</v>
      </c>
      <c r="R24" s="9">
        <v>40316</v>
      </c>
      <c r="S24" s="9">
        <v>40499</v>
      </c>
      <c r="T24" s="9">
        <v>40433</v>
      </c>
      <c r="U24" s="15">
        <v>13</v>
      </c>
    </row>
    <row r="25" spans="1:21" ht="12" customHeight="1">
      <c r="A25" s="117">
        <v>14</v>
      </c>
      <c r="B25" s="16"/>
      <c r="C25" s="16" t="s">
        <v>44</v>
      </c>
      <c r="D25" s="14">
        <v>20624</v>
      </c>
      <c r="E25" s="9">
        <v>22019</v>
      </c>
      <c r="F25" s="9">
        <v>23127</v>
      </c>
      <c r="G25" s="9">
        <v>24385</v>
      </c>
      <c r="H25" s="9">
        <v>25338</v>
      </c>
      <c r="I25" s="9">
        <v>24419</v>
      </c>
      <c r="J25" s="9">
        <v>24474</v>
      </c>
      <c r="K25" s="9">
        <v>24591</v>
      </c>
      <c r="L25" s="9">
        <v>24683</v>
      </c>
      <c r="M25" s="9">
        <v>24738</v>
      </c>
      <c r="N25" s="9">
        <v>24865</v>
      </c>
      <c r="O25" s="9">
        <v>24933</v>
      </c>
      <c r="P25" s="9">
        <v>25026</v>
      </c>
      <c r="Q25" s="9">
        <v>25192</v>
      </c>
      <c r="R25" s="9">
        <v>25275</v>
      </c>
      <c r="S25" s="9">
        <v>25354</v>
      </c>
      <c r="T25" s="9">
        <v>25338</v>
      </c>
      <c r="U25" s="15">
        <v>14</v>
      </c>
    </row>
    <row r="26" spans="1:21" ht="12" customHeight="1">
      <c r="A26" s="117">
        <v>15</v>
      </c>
      <c r="B26" s="16"/>
      <c r="C26" s="16" t="s">
        <v>52</v>
      </c>
      <c r="D26" s="14">
        <v>5070</v>
      </c>
      <c r="E26" s="9">
        <v>5194</v>
      </c>
      <c r="F26" s="9">
        <v>6137</v>
      </c>
      <c r="G26" s="9">
        <v>6200</v>
      </c>
      <c r="H26" s="9">
        <v>6274</v>
      </c>
      <c r="I26" s="9">
        <v>6218</v>
      </c>
      <c r="J26" s="9">
        <v>6231</v>
      </c>
      <c r="K26" s="9">
        <v>6216</v>
      </c>
      <c r="L26" s="9">
        <v>6204</v>
      </c>
      <c r="M26" s="9">
        <v>6207</v>
      </c>
      <c r="N26" s="9">
        <v>6216</v>
      </c>
      <c r="O26" s="9">
        <v>6209</v>
      </c>
      <c r="P26" s="9">
        <v>6237</v>
      </c>
      <c r="Q26" s="9">
        <v>6249</v>
      </c>
      <c r="R26" s="9">
        <v>6257</v>
      </c>
      <c r="S26" s="9">
        <v>6336</v>
      </c>
      <c r="T26" s="9">
        <v>6274</v>
      </c>
      <c r="U26" s="15">
        <v>15</v>
      </c>
    </row>
    <row r="27" spans="1:21" ht="12" customHeight="1">
      <c r="A27" s="117">
        <v>16</v>
      </c>
      <c r="B27" s="16"/>
      <c r="C27" s="16" t="s">
        <v>54</v>
      </c>
      <c r="D27" s="14">
        <v>7199</v>
      </c>
      <c r="E27" s="9">
        <v>7660</v>
      </c>
      <c r="F27" s="9">
        <v>8137</v>
      </c>
      <c r="G27" s="9">
        <v>8492</v>
      </c>
      <c r="H27" s="9">
        <v>8821</v>
      </c>
      <c r="I27" s="9">
        <v>8518</v>
      </c>
      <c r="J27" s="9">
        <v>8547</v>
      </c>
      <c r="K27" s="9">
        <v>8576</v>
      </c>
      <c r="L27" s="9">
        <v>8589</v>
      </c>
      <c r="M27" s="9">
        <v>8615</v>
      </c>
      <c r="N27" s="9">
        <v>8647</v>
      </c>
      <c r="O27" s="9">
        <v>8689</v>
      </c>
      <c r="P27" s="9">
        <v>8712</v>
      </c>
      <c r="Q27" s="9">
        <v>8755</v>
      </c>
      <c r="R27" s="9">
        <v>8784</v>
      </c>
      <c r="S27" s="9">
        <v>8809</v>
      </c>
      <c r="T27" s="9">
        <v>8821</v>
      </c>
      <c r="U27" s="15">
        <v>16</v>
      </c>
    </row>
    <row r="28" spans="1:21" ht="12" customHeight="1">
      <c r="A28" s="117"/>
      <c r="B28" s="16"/>
      <c r="C28" s="16"/>
      <c r="D28" s="1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5"/>
    </row>
    <row r="29" spans="1:21" ht="12" customHeight="1">
      <c r="A29" s="113">
        <v>17</v>
      </c>
      <c r="B29" s="134" t="s">
        <v>55</v>
      </c>
      <c r="C29" s="133"/>
      <c r="D29" s="14">
        <v>94585</v>
      </c>
      <c r="E29" s="20">
        <v>97408</v>
      </c>
      <c r="F29" s="20">
        <v>97418</v>
      </c>
      <c r="G29" s="20">
        <v>100546</v>
      </c>
      <c r="H29" s="20">
        <v>103816</v>
      </c>
      <c r="I29" s="20">
        <v>100511</v>
      </c>
      <c r="J29" s="20">
        <v>100392</v>
      </c>
      <c r="K29" s="20">
        <v>98592</v>
      </c>
      <c r="L29" s="20">
        <v>99950</v>
      </c>
      <c r="M29" s="20">
        <v>100383</v>
      </c>
      <c r="N29" s="20">
        <v>100936</v>
      </c>
      <c r="O29" s="20">
        <v>101667</v>
      </c>
      <c r="P29" s="20">
        <v>102313</v>
      </c>
      <c r="Q29" s="20">
        <v>102873</v>
      </c>
      <c r="R29" s="20">
        <v>103302</v>
      </c>
      <c r="S29" s="20">
        <v>103571</v>
      </c>
      <c r="T29" s="20">
        <v>103816</v>
      </c>
      <c r="U29" s="15">
        <v>17</v>
      </c>
    </row>
    <row r="30" spans="1:21" ht="12" customHeight="1">
      <c r="A30" s="113">
        <v>18</v>
      </c>
      <c r="B30" s="19"/>
      <c r="C30" s="19" t="s">
        <v>56</v>
      </c>
      <c r="D30" s="14">
        <v>33198</v>
      </c>
      <c r="E30" s="20">
        <v>33823</v>
      </c>
      <c r="F30" s="20">
        <v>32860</v>
      </c>
      <c r="G30" s="20">
        <v>35275</v>
      </c>
      <c r="H30" s="20">
        <v>38451</v>
      </c>
      <c r="I30" s="20">
        <v>35382</v>
      </c>
      <c r="J30" s="20">
        <v>35442</v>
      </c>
      <c r="K30" s="20">
        <v>34892</v>
      </c>
      <c r="L30" s="20">
        <v>35657</v>
      </c>
      <c r="M30" s="20">
        <v>35957</v>
      </c>
      <c r="N30" s="20">
        <v>36349</v>
      </c>
      <c r="O30" s="20">
        <v>36845</v>
      </c>
      <c r="P30" s="20">
        <v>37314</v>
      </c>
      <c r="Q30" s="20">
        <v>37685</v>
      </c>
      <c r="R30" s="20">
        <v>38039</v>
      </c>
      <c r="S30" s="20">
        <v>38264</v>
      </c>
      <c r="T30" s="20">
        <v>38451</v>
      </c>
      <c r="U30" s="15">
        <v>18</v>
      </c>
    </row>
    <row r="31" spans="1:21" ht="12" customHeight="1">
      <c r="A31" s="100">
        <v>19</v>
      </c>
      <c r="B31" s="105"/>
      <c r="C31" s="105" t="s">
        <v>57</v>
      </c>
      <c r="D31" s="106">
        <v>61387</v>
      </c>
      <c r="E31" s="107">
        <v>63585</v>
      </c>
      <c r="F31" s="107">
        <v>64558</v>
      </c>
      <c r="G31" s="107">
        <v>65271</v>
      </c>
      <c r="H31" s="107">
        <v>65365</v>
      </c>
      <c r="I31" s="107">
        <v>65129</v>
      </c>
      <c r="J31" s="107">
        <v>64950</v>
      </c>
      <c r="K31" s="107">
        <v>63700</v>
      </c>
      <c r="L31" s="107">
        <v>64293</v>
      </c>
      <c r="M31" s="107">
        <v>64426</v>
      </c>
      <c r="N31" s="107">
        <v>64587</v>
      </c>
      <c r="O31" s="107">
        <v>64822</v>
      </c>
      <c r="P31" s="107">
        <v>64999</v>
      </c>
      <c r="Q31" s="107">
        <v>65188</v>
      </c>
      <c r="R31" s="107">
        <v>65263</v>
      </c>
      <c r="S31" s="107">
        <v>65307</v>
      </c>
      <c r="T31" s="107">
        <v>65365</v>
      </c>
      <c r="U31" s="21">
        <v>19</v>
      </c>
    </row>
    <row r="33" ht="12" customHeight="1">
      <c r="A33" s="4" t="s">
        <v>58</v>
      </c>
    </row>
    <row r="34" ht="12" customHeight="1">
      <c r="A34" s="4" t="s">
        <v>134</v>
      </c>
    </row>
  </sheetData>
  <mergeCells count="15">
    <mergeCell ref="A4:C5"/>
    <mergeCell ref="D4:D5"/>
    <mergeCell ref="E4:E5"/>
    <mergeCell ref="F4:F5"/>
    <mergeCell ref="G4:G5"/>
    <mergeCell ref="H4:H5"/>
    <mergeCell ref="U4:U5"/>
    <mergeCell ref="I4:T4"/>
    <mergeCell ref="B19:C19"/>
    <mergeCell ref="B24:C24"/>
    <mergeCell ref="B29:C29"/>
    <mergeCell ref="A6:C6"/>
    <mergeCell ref="B8:C8"/>
    <mergeCell ref="B17:C17"/>
    <mergeCell ref="B18:C18"/>
  </mergeCells>
  <printOptions/>
  <pageMargins left="0.75" right="0.75" top="1" bottom="1" header="0.512" footer="0.512"/>
  <pageSetup horizontalDpi="300" verticalDpi="3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4"/>
  <sheetViews>
    <sheetView workbookViewId="0" topLeftCell="A1">
      <selection activeCell="A1" sqref="A1"/>
    </sheetView>
  </sheetViews>
  <sheetFormatPr defaultColWidth="13.375" defaultRowHeight="12" customHeight="1"/>
  <cols>
    <col min="1" max="2" width="2.625" style="23" customWidth="1"/>
    <col min="3" max="3" width="10.625" style="23" customWidth="1"/>
    <col min="4" max="20" width="12.625" style="23" customWidth="1"/>
    <col min="21" max="21" width="10.625" style="23" customWidth="1"/>
    <col min="22" max="16384" width="13.375" style="23" customWidth="1"/>
  </cols>
  <sheetData>
    <row r="1" spans="1:11" s="76" customFormat="1" ht="14.25">
      <c r="A1" s="22" t="s">
        <v>173</v>
      </c>
      <c r="K1" s="77"/>
    </row>
    <row r="3" spans="1:21" ht="12" customHeight="1" thickBot="1">
      <c r="A3" s="25" t="s">
        <v>182</v>
      </c>
      <c r="K3" s="24"/>
      <c r="U3" s="26" t="s">
        <v>183</v>
      </c>
    </row>
    <row r="4" spans="1:21" ht="12" customHeight="1" thickTop="1">
      <c r="A4" s="166" t="s">
        <v>26</v>
      </c>
      <c r="B4" s="166"/>
      <c r="C4" s="167"/>
      <c r="D4" s="162" t="s">
        <v>135</v>
      </c>
      <c r="E4" s="162" t="s">
        <v>27</v>
      </c>
      <c r="F4" s="162" t="s">
        <v>136</v>
      </c>
      <c r="G4" s="162" t="s">
        <v>28</v>
      </c>
      <c r="H4" s="162" t="s">
        <v>29</v>
      </c>
      <c r="I4" s="157" t="s">
        <v>137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9"/>
      <c r="U4" s="160" t="s">
        <v>26</v>
      </c>
    </row>
    <row r="5" spans="1:21" ht="12" customHeight="1">
      <c r="A5" s="168"/>
      <c r="B5" s="168"/>
      <c r="C5" s="169"/>
      <c r="D5" s="163"/>
      <c r="E5" s="163"/>
      <c r="F5" s="163"/>
      <c r="G5" s="163"/>
      <c r="H5" s="163"/>
      <c r="I5" s="27" t="s">
        <v>138</v>
      </c>
      <c r="J5" s="27" t="s">
        <v>31</v>
      </c>
      <c r="K5" s="27" t="s">
        <v>32</v>
      </c>
      <c r="L5" s="27" t="s">
        <v>33</v>
      </c>
      <c r="M5" s="27" t="s">
        <v>34</v>
      </c>
      <c r="N5" s="27" t="s">
        <v>35</v>
      </c>
      <c r="O5" s="27" t="s">
        <v>36</v>
      </c>
      <c r="P5" s="27" t="s">
        <v>37</v>
      </c>
      <c r="Q5" s="27" t="s">
        <v>38</v>
      </c>
      <c r="R5" s="27" t="s">
        <v>39</v>
      </c>
      <c r="S5" s="27" t="s">
        <v>40</v>
      </c>
      <c r="T5" s="27" t="s">
        <v>41</v>
      </c>
      <c r="U5" s="161"/>
    </row>
    <row r="6" spans="1:21" s="33" customFormat="1" ht="12" customHeight="1">
      <c r="A6" s="170" t="s">
        <v>42</v>
      </c>
      <c r="B6" s="170"/>
      <c r="C6" s="170"/>
      <c r="D6" s="29">
        <v>2112687</v>
      </c>
      <c r="E6" s="30">
        <v>2218082</v>
      </c>
      <c r="F6" s="30">
        <v>2332612</v>
      </c>
      <c r="G6" s="31">
        <v>2427807</v>
      </c>
      <c r="H6" s="31">
        <v>2519611</v>
      </c>
      <c r="I6" s="31">
        <v>2431052</v>
      </c>
      <c r="J6" s="31">
        <v>2438003</v>
      </c>
      <c r="K6" s="31">
        <v>2428183</v>
      </c>
      <c r="L6" s="31">
        <v>2441175</v>
      </c>
      <c r="M6" s="31">
        <v>2450213</v>
      </c>
      <c r="N6" s="31">
        <v>2463399</v>
      </c>
      <c r="O6" s="31">
        <v>2476589</v>
      </c>
      <c r="P6" s="31">
        <v>2482019</v>
      </c>
      <c r="Q6" s="31">
        <v>2495055</v>
      </c>
      <c r="R6" s="31">
        <v>2504316</v>
      </c>
      <c r="S6" s="31">
        <v>2513273</v>
      </c>
      <c r="T6" s="31">
        <v>2519611</v>
      </c>
      <c r="U6" s="32" t="s">
        <v>42</v>
      </c>
    </row>
    <row r="7" spans="1:21" ht="12" customHeight="1">
      <c r="A7" s="34"/>
      <c r="B7" s="34"/>
      <c r="C7" s="34"/>
      <c r="D7" s="35"/>
      <c r="E7" s="36"/>
      <c r="F7" s="36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 t="s">
        <v>59</v>
      </c>
    </row>
    <row r="8" spans="1:21" ht="12" customHeight="1">
      <c r="A8" s="114">
        <v>1</v>
      </c>
      <c r="B8" s="164" t="s">
        <v>43</v>
      </c>
      <c r="C8" s="164"/>
      <c r="D8" s="35">
        <v>800954</v>
      </c>
      <c r="E8" s="36">
        <v>831140</v>
      </c>
      <c r="F8" s="36">
        <v>842086</v>
      </c>
      <c r="G8" s="37">
        <v>842687</v>
      </c>
      <c r="H8" s="37">
        <v>839782</v>
      </c>
      <c r="I8" s="37">
        <v>841756</v>
      </c>
      <c r="J8" s="37">
        <v>840210</v>
      </c>
      <c r="K8" s="37">
        <v>830531</v>
      </c>
      <c r="L8" s="37">
        <v>832821</v>
      </c>
      <c r="M8" s="37">
        <v>833927</v>
      </c>
      <c r="N8" s="37">
        <v>835338</v>
      </c>
      <c r="O8" s="37">
        <v>836383</v>
      </c>
      <c r="P8" s="37">
        <v>836490</v>
      </c>
      <c r="Q8" s="37">
        <v>838581</v>
      </c>
      <c r="R8" s="37">
        <v>838963</v>
      </c>
      <c r="S8" s="37">
        <v>840057</v>
      </c>
      <c r="T8" s="37">
        <v>839782</v>
      </c>
      <c r="U8" s="38" t="s">
        <v>60</v>
      </c>
    </row>
    <row r="9" spans="1:21" ht="12" customHeight="1">
      <c r="A9" s="114">
        <v>2</v>
      </c>
      <c r="B9" s="34"/>
      <c r="C9" s="6" t="s">
        <v>44</v>
      </c>
      <c r="D9" s="35">
        <v>68100</v>
      </c>
      <c r="E9" s="36">
        <v>72924</v>
      </c>
      <c r="F9" s="36">
        <v>77689</v>
      </c>
      <c r="G9" s="37">
        <v>81583</v>
      </c>
      <c r="H9" s="37">
        <v>84691</v>
      </c>
      <c r="I9" s="37">
        <v>81797</v>
      </c>
      <c r="J9" s="37">
        <v>81734</v>
      </c>
      <c r="K9" s="37">
        <v>82177</v>
      </c>
      <c r="L9" s="37">
        <v>82545</v>
      </c>
      <c r="M9" s="37">
        <v>82685</v>
      </c>
      <c r="N9" s="37">
        <v>82993</v>
      </c>
      <c r="O9" s="37">
        <v>83238</v>
      </c>
      <c r="P9" s="37">
        <v>83398</v>
      </c>
      <c r="Q9" s="37">
        <v>84069</v>
      </c>
      <c r="R9" s="37">
        <v>84334</v>
      </c>
      <c r="S9" s="37">
        <v>84540</v>
      </c>
      <c r="T9" s="37">
        <v>84691</v>
      </c>
      <c r="U9" s="38" t="s">
        <v>61</v>
      </c>
    </row>
    <row r="10" spans="1:21" ht="12" customHeight="1">
      <c r="A10" s="114">
        <v>3</v>
      </c>
      <c r="B10" s="34"/>
      <c r="C10" s="6" t="s">
        <v>45</v>
      </c>
      <c r="D10" s="35">
        <v>231544</v>
      </c>
      <c r="E10" s="36">
        <v>234202</v>
      </c>
      <c r="F10" s="36">
        <v>237605</v>
      </c>
      <c r="G10" s="37">
        <v>238934</v>
      </c>
      <c r="H10" s="37">
        <v>241874</v>
      </c>
      <c r="I10" s="37">
        <v>239132</v>
      </c>
      <c r="J10" s="37">
        <v>239227</v>
      </c>
      <c r="K10" s="37">
        <v>237977</v>
      </c>
      <c r="L10" s="37">
        <v>238636</v>
      </c>
      <c r="M10" s="37">
        <v>239136</v>
      </c>
      <c r="N10" s="37">
        <v>239724</v>
      </c>
      <c r="O10" s="37">
        <v>240185</v>
      </c>
      <c r="P10" s="37">
        <v>240409</v>
      </c>
      <c r="Q10" s="37">
        <v>241305</v>
      </c>
      <c r="R10" s="37">
        <v>241604</v>
      </c>
      <c r="S10" s="37">
        <v>241980</v>
      </c>
      <c r="T10" s="37">
        <v>241874</v>
      </c>
      <c r="U10" s="38" t="s">
        <v>62</v>
      </c>
    </row>
    <row r="11" spans="1:21" ht="12" customHeight="1">
      <c r="A11" s="114">
        <v>4</v>
      </c>
      <c r="B11" s="34"/>
      <c r="C11" s="6" t="s">
        <v>46</v>
      </c>
      <c r="D11" s="35">
        <v>237</v>
      </c>
      <c r="E11" s="36">
        <v>227</v>
      </c>
      <c r="F11" s="36">
        <v>170</v>
      </c>
      <c r="G11" s="37">
        <v>157</v>
      </c>
      <c r="H11" s="37">
        <v>150</v>
      </c>
      <c r="I11" s="37">
        <v>156</v>
      </c>
      <c r="J11" s="37">
        <v>152</v>
      </c>
      <c r="K11" s="37">
        <v>152</v>
      </c>
      <c r="L11" s="37">
        <v>151</v>
      </c>
      <c r="M11" s="37">
        <v>151</v>
      </c>
      <c r="N11" s="37">
        <v>151</v>
      </c>
      <c r="O11" s="37">
        <v>151</v>
      </c>
      <c r="P11" s="37">
        <v>151</v>
      </c>
      <c r="Q11" s="37">
        <v>150</v>
      </c>
      <c r="R11" s="37">
        <v>150</v>
      </c>
      <c r="S11" s="37">
        <v>150</v>
      </c>
      <c r="T11" s="37">
        <v>150</v>
      </c>
      <c r="U11" s="38" t="s">
        <v>63</v>
      </c>
    </row>
    <row r="12" spans="1:21" ht="12" customHeight="1">
      <c r="A12" s="114"/>
      <c r="B12" s="34"/>
      <c r="C12" s="6" t="s">
        <v>59</v>
      </c>
      <c r="D12" s="35"/>
      <c r="E12" s="36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 t="s">
        <v>59</v>
      </c>
    </row>
    <row r="13" spans="1:21" ht="12" customHeight="1">
      <c r="A13" s="114">
        <v>5</v>
      </c>
      <c r="B13" s="34"/>
      <c r="C13" s="6" t="s">
        <v>47</v>
      </c>
      <c r="D13" s="35">
        <v>3332</v>
      </c>
      <c r="E13" s="36">
        <v>3721</v>
      </c>
      <c r="F13" s="36">
        <v>4327</v>
      </c>
      <c r="G13" s="37">
        <v>5007</v>
      </c>
      <c r="H13" s="37">
        <v>5454</v>
      </c>
      <c r="I13" s="37">
        <v>5016</v>
      </c>
      <c r="J13" s="37">
        <v>5028</v>
      </c>
      <c r="K13" s="37">
        <v>5067</v>
      </c>
      <c r="L13" s="37">
        <v>5096</v>
      </c>
      <c r="M13" s="37">
        <v>5120</v>
      </c>
      <c r="N13" s="37">
        <v>5147</v>
      </c>
      <c r="O13" s="37">
        <v>5188</v>
      </c>
      <c r="P13" s="37">
        <v>5210</v>
      </c>
      <c r="Q13" s="37">
        <v>5290</v>
      </c>
      <c r="R13" s="37">
        <v>5315</v>
      </c>
      <c r="S13" s="37">
        <v>5386</v>
      </c>
      <c r="T13" s="37">
        <v>5454</v>
      </c>
      <c r="U13" s="38" t="s">
        <v>64</v>
      </c>
    </row>
    <row r="14" spans="1:21" ht="12" customHeight="1">
      <c r="A14" s="114">
        <v>6</v>
      </c>
      <c r="B14" s="34"/>
      <c r="C14" s="6" t="s">
        <v>48</v>
      </c>
      <c r="D14" s="35">
        <v>497719</v>
      </c>
      <c r="E14" s="36">
        <v>520045</v>
      </c>
      <c r="F14" s="36">
        <v>522275</v>
      </c>
      <c r="G14" s="37">
        <v>516986</v>
      </c>
      <c r="H14" s="37">
        <v>507592</v>
      </c>
      <c r="I14" s="37">
        <v>515635</v>
      </c>
      <c r="J14" s="37">
        <v>514049</v>
      </c>
      <c r="K14" s="37">
        <v>505139</v>
      </c>
      <c r="L14" s="37">
        <v>506374</v>
      </c>
      <c r="M14" s="37">
        <v>506816</v>
      </c>
      <c r="N14" s="37">
        <v>507304</v>
      </c>
      <c r="O14" s="37">
        <v>507602</v>
      </c>
      <c r="P14" s="37">
        <v>507303</v>
      </c>
      <c r="Q14" s="37">
        <v>507748</v>
      </c>
      <c r="R14" s="37">
        <v>507540</v>
      </c>
      <c r="S14" s="37">
        <v>507980</v>
      </c>
      <c r="T14" s="37">
        <v>507592</v>
      </c>
      <c r="U14" s="38" t="s">
        <v>65</v>
      </c>
    </row>
    <row r="15" spans="1:21" ht="12" customHeight="1">
      <c r="A15" s="114">
        <v>7</v>
      </c>
      <c r="B15" s="34"/>
      <c r="C15" s="6" t="s">
        <v>49</v>
      </c>
      <c r="D15" s="35">
        <v>22</v>
      </c>
      <c r="E15" s="36">
        <v>21</v>
      </c>
      <c r="F15" s="36">
        <v>20</v>
      </c>
      <c r="G15" s="37">
        <v>20</v>
      </c>
      <c r="H15" s="37">
        <v>21</v>
      </c>
      <c r="I15" s="37">
        <v>20</v>
      </c>
      <c r="J15" s="37">
        <v>20</v>
      </c>
      <c r="K15" s="37">
        <v>19</v>
      </c>
      <c r="L15" s="37">
        <v>19</v>
      </c>
      <c r="M15" s="37">
        <v>19</v>
      </c>
      <c r="N15" s="37">
        <v>19</v>
      </c>
      <c r="O15" s="37">
        <v>19</v>
      </c>
      <c r="P15" s="37">
        <v>19</v>
      </c>
      <c r="Q15" s="37">
        <v>19</v>
      </c>
      <c r="R15" s="37">
        <v>20</v>
      </c>
      <c r="S15" s="37">
        <v>21</v>
      </c>
      <c r="T15" s="37">
        <v>21</v>
      </c>
      <c r="U15" s="38" t="s">
        <v>66</v>
      </c>
    </row>
    <row r="16" spans="1:21" ht="12" customHeight="1">
      <c r="A16" s="114"/>
      <c r="B16" s="34"/>
      <c r="C16" s="6" t="s">
        <v>59</v>
      </c>
      <c r="D16" s="35"/>
      <c r="E16" s="36"/>
      <c r="F16" s="36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59</v>
      </c>
    </row>
    <row r="17" spans="1:21" ht="12" customHeight="1">
      <c r="A17" s="114">
        <v>8</v>
      </c>
      <c r="B17" s="164" t="s">
        <v>50</v>
      </c>
      <c r="C17" s="164"/>
      <c r="D17" s="35">
        <v>9669</v>
      </c>
      <c r="E17" s="36">
        <v>9951</v>
      </c>
      <c r="F17" s="36">
        <v>10189</v>
      </c>
      <c r="G17" s="37">
        <v>10253</v>
      </c>
      <c r="H17" s="37">
        <v>10377</v>
      </c>
      <c r="I17" s="37">
        <v>10305</v>
      </c>
      <c r="J17" s="37">
        <v>10307</v>
      </c>
      <c r="K17" s="37">
        <v>10284</v>
      </c>
      <c r="L17" s="37">
        <v>10310</v>
      </c>
      <c r="M17" s="37">
        <v>10264</v>
      </c>
      <c r="N17" s="37">
        <v>10219</v>
      </c>
      <c r="O17" s="37">
        <v>10228</v>
      </c>
      <c r="P17" s="37">
        <v>10247</v>
      </c>
      <c r="Q17" s="37">
        <v>10298</v>
      </c>
      <c r="R17" s="37">
        <v>10364</v>
      </c>
      <c r="S17" s="37">
        <v>10372</v>
      </c>
      <c r="T17" s="37">
        <v>10377</v>
      </c>
      <c r="U17" s="38" t="s">
        <v>67</v>
      </c>
    </row>
    <row r="18" spans="1:21" ht="12" customHeight="1">
      <c r="A18" s="114"/>
      <c r="B18" s="34"/>
      <c r="C18" s="6" t="s">
        <v>59</v>
      </c>
      <c r="D18" s="35"/>
      <c r="E18" s="36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59</v>
      </c>
    </row>
    <row r="19" spans="1:21" ht="12" customHeight="1">
      <c r="A19" s="114">
        <v>9</v>
      </c>
      <c r="B19" s="164" t="s">
        <v>51</v>
      </c>
      <c r="C19" s="164"/>
      <c r="D19" s="35">
        <v>1181181</v>
      </c>
      <c r="E19" s="36">
        <v>1249513</v>
      </c>
      <c r="F19" s="36">
        <v>1348056</v>
      </c>
      <c r="G19" s="37">
        <v>1440048</v>
      </c>
      <c r="H19" s="37">
        <v>1529829</v>
      </c>
      <c r="I19" s="37">
        <v>1444190</v>
      </c>
      <c r="J19" s="37">
        <v>1452765</v>
      </c>
      <c r="K19" s="37">
        <v>1454042</v>
      </c>
      <c r="L19" s="37">
        <v>1463676</v>
      </c>
      <c r="M19" s="37">
        <v>1471042</v>
      </c>
      <c r="N19" s="37">
        <v>1481929</v>
      </c>
      <c r="O19" s="37">
        <v>1493201</v>
      </c>
      <c r="P19" s="37">
        <v>1497930</v>
      </c>
      <c r="Q19" s="37">
        <v>1507955</v>
      </c>
      <c r="R19" s="37">
        <v>1516098</v>
      </c>
      <c r="S19" s="37">
        <v>1523391</v>
      </c>
      <c r="T19" s="37">
        <v>1529829</v>
      </c>
      <c r="U19" s="38" t="s">
        <v>68</v>
      </c>
    </row>
    <row r="20" spans="1:21" ht="12" customHeight="1">
      <c r="A20" s="114">
        <v>10</v>
      </c>
      <c r="B20" s="34"/>
      <c r="C20" s="6" t="s">
        <v>44</v>
      </c>
      <c r="D20" s="35">
        <v>32009</v>
      </c>
      <c r="E20" s="36">
        <v>40691</v>
      </c>
      <c r="F20" s="36">
        <v>56388</v>
      </c>
      <c r="G20" s="37">
        <v>78650</v>
      </c>
      <c r="H20" s="37">
        <v>110152</v>
      </c>
      <c r="I20" s="37">
        <v>80515</v>
      </c>
      <c r="J20" s="37">
        <v>82908</v>
      </c>
      <c r="K20" s="37">
        <v>85695</v>
      </c>
      <c r="L20" s="37">
        <v>88166</v>
      </c>
      <c r="M20" s="37">
        <v>90357</v>
      </c>
      <c r="N20" s="37">
        <v>93447</v>
      </c>
      <c r="O20" s="37">
        <v>96742</v>
      </c>
      <c r="P20" s="37">
        <v>98404</v>
      </c>
      <c r="Q20" s="37">
        <v>101073</v>
      </c>
      <c r="R20" s="37">
        <v>103596</v>
      </c>
      <c r="S20" s="37">
        <v>106752</v>
      </c>
      <c r="T20" s="37">
        <v>110152</v>
      </c>
      <c r="U20" s="38" t="s">
        <v>69</v>
      </c>
    </row>
    <row r="21" spans="1:21" ht="12" customHeight="1">
      <c r="A21" s="114">
        <v>11</v>
      </c>
      <c r="B21" s="34"/>
      <c r="C21" s="6" t="s">
        <v>52</v>
      </c>
      <c r="D21" s="35">
        <v>1042045</v>
      </c>
      <c r="E21" s="36">
        <v>1090637</v>
      </c>
      <c r="F21" s="36">
        <v>1145972</v>
      </c>
      <c r="G21" s="37">
        <v>1188074</v>
      </c>
      <c r="H21" s="37">
        <v>1220747</v>
      </c>
      <c r="I21" s="37">
        <v>1188892</v>
      </c>
      <c r="J21" s="37">
        <v>1192787</v>
      </c>
      <c r="K21" s="37">
        <v>1189671</v>
      </c>
      <c r="L21" s="37">
        <v>1194132</v>
      </c>
      <c r="M21" s="37">
        <v>1197125</v>
      </c>
      <c r="N21" s="37">
        <v>1202020</v>
      </c>
      <c r="O21" s="37">
        <v>1207320</v>
      </c>
      <c r="P21" s="37">
        <v>1208854</v>
      </c>
      <c r="Q21" s="37">
        <v>1213773</v>
      </c>
      <c r="R21" s="37">
        <v>1217595</v>
      </c>
      <c r="S21" s="37">
        <v>1219735</v>
      </c>
      <c r="T21" s="37">
        <v>1220747</v>
      </c>
      <c r="U21" s="38" t="s">
        <v>70</v>
      </c>
    </row>
    <row r="22" spans="1:21" ht="12" customHeight="1">
      <c r="A22" s="114">
        <v>12</v>
      </c>
      <c r="B22" s="34"/>
      <c r="C22" s="6" t="s">
        <v>48</v>
      </c>
      <c r="D22" s="35">
        <v>107127</v>
      </c>
      <c r="E22" s="36">
        <v>118185</v>
      </c>
      <c r="F22" s="36">
        <v>145696</v>
      </c>
      <c r="G22" s="37">
        <v>173324</v>
      </c>
      <c r="H22" s="37">
        <v>198930</v>
      </c>
      <c r="I22" s="37">
        <v>174783</v>
      </c>
      <c r="J22" s="37">
        <v>177070</v>
      </c>
      <c r="K22" s="37">
        <v>178676</v>
      </c>
      <c r="L22" s="37">
        <v>181378</v>
      </c>
      <c r="M22" s="37">
        <v>183560</v>
      </c>
      <c r="N22" s="37">
        <v>186462</v>
      </c>
      <c r="O22" s="37">
        <v>189139</v>
      </c>
      <c r="P22" s="37">
        <v>190672</v>
      </c>
      <c r="Q22" s="37">
        <v>193109</v>
      </c>
      <c r="R22" s="37">
        <v>194907</v>
      </c>
      <c r="S22" s="37">
        <v>196904</v>
      </c>
      <c r="T22" s="37">
        <v>198930</v>
      </c>
      <c r="U22" s="38" t="s">
        <v>71</v>
      </c>
    </row>
    <row r="23" spans="1:21" ht="12" customHeight="1">
      <c r="A23" s="114"/>
      <c r="B23" s="34"/>
      <c r="C23" s="6" t="s">
        <v>59</v>
      </c>
      <c r="D23" s="35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 t="s">
        <v>59</v>
      </c>
    </row>
    <row r="24" spans="1:21" ht="12" customHeight="1">
      <c r="A24" s="114">
        <v>13</v>
      </c>
      <c r="B24" s="164" t="s">
        <v>53</v>
      </c>
      <c r="C24" s="164"/>
      <c r="D24" s="35">
        <v>30710</v>
      </c>
      <c r="E24" s="36">
        <v>32893</v>
      </c>
      <c r="F24" s="36">
        <v>34873</v>
      </c>
      <c r="G24" s="37">
        <v>37401</v>
      </c>
      <c r="H24" s="37">
        <v>39077</v>
      </c>
      <c r="I24" s="37">
        <v>37465</v>
      </c>
      <c r="J24" s="37">
        <v>37537</v>
      </c>
      <c r="K24" s="37">
        <v>37778</v>
      </c>
      <c r="L24" s="37">
        <v>37937</v>
      </c>
      <c r="M24" s="37">
        <v>38038</v>
      </c>
      <c r="N24" s="37">
        <v>38249</v>
      </c>
      <c r="O24" s="37">
        <v>38338</v>
      </c>
      <c r="P24" s="37">
        <v>38438</v>
      </c>
      <c r="Q24" s="37">
        <v>38677</v>
      </c>
      <c r="R24" s="37">
        <v>38871</v>
      </c>
      <c r="S24" s="37">
        <v>39057</v>
      </c>
      <c r="T24" s="37">
        <v>39077</v>
      </c>
      <c r="U24" s="38" t="s">
        <v>72</v>
      </c>
    </row>
    <row r="25" spans="1:21" ht="12" customHeight="1">
      <c r="A25" s="114">
        <v>14</v>
      </c>
      <c r="B25" s="34"/>
      <c r="C25" s="6" t="s">
        <v>44</v>
      </c>
      <c r="D25" s="35">
        <v>19191</v>
      </c>
      <c r="E25" s="36">
        <v>20624</v>
      </c>
      <c r="F25" s="36">
        <v>22019</v>
      </c>
      <c r="G25" s="37">
        <v>23127</v>
      </c>
      <c r="H25" s="37">
        <v>24385</v>
      </c>
      <c r="I25" s="37">
        <v>23133</v>
      </c>
      <c r="J25" s="37">
        <v>23196</v>
      </c>
      <c r="K25" s="37">
        <v>23391</v>
      </c>
      <c r="L25" s="37">
        <v>23481</v>
      </c>
      <c r="M25" s="37">
        <v>23566</v>
      </c>
      <c r="N25" s="37">
        <v>23723</v>
      </c>
      <c r="O25" s="37">
        <v>23807</v>
      </c>
      <c r="P25" s="37">
        <v>23905</v>
      </c>
      <c r="Q25" s="37">
        <v>24072</v>
      </c>
      <c r="R25" s="37">
        <v>24227</v>
      </c>
      <c r="S25" s="37">
        <v>24300</v>
      </c>
      <c r="T25" s="37">
        <v>24385</v>
      </c>
      <c r="U25" s="38" t="s">
        <v>73</v>
      </c>
    </row>
    <row r="26" spans="1:21" ht="12" customHeight="1">
      <c r="A26" s="115">
        <v>15</v>
      </c>
      <c r="B26" s="39"/>
      <c r="C26" s="7" t="s">
        <v>52</v>
      </c>
      <c r="D26" s="35">
        <v>4758</v>
      </c>
      <c r="E26" s="40">
        <v>5070</v>
      </c>
      <c r="F26" s="40">
        <v>5194</v>
      </c>
      <c r="G26" s="41">
        <v>6137</v>
      </c>
      <c r="H26" s="41">
        <v>6200</v>
      </c>
      <c r="I26" s="41">
        <v>6159</v>
      </c>
      <c r="J26" s="41">
        <v>6132</v>
      </c>
      <c r="K26" s="41">
        <v>6128</v>
      </c>
      <c r="L26" s="41">
        <v>6158</v>
      </c>
      <c r="M26" s="41">
        <v>6144</v>
      </c>
      <c r="N26" s="41">
        <v>6183</v>
      </c>
      <c r="O26" s="41">
        <v>6157</v>
      </c>
      <c r="P26" s="41">
        <v>6132</v>
      </c>
      <c r="Q26" s="41">
        <v>6170</v>
      </c>
      <c r="R26" s="41">
        <v>6176</v>
      </c>
      <c r="S26" s="41">
        <v>6263</v>
      </c>
      <c r="T26" s="41">
        <v>6200</v>
      </c>
      <c r="U26" s="38" t="s">
        <v>74</v>
      </c>
    </row>
    <row r="27" spans="1:21" ht="12" customHeight="1">
      <c r="A27" s="115">
        <v>16</v>
      </c>
      <c r="B27" s="39"/>
      <c r="C27" s="7" t="s">
        <v>54</v>
      </c>
      <c r="D27" s="35">
        <v>6761</v>
      </c>
      <c r="E27" s="40">
        <v>7199</v>
      </c>
      <c r="F27" s="40">
        <v>7660</v>
      </c>
      <c r="G27" s="41">
        <v>8137</v>
      </c>
      <c r="H27" s="41">
        <v>8492</v>
      </c>
      <c r="I27" s="41">
        <v>8173</v>
      </c>
      <c r="J27" s="41">
        <v>8209</v>
      </c>
      <c r="K27" s="41">
        <v>8259</v>
      </c>
      <c r="L27" s="41">
        <v>8298</v>
      </c>
      <c r="M27" s="41">
        <v>8328</v>
      </c>
      <c r="N27" s="41">
        <v>8343</v>
      </c>
      <c r="O27" s="41">
        <v>8374</v>
      </c>
      <c r="P27" s="41">
        <v>8401</v>
      </c>
      <c r="Q27" s="41">
        <v>8435</v>
      </c>
      <c r="R27" s="41">
        <v>8468</v>
      </c>
      <c r="S27" s="41">
        <v>8494</v>
      </c>
      <c r="T27" s="41">
        <v>8492</v>
      </c>
      <c r="U27" s="38" t="s">
        <v>75</v>
      </c>
    </row>
    <row r="28" spans="1:21" ht="12" customHeight="1">
      <c r="A28" s="115"/>
      <c r="B28" s="39"/>
      <c r="C28" s="7" t="s">
        <v>59</v>
      </c>
      <c r="D28" s="35"/>
      <c r="E28" s="40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38" t="s">
        <v>59</v>
      </c>
    </row>
    <row r="29" spans="1:21" ht="12" customHeight="1">
      <c r="A29" s="115">
        <v>17</v>
      </c>
      <c r="B29" s="165" t="s">
        <v>55</v>
      </c>
      <c r="C29" s="165"/>
      <c r="D29" s="35">
        <v>90173</v>
      </c>
      <c r="E29" s="40">
        <v>94585</v>
      </c>
      <c r="F29" s="40">
        <v>97408</v>
      </c>
      <c r="G29" s="41">
        <v>97418</v>
      </c>
      <c r="H29" s="41">
        <v>100546</v>
      </c>
      <c r="I29" s="41">
        <v>97336</v>
      </c>
      <c r="J29" s="41">
        <v>97184</v>
      </c>
      <c r="K29" s="41">
        <v>95548</v>
      </c>
      <c r="L29" s="41">
        <v>96431</v>
      </c>
      <c r="M29" s="41">
        <v>96942</v>
      </c>
      <c r="N29" s="41">
        <v>97664</v>
      </c>
      <c r="O29" s="41">
        <v>98439</v>
      </c>
      <c r="P29" s="41">
        <v>98914</v>
      </c>
      <c r="Q29" s="41">
        <v>99544</v>
      </c>
      <c r="R29" s="41">
        <v>100020</v>
      </c>
      <c r="S29" s="41">
        <v>100396</v>
      </c>
      <c r="T29" s="41">
        <v>100546</v>
      </c>
      <c r="U29" s="38" t="s">
        <v>76</v>
      </c>
    </row>
    <row r="30" spans="1:21" ht="12" customHeight="1">
      <c r="A30" s="115">
        <v>18</v>
      </c>
      <c r="B30" s="39"/>
      <c r="C30" s="7" t="s">
        <v>56</v>
      </c>
      <c r="D30" s="35">
        <v>32021</v>
      </c>
      <c r="E30" s="40">
        <v>33198</v>
      </c>
      <c r="F30" s="40">
        <v>33823</v>
      </c>
      <c r="G30" s="41">
        <v>32860</v>
      </c>
      <c r="H30" s="41">
        <v>35275</v>
      </c>
      <c r="I30" s="41">
        <v>32917</v>
      </c>
      <c r="J30" s="41">
        <v>32954</v>
      </c>
      <c r="K30" s="41">
        <v>32327</v>
      </c>
      <c r="L30" s="41">
        <v>32697</v>
      </c>
      <c r="M30" s="41">
        <v>32975</v>
      </c>
      <c r="N30" s="41">
        <v>33349</v>
      </c>
      <c r="O30" s="41">
        <v>33802</v>
      </c>
      <c r="P30" s="41">
        <v>34091</v>
      </c>
      <c r="Q30" s="41">
        <v>34456</v>
      </c>
      <c r="R30" s="41">
        <v>34777</v>
      </c>
      <c r="S30" s="41">
        <v>35080</v>
      </c>
      <c r="T30" s="41">
        <v>35275</v>
      </c>
      <c r="U30" s="38" t="s">
        <v>77</v>
      </c>
    </row>
    <row r="31" spans="1:21" ht="12" customHeight="1">
      <c r="A31" s="116">
        <v>19</v>
      </c>
      <c r="B31" s="108"/>
      <c r="C31" s="109" t="s">
        <v>57</v>
      </c>
      <c r="D31" s="110">
        <v>58152</v>
      </c>
      <c r="E31" s="111">
        <v>61387</v>
      </c>
      <c r="F31" s="111">
        <v>63585</v>
      </c>
      <c r="G31" s="112">
        <v>64558</v>
      </c>
      <c r="H31" s="112">
        <v>65271</v>
      </c>
      <c r="I31" s="112">
        <v>64419</v>
      </c>
      <c r="J31" s="112">
        <v>64230</v>
      </c>
      <c r="K31" s="112">
        <v>63221</v>
      </c>
      <c r="L31" s="112">
        <v>63734</v>
      </c>
      <c r="M31" s="112">
        <v>63967</v>
      </c>
      <c r="N31" s="112">
        <v>64315</v>
      </c>
      <c r="O31" s="112">
        <v>64637</v>
      </c>
      <c r="P31" s="112">
        <v>64823</v>
      </c>
      <c r="Q31" s="112">
        <v>65088</v>
      </c>
      <c r="R31" s="112">
        <v>65243</v>
      </c>
      <c r="S31" s="112">
        <v>65316</v>
      </c>
      <c r="T31" s="112">
        <v>65271</v>
      </c>
      <c r="U31" s="28" t="s">
        <v>78</v>
      </c>
    </row>
    <row r="33" ht="12" customHeight="1">
      <c r="A33" s="24" t="s">
        <v>58</v>
      </c>
    </row>
    <row r="34" ht="12" customHeight="1">
      <c r="A34" s="25" t="s">
        <v>134</v>
      </c>
    </row>
  </sheetData>
  <mergeCells count="14">
    <mergeCell ref="B24:C24"/>
    <mergeCell ref="B29:C29"/>
    <mergeCell ref="A4:C5"/>
    <mergeCell ref="D4:D5"/>
    <mergeCell ref="A6:C6"/>
    <mergeCell ref="B8:C8"/>
    <mergeCell ref="B17:C17"/>
    <mergeCell ref="B19:C19"/>
    <mergeCell ref="I4:T4"/>
    <mergeCell ref="U4:U5"/>
    <mergeCell ref="E4:E5"/>
    <mergeCell ref="F4:F5"/>
    <mergeCell ref="G4:G5"/>
    <mergeCell ref="H4:H5"/>
  </mergeCells>
  <printOptions/>
  <pageMargins left="0.75" right="0.75" top="1" bottom="1" header="0.512" footer="0.512"/>
  <pageSetup horizontalDpi="600" verticalDpi="600" orientation="landscape" paperSize="8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6"/>
  <sheetViews>
    <sheetView workbookViewId="0" topLeftCell="A1">
      <selection activeCell="A1" sqref="A1"/>
    </sheetView>
  </sheetViews>
  <sheetFormatPr defaultColWidth="13.375" defaultRowHeight="12" customHeight="1"/>
  <cols>
    <col min="1" max="2" width="2.625" style="42" customWidth="1"/>
    <col min="3" max="3" width="10.625" style="42" customWidth="1"/>
    <col min="4" max="20" width="12.625" style="42" customWidth="1"/>
    <col min="21" max="21" width="10.625" style="42" customWidth="1"/>
    <col min="22" max="23" width="13.375" style="42" customWidth="1"/>
    <col min="24" max="29" width="15.875" style="42" customWidth="1"/>
    <col min="30" max="30" width="13.375" style="42" customWidth="1"/>
    <col min="31" max="32" width="18.375" style="42" customWidth="1"/>
    <col min="33" max="33" width="15.875" style="42" customWidth="1"/>
    <col min="34" max="34" width="14.625" style="42" customWidth="1"/>
    <col min="35" max="35" width="15.875" style="42" customWidth="1"/>
    <col min="36" max="36" width="13.375" style="42" customWidth="1"/>
    <col min="37" max="37" width="15.875" style="42" customWidth="1"/>
    <col min="38" max="38" width="14.625" style="42" customWidth="1"/>
    <col min="39" max="39" width="12.125" style="42" customWidth="1"/>
    <col min="40" max="40" width="10.875" style="42" customWidth="1"/>
    <col min="41" max="42" width="13.375" style="42" customWidth="1"/>
    <col min="43" max="43" width="9.625" style="42" customWidth="1"/>
    <col min="44" max="44" width="12.125" style="42" customWidth="1"/>
    <col min="45" max="47" width="8.375" style="42" customWidth="1"/>
    <col min="48" max="48" width="10.875" style="42" customWidth="1"/>
    <col min="49" max="50" width="9.625" style="42" customWidth="1"/>
    <col min="51" max="51" width="18.375" style="42" customWidth="1"/>
    <col min="52" max="53" width="7.125" style="42" customWidth="1"/>
    <col min="54" max="54" width="18.375" style="42" customWidth="1"/>
    <col min="55" max="55" width="8.375" style="42" customWidth="1"/>
    <col min="56" max="68" width="13.375" style="42" customWidth="1"/>
    <col min="69" max="69" width="42.125" style="42" customWidth="1"/>
    <col min="70" max="76" width="14.625" style="42" customWidth="1"/>
    <col min="77" max="89" width="13.375" style="42" customWidth="1"/>
    <col min="90" max="90" width="42.125" style="42" customWidth="1"/>
    <col min="91" max="97" width="14.625" style="42" customWidth="1"/>
    <col min="98" max="98" width="13.375" style="42" customWidth="1"/>
    <col min="99" max="99" width="42.125" style="42" customWidth="1"/>
    <col min="100" max="106" width="14.625" style="42" customWidth="1"/>
    <col min="107" max="107" width="13.375" style="42" customWidth="1"/>
    <col min="108" max="108" width="18.375" style="42" customWidth="1"/>
    <col min="109" max="114" width="19.625" style="42" customWidth="1"/>
    <col min="115" max="115" width="8.375" style="42" customWidth="1"/>
    <col min="116" max="116" width="13.375" style="42" customWidth="1"/>
    <col min="117" max="119" width="8.375" style="42" customWidth="1"/>
    <col min="120" max="120" width="10.875" style="42" customWidth="1"/>
    <col min="121" max="125" width="8.375" style="42" customWidth="1"/>
    <col min="126" max="126" width="10.875" style="42" customWidth="1"/>
    <col min="127" max="128" width="19.625" style="42" customWidth="1"/>
    <col min="129" max="130" width="10.875" style="42" customWidth="1"/>
    <col min="131" max="131" width="13.375" style="42" customWidth="1"/>
    <col min="132" max="132" width="18.375" style="42" customWidth="1"/>
    <col min="133" max="138" width="19.625" style="42" customWidth="1"/>
    <col min="139" max="139" width="8.375" style="42" customWidth="1"/>
    <col min="140" max="140" width="13.375" style="42" customWidth="1"/>
    <col min="141" max="143" width="8.375" style="42" customWidth="1"/>
    <col min="144" max="144" width="10.875" style="42" customWidth="1"/>
    <col min="145" max="147" width="8.375" style="42" customWidth="1"/>
    <col min="148" max="148" width="9.625" style="42" customWidth="1"/>
    <col min="149" max="149" width="8.375" style="42" customWidth="1"/>
    <col min="150" max="150" width="10.875" style="42" customWidth="1"/>
    <col min="151" max="152" width="19.625" style="42" customWidth="1"/>
    <col min="153" max="154" width="10.875" style="42" customWidth="1"/>
    <col min="155" max="155" width="13.375" style="42" customWidth="1"/>
    <col min="156" max="156" width="18.375" style="42" customWidth="1"/>
    <col min="157" max="162" width="19.625" style="42" customWidth="1"/>
    <col min="163" max="163" width="8.375" style="42" customWidth="1"/>
    <col min="164" max="164" width="13.375" style="42" customWidth="1"/>
    <col min="165" max="167" width="8.375" style="42" customWidth="1"/>
    <col min="168" max="168" width="10.875" style="42" customWidth="1"/>
    <col min="169" max="173" width="8.375" style="42" customWidth="1"/>
    <col min="174" max="174" width="10.875" style="42" customWidth="1"/>
    <col min="175" max="176" width="19.625" style="42" customWidth="1"/>
    <col min="177" max="178" width="10.875" style="42" customWidth="1"/>
    <col min="179" max="16384" width="13.375" style="42" customWidth="1"/>
  </cols>
  <sheetData>
    <row r="1" spans="1:7" s="75" customFormat="1" ht="14.25">
      <c r="A1" s="98" t="s">
        <v>174</v>
      </c>
      <c r="B1" s="98"/>
      <c r="C1" s="98"/>
      <c r="D1" s="98"/>
      <c r="E1" s="98"/>
      <c r="F1" s="98"/>
      <c r="G1" s="98"/>
    </row>
    <row r="2" spans="1:7" s="75" customFormat="1" ht="12" customHeight="1">
      <c r="A2" s="98"/>
      <c r="B2" s="98"/>
      <c r="C2" s="98"/>
      <c r="D2" s="98"/>
      <c r="E2" s="98"/>
      <c r="F2" s="98"/>
      <c r="G2" s="98"/>
    </row>
    <row r="3" spans="1:21" ht="12" customHeight="1" thickBot="1">
      <c r="A3" s="123" t="s">
        <v>176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U3" s="97" t="s">
        <v>183</v>
      </c>
    </row>
    <row r="4" spans="1:21" ht="12" customHeight="1" thickTop="1">
      <c r="A4" s="179" t="s">
        <v>26</v>
      </c>
      <c r="B4" s="179"/>
      <c r="C4" s="180"/>
      <c r="D4" s="176" t="s">
        <v>79</v>
      </c>
      <c r="E4" s="176" t="s">
        <v>80</v>
      </c>
      <c r="F4" s="176" t="s">
        <v>27</v>
      </c>
      <c r="G4" s="176" t="s">
        <v>81</v>
      </c>
      <c r="H4" s="176" t="s">
        <v>28</v>
      </c>
      <c r="I4" s="178" t="s">
        <v>83</v>
      </c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1" t="s">
        <v>26</v>
      </c>
    </row>
    <row r="5" spans="1:21" ht="12" customHeight="1">
      <c r="A5" s="181"/>
      <c r="B5" s="181"/>
      <c r="C5" s="177"/>
      <c r="D5" s="177"/>
      <c r="E5" s="177"/>
      <c r="F5" s="177"/>
      <c r="G5" s="177"/>
      <c r="H5" s="177"/>
      <c r="I5" s="43" t="s">
        <v>82</v>
      </c>
      <c r="J5" s="43" t="s">
        <v>31</v>
      </c>
      <c r="K5" s="43" t="s">
        <v>32</v>
      </c>
      <c r="L5" s="43" t="s">
        <v>33</v>
      </c>
      <c r="M5" s="43" t="s">
        <v>34</v>
      </c>
      <c r="N5" s="43" t="s">
        <v>35</v>
      </c>
      <c r="O5" s="43" t="s">
        <v>36</v>
      </c>
      <c r="P5" s="43" t="s">
        <v>37</v>
      </c>
      <c r="Q5" s="43" t="s">
        <v>38</v>
      </c>
      <c r="R5" s="43" t="s">
        <v>39</v>
      </c>
      <c r="S5" s="43" t="s">
        <v>40</v>
      </c>
      <c r="T5" s="43" t="s">
        <v>41</v>
      </c>
      <c r="U5" s="172"/>
    </row>
    <row r="6" spans="1:25" s="49" customFormat="1" ht="12" customHeight="1">
      <c r="A6" s="182" t="s">
        <v>42</v>
      </c>
      <c r="B6" s="182"/>
      <c r="C6" s="183"/>
      <c r="D6" s="44">
        <v>2007382</v>
      </c>
      <c r="E6" s="45">
        <v>2112687</v>
      </c>
      <c r="F6" s="45">
        <v>2218082</v>
      </c>
      <c r="G6" s="45">
        <v>2332612</v>
      </c>
      <c r="H6" s="46">
        <f>T6</f>
        <v>2427807</v>
      </c>
      <c r="I6" s="46">
        <f aca="true" t="shared" si="0" ref="I6:T6">SUM(I8:I15)/2+I17+SUM(I19:I31)/2</f>
        <v>2335561</v>
      </c>
      <c r="J6" s="46">
        <f t="shared" si="0"/>
        <v>2342387</v>
      </c>
      <c r="K6" s="46">
        <f t="shared" si="0"/>
        <v>2330481</v>
      </c>
      <c r="L6" s="46">
        <f t="shared" si="0"/>
        <v>2343407</v>
      </c>
      <c r="M6" s="46">
        <f t="shared" si="0"/>
        <v>2352274</v>
      </c>
      <c r="N6" s="46">
        <f t="shared" si="0"/>
        <v>2365858</v>
      </c>
      <c r="O6" s="46">
        <f t="shared" si="0"/>
        <v>2379348</v>
      </c>
      <c r="P6" s="46">
        <f t="shared" si="0"/>
        <v>2386979</v>
      </c>
      <c r="Q6" s="46">
        <f t="shared" si="0"/>
        <v>2400846</v>
      </c>
      <c r="R6" s="46">
        <f t="shared" si="0"/>
        <v>2411084</v>
      </c>
      <c r="S6" s="46">
        <f t="shared" si="0"/>
        <v>2419872</v>
      </c>
      <c r="T6" s="47">
        <f t="shared" si="0"/>
        <v>2427807</v>
      </c>
      <c r="U6" s="48" t="s">
        <v>42</v>
      </c>
      <c r="X6" s="50"/>
      <c r="Y6" s="50"/>
    </row>
    <row r="7" spans="4:24" ht="12" customHeight="1">
      <c r="D7" s="51"/>
      <c r="E7" s="52"/>
      <c r="F7" s="52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  <c r="U7" s="55" t="s">
        <v>59</v>
      </c>
      <c r="X7" s="56"/>
    </row>
    <row r="8" spans="1:21" ht="12" customHeight="1">
      <c r="A8" s="118">
        <v>1</v>
      </c>
      <c r="B8" s="174" t="s">
        <v>119</v>
      </c>
      <c r="C8" s="175"/>
      <c r="D8" s="51">
        <v>751318</v>
      </c>
      <c r="E8" s="52">
        <v>800954</v>
      </c>
      <c r="F8" s="52">
        <v>831140</v>
      </c>
      <c r="G8" s="52">
        <v>842086</v>
      </c>
      <c r="H8" s="53">
        <f>T8</f>
        <v>842687</v>
      </c>
      <c r="I8" s="53">
        <f>SUM(I9:I15)</f>
        <v>841055</v>
      </c>
      <c r="J8" s="53">
        <f>SUM(J9:J15)</f>
        <v>839794</v>
      </c>
      <c r="K8" s="53">
        <f aca="true" t="shared" si="1" ref="K8:T8">SUM(K9:K15)</f>
        <v>831118</v>
      </c>
      <c r="L8" s="53">
        <f t="shared" si="1"/>
        <v>833857</v>
      </c>
      <c r="M8" s="53">
        <f>SUM(M9:M15)</f>
        <v>835180</v>
      </c>
      <c r="N8" s="53">
        <f t="shared" si="1"/>
        <v>837506</v>
      </c>
      <c r="O8" s="53">
        <f t="shared" si="1"/>
        <v>838880</v>
      </c>
      <c r="P8" s="53">
        <f t="shared" si="1"/>
        <v>838979</v>
      </c>
      <c r="Q8" s="53">
        <f t="shared" si="1"/>
        <v>841066</v>
      </c>
      <c r="R8" s="53">
        <f t="shared" si="1"/>
        <v>841467</v>
      </c>
      <c r="S8" s="53">
        <f t="shared" si="1"/>
        <v>842364</v>
      </c>
      <c r="T8" s="54">
        <f t="shared" si="1"/>
        <v>842687</v>
      </c>
      <c r="U8" s="55" t="s">
        <v>60</v>
      </c>
    </row>
    <row r="9" spans="1:29" ht="12" customHeight="1">
      <c r="A9" s="118">
        <v>2</v>
      </c>
      <c r="B9" s="118"/>
      <c r="C9" s="57" t="s">
        <v>120</v>
      </c>
      <c r="D9" s="51">
        <v>64027</v>
      </c>
      <c r="E9" s="52">
        <v>68100</v>
      </c>
      <c r="F9" s="52">
        <v>72924</v>
      </c>
      <c r="G9" s="52">
        <v>77689</v>
      </c>
      <c r="H9" s="53">
        <f>T9</f>
        <v>81583</v>
      </c>
      <c r="I9" s="53">
        <v>77994</v>
      </c>
      <c r="J9" s="53">
        <v>78299</v>
      </c>
      <c r="K9" s="53">
        <v>78705</v>
      </c>
      <c r="L9" s="53">
        <v>79054</v>
      </c>
      <c r="M9" s="53">
        <v>79260</v>
      </c>
      <c r="N9" s="53">
        <v>79623</v>
      </c>
      <c r="O9" s="53">
        <v>79913</v>
      </c>
      <c r="P9" s="53">
        <v>80091</v>
      </c>
      <c r="Q9" s="53">
        <v>80727</v>
      </c>
      <c r="R9" s="53">
        <v>81015</v>
      </c>
      <c r="S9" s="53">
        <v>81343</v>
      </c>
      <c r="T9" s="54">
        <v>81583</v>
      </c>
      <c r="U9" s="55" t="s">
        <v>61</v>
      </c>
      <c r="X9" s="56"/>
      <c r="Y9" s="56"/>
      <c r="Z9" s="56"/>
      <c r="AA9" s="56"/>
      <c r="AB9" s="56"/>
      <c r="AC9" s="56"/>
    </row>
    <row r="10" spans="1:29" ht="12" customHeight="1">
      <c r="A10" s="118">
        <v>3</v>
      </c>
      <c r="B10" s="118"/>
      <c r="C10" s="57" t="s">
        <v>121</v>
      </c>
      <c r="D10" s="51">
        <v>227908</v>
      </c>
      <c r="E10" s="52">
        <v>231544</v>
      </c>
      <c r="F10" s="52">
        <v>234202</v>
      </c>
      <c r="G10" s="52">
        <v>237605</v>
      </c>
      <c r="H10" s="53">
        <f>T10</f>
        <v>238934</v>
      </c>
      <c r="I10" s="53">
        <v>237373</v>
      </c>
      <c r="J10" s="53">
        <v>236587</v>
      </c>
      <c r="K10" s="53">
        <v>234841</v>
      </c>
      <c r="L10" s="53">
        <v>235623</v>
      </c>
      <c r="M10" s="53">
        <v>235795</v>
      </c>
      <c r="N10" s="53">
        <v>236471</v>
      </c>
      <c r="O10" s="53">
        <v>237028</v>
      </c>
      <c r="P10" s="53">
        <v>237229</v>
      </c>
      <c r="Q10" s="53">
        <v>238075</v>
      </c>
      <c r="R10" s="53">
        <v>238650</v>
      </c>
      <c r="S10" s="53">
        <v>238726</v>
      </c>
      <c r="T10" s="54">
        <v>238934</v>
      </c>
      <c r="U10" s="55" t="s">
        <v>62</v>
      </c>
      <c r="Y10" s="56"/>
      <c r="Z10" s="56"/>
      <c r="AA10" s="56"/>
      <c r="AB10" s="56"/>
      <c r="AC10" s="56"/>
    </row>
    <row r="11" spans="1:29" ht="12" customHeight="1">
      <c r="A11" s="118">
        <v>4</v>
      </c>
      <c r="B11" s="118"/>
      <c r="C11" s="57" t="s">
        <v>122</v>
      </c>
      <c r="D11" s="51">
        <v>251</v>
      </c>
      <c r="E11" s="52">
        <v>237</v>
      </c>
      <c r="F11" s="52">
        <v>227</v>
      </c>
      <c r="G11" s="52">
        <v>170</v>
      </c>
      <c r="H11" s="53">
        <f>T11</f>
        <v>157</v>
      </c>
      <c r="I11" s="53">
        <v>164</v>
      </c>
      <c r="J11" s="53">
        <v>164</v>
      </c>
      <c r="K11" s="53">
        <v>160</v>
      </c>
      <c r="L11" s="53">
        <v>160</v>
      </c>
      <c r="M11" s="53">
        <v>159</v>
      </c>
      <c r="N11" s="53">
        <v>159</v>
      </c>
      <c r="O11" s="53">
        <v>159</v>
      </c>
      <c r="P11" s="53">
        <v>159</v>
      </c>
      <c r="Q11" s="53">
        <v>159</v>
      </c>
      <c r="R11" s="53">
        <v>158</v>
      </c>
      <c r="S11" s="53">
        <v>158</v>
      </c>
      <c r="T11" s="54">
        <v>157</v>
      </c>
      <c r="U11" s="55" t="s">
        <v>63</v>
      </c>
      <c r="Y11" s="56"/>
      <c r="Z11" s="56"/>
      <c r="AA11" s="56"/>
      <c r="AB11" s="56"/>
      <c r="AC11" s="56"/>
    </row>
    <row r="12" spans="1:28" ht="12" customHeight="1">
      <c r="A12" s="118"/>
      <c r="B12" s="118"/>
      <c r="C12" s="58" t="s">
        <v>59</v>
      </c>
      <c r="D12" s="51"/>
      <c r="E12" s="52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  <c r="U12" s="55" t="s">
        <v>59</v>
      </c>
      <c r="Y12" s="56"/>
      <c r="AB12" s="56"/>
    </row>
    <row r="13" spans="1:25" ht="12" customHeight="1">
      <c r="A13" s="118">
        <v>5</v>
      </c>
      <c r="B13" s="118"/>
      <c r="C13" s="124" t="s">
        <v>123</v>
      </c>
      <c r="D13" s="51">
        <v>2931</v>
      </c>
      <c r="E13" s="52">
        <v>3332</v>
      </c>
      <c r="F13" s="52">
        <v>3721</v>
      </c>
      <c r="G13" s="52">
        <v>4327</v>
      </c>
      <c r="H13" s="53">
        <f>T13</f>
        <v>5007</v>
      </c>
      <c r="I13" s="53">
        <v>4354</v>
      </c>
      <c r="J13" s="53">
        <v>4365</v>
      </c>
      <c r="K13" s="53">
        <v>4463</v>
      </c>
      <c r="L13" s="53">
        <v>4531</v>
      </c>
      <c r="M13" s="53">
        <v>4557</v>
      </c>
      <c r="N13" s="53">
        <v>4587</v>
      </c>
      <c r="O13" s="53">
        <v>4606</v>
      </c>
      <c r="P13" s="53">
        <v>4705</v>
      </c>
      <c r="Q13" s="53">
        <v>4795</v>
      </c>
      <c r="R13" s="53">
        <v>4876</v>
      </c>
      <c r="S13" s="53">
        <v>4971</v>
      </c>
      <c r="T13" s="54">
        <v>5007</v>
      </c>
      <c r="U13" s="55" t="s">
        <v>64</v>
      </c>
      <c r="Y13" s="56"/>
    </row>
    <row r="14" spans="1:25" ht="12" customHeight="1">
      <c r="A14" s="118">
        <v>6</v>
      </c>
      <c r="B14" s="118"/>
      <c r="C14" s="57" t="s">
        <v>124</v>
      </c>
      <c r="D14" s="51">
        <v>456178</v>
      </c>
      <c r="E14" s="52">
        <v>497719</v>
      </c>
      <c r="F14" s="52">
        <v>520045</v>
      </c>
      <c r="G14" s="52">
        <v>522275</v>
      </c>
      <c r="H14" s="53">
        <f>T14</f>
        <v>516986</v>
      </c>
      <c r="I14" s="53">
        <v>521150</v>
      </c>
      <c r="J14" s="53">
        <v>520359</v>
      </c>
      <c r="K14" s="53">
        <v>512929</v>
      </c>
      <c r="L14" s="53">
        <v>514469</v>
      </c>
      <c r="M14" s="53">
        <v>515389</v>
      </c>
      <c r="N14" s="53">
        <v>516646</v>
      </c>
      <c r="O14" s="53">
        <v>517154</v>
      </c>
      <c r="P14" s="53">
        <v>516775</v>
      </c>
      <c r="Q14" s="53">
        <v>517290</v>
      </c>
      <c r="R14" s="53">
        <v>516748</v>
      </c>
      <c r="S14" s="53">
        <v>517146</v>
      </c>
      <c r="T14" s="54">
        <v>516986</v>
      </c>
      <c r="U14" s="55" t="s">
        <v>65</v>
      </c>
      <c r="Y14" s="56"/>
    </row>
    <row r="15" spans="1:25" ht="12" customHeight="1">
      <c r="A15" s="118">
        <v>7</v>
      </c>
      <c r="B15" s="118"/>
      <c r="C15" s="57" t="s">
        <v>125</v>
      </c>
      <c r="D15" s="51">
        <v>23</v>
      </c>
      <c r="E15" s="52">
        <v>22</v>
      </c>
      <c r="F15" s="52">
        <v>21</v>
      </c>
      <c r="G15" s="52">
        <v>20</v>
      </c>
      <c r="H15" s="53">
        <f>T15</f>
        <v>20</v>
      </c>
      <c r="I15" s="53">
        <v>20</v>
      </c>
      <c r="J15" s="53">
        <v>20</v>
      </c>
      <c r="K15" s="53">
        <v>20</v>
      </c>
      <c r="L15" s="53">
        <v>20</v>
      </c>
      <c r="M15" s="53">
        <v>20</v>
      </c>
      <c r="N15" s="53">
        <v>20</v>
      </c>
      <c r="O15" s="53">
        <v>20</v>
      </c>
      <c r="P15" s="53">
        <v>20</v>
      </c>
      <c r="Q15" s="53">
        <v>20</v>
      </c>
      <c r="R15" s="53">
        <v>20</v>
      </c>
      <c r="S15" s="53">
        <v>20</v>
      </c>
      <c r="T15" s="54">
        <v>20</v>
      </c>
      <c r="U15" s="55" t="s">
        <v>66</v>
      </c>
      <c r="Y15" s="56"/>
    </row>
    <row r="16" spans="1:25" ht="12" customHeight="1">
      <c r="A16" s="118"/>
      <c r="B16" s="118"/>
      <c r="C16" s="58"/>
      <c r="D16" s="51"/>
      <c r="E16" s="52"/>
      <c r="F16" s="52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  <c r="U16" s="55" t="s">
        <v>59</v>
      </c>
      <c r="Y16" s="56"/>
    </row>
    <row r="17" spans="1:25" ht="12" customHeight="1">
      <c r="A17" s="118">
        <v>8</v>
      </c>
      <c r="B17" s="174" t="s">
        <v>126</v>
      </c>
      <c r="C17" s="175"/>
      <c r="D17" s="51">
        <v>9531</v>
      </c>
      <c r="E17" s="52">
        <v>9669</v>
      </c>
      <c r="F17" s="52">
        <v>9951</v>
      </c>
      <c r="G17" s="52">
        <v>10189</v>
      </c>
      <c r="H17" s="53">
        <f>T17</f>
        <v>10253</v>
      </c>
      <c r="I17" s="53">
        <v>10160</v>
      </c>
      <c r="J17" s="53">
        <v>10166</v>
      </c>
      <c r="K17" s="53">
        <v>10225</v>
      </c>
      <c r="L17" s="53">
        <v>10243</v>
      </c>
      <c r="M17" s="53">
        <v>10177</v>
      </c>
      <c r="N17" s="53">
        <v>10132</v>
      </c>
      <c r="O17" s="53">
        <v>10157</v>
      </c>
      <c r="P17" s="53">
        <v>10194</v>
      </c>
      <c r="Q17" s="53">
        <v>10260</v>
      </c>
      <c r="R17" s="53">
        <v>10224</v>
      </c>
      <c r="S17" s="53">
        <v>10215</v>
      </c>
      <c r="T17" s="54">
        <v>10253</v>
      </c>
      <c r="U17" s="55" t="s">
        <v>67</v>
      </c>
      <c r="Y17" s="56"/>
    </row>
    <row r="18" spans="1:25" ht="12" customHeight="1">
      <c r="A18" s="118"/>
      <c r="B18" s="118"/>
      <c r="C18" s="58"/>
      <c r="D18" s="51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  <c r="U18" s="55" t="s">
        <v>59</v>
      </c>
      <c r="Y18" s="56"/>
    </row>
    <row r="19" spans="1:25" ht="12" customHeight="1">
      <c r="A19" s="118">
        <v>9</v>
      </c>
      <c r="B19" s="174" t="s">
        <v>127</v>
      </c>
      <c r="C19" s="175"/>
      <c r="D19" s="51">
        <v>1132823</v>
      </c>
      <c r="E19" s="52">
        <v>1181181</v>
      </c>
      <c r="F19" s="52">
        <v>1249513</v>
      </c>
      <c r="G19" s="52">
        <v>1348056</v>
      </c>
      <c r="H19" s="53">
        <f>T19</f>
        <v>1440048</v>
      </c>
      <c r="I19" s="53">
        <f>SUM(I20:I22)</f>
        <v>1351611</v>
      </c>
      <c r="J19" s="53">
        <f>SUM(J20:J22)</f>
        <v>1359783</v>
      </c>
      <c r="K19" s="53">
        <f aca="true" t="shared" si="2" ref="K19:T19">SUM(K20:K22)</f>
        <v>1359881</v>
      </c>
      <c r="L19" s="53">
        <f t="shared" si="2"/>
        <v>1368901</v>
      </c>
      <c r="M19" s="53">
        <f>SUM(M20:M22)</f>
        <v>1375979</v>
      </c>
      <c r="N19" s="53">
        <f t="shared" si="2"/>
        <v>1386681</v>
      </c>
      <c r="O19" s="53">
        <f t="shared" si="2"/>
        <v>1398012</v>
      </c>
      <c r="P19" s="53">
        <f t="shared" si="2"/>
        <v>1404759</v>
      </c>
      <c r="Q19" s="53">
        <f t="shared" si="2"/>
        <v>1415819</v>
      </c>
      <c r="R19" s="53">
        <f t="shared" si="2"/>
        <v>1425137</v>
      </c>
      <c r="S19" s="53">
        <f t="shared" si="2"/>
        <v>1432692</v>
      </c>
      <c r="T19" s="54">
        <f t="shared" si="2"/>
        <v>1440048</v>
      </c>
      <c r="U19" s="55" t="s">
        <v>68</v>
      </c>
      <c r="Y19" s="56"/>
    </row>
    <row r="20" spans="1:25" ht="12" customHeight="1">
      <c r="A20" s="118">
        <v>10</v>
      </c>
      <c r="B20" s="118"/>
      <c r="C20" s="57" t="s">
        <v>120</v>
      </c>
      <c r="D20" s="51">
        <v>27497</v>
      </c>
      <c r="E20" s="52">
        <v>32009</v>
      </c>
      <c r="F20" s="52">
        <v>40691</v>
      </c>
      <c r="G20" s="52">
        <v>56388</v>
      </c>
      <c r="H20" s="53">
        <f>T20</f>
        <v>78650</v>
      </c>
      <c r="I20" s="53">
        <v>57444</v>
      </c>
      <c r="J20" s="53">
        <v>58873</v>
      </c>
      <c r="K20" s="53">
        <v>60499</v>
      </c>
      <c r="L20" s="53">
        <v>61928</v>
      </c>
      <c r="M20" s="53">
        <v>63402</v>
      </c>
      <c r="N20" s="53">
        <v>65273</v>
      </c>
      <c r="O20" s="53">
        <v>67314</v>
      </c>
      <c r="P20" s="53">
        <v>68984</v>
      </c>
      <c r="Q20" s="53">
        <v>71054</v>
      </c>
      <c r="R20" s="53">
        <v>73157</v>
      </c>
      <c r="S20" s="53">
        <v>76035</v>
      </c>
      <c r="T20" s="54">
        <v>78650</v>
      </c>
      <c r="U20" s="55" t="s">
        <v>69</v>
      </c>
      <c r="Y20" s="56"/>
    </row>
    <row r="21" spans="1:25" ht="12" customHeight="1">
      <c r="A21" s="118">
        <v>11</v>
      </c>
      <c r="B21" s="118"/>
      <c r="C21" s="57" t="s">
        <v>128</v>
      </c>
      <c r="D21" s="51">
        <v>997943</v>
      </c>
      <c r="E21" s="52">
        <v>1042045</v>
      </c>
      <c r="F21" s="52">
        <v>1090637</v>
      </c>
      <c r="G21" s="52">
        <v>1145972</v>
      </c>
      <c r="H21" s="53">
        <f>T21</f>
        <v>1188074</v>
      </c>
      <c r="I21" s="53">
        <v>1146814</v>
      </c>
      <c r="J21" s="53">
        <v>1150890</v>
      </c>
      <c r="K21" s="53">
        <v>1148038</v>
      </c>
      <c r="L21" s="53">
        <v>1152824</v>
      </c>
      <c r="M21" s="53">
        <v>1155713</v>
      </c>
      <c r="N21" s="53">
        <v>1161757</v>
      </c>
      <c r="O21" s="53">
        <v>1168270</v>
      </c>
      <c r="P21" s="53">
        <v>1171542</v>
      </c>
      <c r="Q21" s="53">
        <v>1178142</v>
      </c>
      <c r="R21" s="53">
        <v>1183140</v>
      </c>
      <c r="S21" s="53">
        <v>1185544</v>
      </c>
      <c r="T21" s="54">
        <v>1188074</v>
      </c>
      <c r="U21" s="55" t="s">
        <v>70</v>
      </c>
      <c r="Y21" s="56"/>
    </row>
    <row r="22" spans="1:25" ht="12" customHeight="1">
      <c r="A22" s="118">
        <v>12</v>
      </c>
      <c r="B22" s="118"/>
      <c r="C22" s="57" t="s">
        <v>124</v>
      </c>
      <c r="D22" s="51">
        <v>107383</v>
      </c>
      <c r="E22" s="52">
        <v>107127</v>
      </c>
      <c r="F22" s="52">
        <v>118185</v>
      </c>
      <c r="G22" s="52">
        <v>145696</v>
      </c>
      <c r="H22" s="53">
        <f>T22</f>
        <v>173324</v>
      </c>
      <c r="I22" s="53">
        <v>147353</v>
      </c>
      <c r="J22" s="53">
        <v>150020</v>
      </c>
      <c r="K22" s="53">
        <v>151344</v>
      </c>
      <c r="L22" s="53">
        <v>154149</v>
      </c>
      <c r="M22" s="53">
        <v>156864</v>
      </c>
      <c r="N22" s="53">
        <v>159651</v>
      </c>
      <c r="O22" s="53">
        <v>162428</v>
      </c>
      <c r="P22" s="53">
        <v>164233</v>
      </c>
      <c r="Q22" s="53">
        <v>166623</v>
      </c>
      <c r="R22" s="53">
        <v>168840</v>
      </c>
      <c r="S22" s="53">
        <v>171113</v>
      </c>
      <c r="T22" s="54">
        <v>173324</v>
      </c>
      <c r="U22" s="55" t="s">
        <v>71</v>
      </c>
      <c r="Y22" s="56"/>
    </row>
    <row r="23" spans="1:25" ht="12" customHeight="1">
      <c r="A23" s="118"/>
      <c r="B23" s="118"/>
      <c r="C23" s="57" t="s">
        <v>59</v>
      </c>
      <c r="D23" s="51"/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  <c r="U23" s="55" t="s">
        <v>59</v>
      </c>
      <c r="Y23" s="56"/>
    </row>
    <row r="24" spans="1:21" ht="12" customHeight="1">
      <c r="A24" s="118">
        <v>13</v>
      </c>
      <c r="B24" s="174" t="s">
        <v>129</v>
      </c>
      <c r="C24" s="175"/>
      <c r="D24" s="51">
        <v>28986</v>
      </c>
      <c r="E24" s="52">
        <v>30710</v>
      </c>
      <c r="F24" s="52">
        <v>32893</v>
      </c>
      <c r="G24" s="52">
        <v>34873</v>
      </c>
      <c r="H24" s="53">
        <f>T24</f>
        <v>37401</v>
      </c>
      <c r="I24" s="53">
        <f>SUM(I25:I27)</f>
        <v>35494</v>
      </c>
      <c r="J24" s="53">
        <f>SUM(J25:J27)</f>
        <v>35639</v>
      </c>
      <c r="K24" s="53">
        <f aca="true" t="shared" si="3" ref="K24:T24">SUM(K25:K27)</f>
        <v>35853</v>
      </c>
      <c r="L24" s="53">
        <f t="shared" si="3"/>
        <v>35976</v>
      </c>
      <c r="M24" s="53">
        <f>SUM(M25:M27)</f>
        <v>36044</v>
      </c>
      <c r="N24" s="53">
        <f t="shared" si="3"/>
        <v>36234</v>
      </c>
      <c r="O24" s="53">
        <f t="shared" si="3"/>
        <v>36373</v>
      </c>
      <c r="P24" s="53">
        <f t="shared" si="3"/>
        <v>36507</v>
      </c>
      <c r="Q24" s="53">
        <f t="shared" si="3"/>
        <v>36796</v>
      </c>
      <c r="R24" s="53">
        <f t="shared" si="3"/>
        <v>37035</v>
      </c>
      <c r="S24" s="53">
        <f t="shared" si="3"/>
        <v>37271</v>
      </c>
      <c r="T24" s="54">
        <f t="shared" si="3"/>
        <v>37401</v>
      </c>
      <c r="U24" s="55" t="s">
        <v>72</v>
      </c>
    </row>
    <row r="25" spans="1:21" ht="12" customHeight="1">
      <c r="A25" s="118">
        <v>14</v>
      </c>
      <c r="B25" s="118"/>
      <c r="C25" s="57" t="s">
        <v>120</v>
      </c>
      <c r="D25" s="51">
        <v>17939</v>
      </c>
      <c r="E25" s="52">
        <v>19191</v>
      </c>
      <c r="F25" s="52">
        <v>20624</v>
      </c>
      <c r="G25" s="52">
        <v>22019</v>
      </c>
      <c r="H25" s="53">
        <f>T25</f>
        <v>23127</v>
      </c>
      <c r="I25" s="53">
        <v>22063</v>
      </c>
      <c r="J25" s="53">
        <v>22156</v>
      </c>
      <c r="K25" s="53">
        <v>22297</v>
      </c>
      <c r="L25" s="53">
        <v>22373</v>
      </c>
      <c r="M25" s="53">
        <v>22397</v>
      </c>
      <c r="N25" s="53">
        <v>22518</v>
      </c>
      <c r="O25" s="53">
        <v>22608</v>
      </c>
      <c r="P25" s="53">
        <v>22680</v>
      </c>
      <c r="Q25" s="53">
        <v>22868</v>
      </c>
      <c r="R25" s="53">
        <v>22964</v>
      </c>
      <c r="S25" s="53">
        <v>23008</v>
      </c>
      <c r="T25" s="54">
        <v>23127</v>
      </c>
      <c r="U25" s="55" t="s">
        <v>73</v>
      </c>
    </row>
    <row r="26" spans="1:21" ht="12" customHeight="1">
      <c r="A26" s="118">
        <v>15</v>
      </c>
      <c r="B26" s="118"/>
      <c r="C26" s="57" t="s">
        <v>128</v>
      </c>
      <c r="D26" s="51">
        <v>4694</v>
      </c>
      <c r="E26" s="52">
        <v>4758</v>
      </c>
      <c r="F26" s="52">
        <v>5070</v>
      </c>
      <c r="G26" s="52">
        <v>5194</v>
      </c>
      <c r="H26" s="53">
        <f>T26</f>
        <v>6137</v>
      </c>
      <c r="I26" s="53">
        <f>5178+7+559</f>
        <v>5744</v>
      </c>
      <c r="J26" s="53">
        <f>5195+6+559</f>
        <v>5760</v>
      </c>
      <c r="K26" s="53">
        <f>5222+6+566</f>
        <v>5794</v>
      </c>
      <c r="L26" s="53">
        <f>5228+6+574</f>
        <v>5808</v>
      </c>
      <c r="M26" s="53">
        <f>5213+8+583</f>
        <v>5804</v>
      </c>
      <c r="N26" s="53">
        <f>5247+8+590</f>
        <v>5845</v>
      </c>
      <c r="O26" s="53">
        <f>5254+10+596</f>
        <v>5860</v>
      </c>
      <c r="P26" s="53">
        <f>5253+10+602</f>
        <v>5865</v>
      </c>
      <c r="Q26" s="53">
        <f>5280+10+613</f>
        <v>5903</v>
      </c>
      <c r="R26" s="53">
        <f>5381+10+617</f>
        <v>6008</v>
      </c>
      <c r="S26" s="53">
        <f>5517+10+628</f>
        <v>6155</v>
      </c>
      <c r="T26" s="54">
        <f>5493+10+634</f>
        <v>6137</v>
      </c>
      <c r="U26" s="55" t="s">
        <v>74</v>
      </c>
    </row>
    <row r="27" spans="1:21" ht="12" customHeight="1">
      <c r="A27" s="118">
        <v>16</v>
      </c>
      <c r="B27" s="118"/>
      <c r="C27" s="57" t="s">
        <v>130</v>
      </c>
      <c r="D27" s="51">
        <v>6353</v>
      </c>
      <c r="E27" s="52">
        <v>6761</v>
      </c>
      <c r="F27" s="52">
        <v>7199</v>
      </c>
      <c r="G27" s="52">
        <v>7660</v>
      </c>
      <c r="H27" s="53">
        <f>T27</f>
        <v>8137</v>
      </c>
      <c r="I27" s="53">
        <v>7687</v>
      </c>
      <c r="J27" s="53">
        <v>7723</v>
      </c>
      <c r="K27" s="53">
        <v>7762</v>
      </c>
      <c r="L27" s="53">
        <v>7795</v>
      </c>
      <c r="M27" s="53">
        <v>7843</v>
      </c>
      <c r="N27" s="53">
        <v>7871</v>
      </c>
      <c r="O27" s="53">
        <v>7905</v>
      </c>
      <c r="P27" s="53">
        <v>7962</v>
      </c>
      <c r="Q27" s="53">
        <v>8025</v>
      </c>
      <c r="R27" s="53">
        <v>8063</v>
      </c>
      <c r="S27" s="53">
        <v>8108</v>
      </c>
      <c r="T27" s="54">
        <v>8137</v>
      </c>
      <c r="U27" s="55" t="s">
        <v>75</v>
      </c>
    </row>
    <row r="28" spans="1:21" ht="12" customHeight="1">
      <c r="A28" s="118"/>
      <c r="B28" s="118"/>
      <c r="C28" s="58" t="s">
        <v>59</v>
      </c>
      <c r="D28" s="51"/>
      <c r="E28" s="52"/>
      <c r="F28" s="52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55" t="s">
        <v>59</v>
      </c>
    </row>
    <row r="29" spans="1:21" ht="12" customHeight="1">
      <c r="A29" s="118">
        <v>17</v>
      </c>
      <c r="B29" s="174" t="s">
        <v>131</v>
      </c>
      <c r="C29" s="175"/>
      <c r="D29" s="51">
        <v>84724</v>
      </c>
      <c r="E29" s="52">
        <v>90173</v>
      </c>
      <c r="F29" s="52">
        <v>94585</v>
      </c>
      <c r="G29" s="52">
        <v>97408</v>
      </c>
      <c r="H29" s="53">
        <f>T29</f>
        <v>97418</v>
      </c>
      <c r="I29" s="53">
        <f>SUM(I30:I31)</f>
        <v>97241</v>
      </c>
      <c r="J29" s="53">
        <f>SUM(J30:J31)</f>
        <v>97005</v>
      </c>
      <c r="K29" s="53">
        <f aca="true" t="shared" si="4" ref="K29:T29">SUM(K30:K31)</f>
        <v>93404</v>
      </c>
      <c r="L29" s="53">
        <f t="shared" si="4"/>
        <v>94430</v>
      </c>
      <c r="M29" s="53">
        <f>SUM(M30:M31)</f>
        <v>94894</v>
      </c>
      <c r="N29" s="53">
        <f t="shared" si="4"/>
        <v>95305</v>
      </c>
      <c r="O29" s="53">
        <f t="shared" si="4"/>
        <v>95926</v>
      </c>
      <c r="P29" s="53">
        <f t="shared" si="4"/>
        <v>96540</v>
      </c>
      <c r="Q29" s="53">
        <f t="shared" si="4"/>
        <v>96905</v>
      </c>
      <c r="R29" s="53">
        <f t="shared" si="4"/>
        <v>97221</v>
      </c>
      <c r="S29" s="53">
        <f t="shared" si="4"/>
        <v>97330</v>
      </c>
      <c r="T29" s="54">
        <f t="shared" si="4"/>
        <v>97418</v>
      </c>
      <c r="U29" s="55" t="s">
        <v>76</v>
      </c>
    </row>
    <row r="30" spans="1:21" ht="12" customHeight="1">
      <c r="A30" s="118">
        <v>18</v>
      </c>
      <c r="B30" s="118"/>
      <c r="C30" s="57" t="s">
        <v>132</v>
      </c>
      <c r="D30" s="51">
        <v>30710</v>
      </c>
      <c r="E30" s="52">
        <v>32021</v>
      </c>
      <c r="F30" s="52">
        <v>33198</v>
      </c>
      <c r="G30" s="52">
        <v>33823</v>
      </c>
      <c r="H30" s="53">
        <f>T30</f>
        <v>32860</v>
      </c>
      <c r="I30" s="53">
        <v>33768</v>
      </c>
      <c r="J30" s="53">
        <v>33665</v>
      </c>
      <c r="K30" s="53">
        <v>31012</v>
      </c>
      <c r="L30" s="53">
        <v>31376</v>
      </c>
      <c r="M30" s="53">
        <v>31533</v>
      </c>
      <c r="N30" s="53">
        <v>31707</v>
      </c>
      <c r="O30" s="53">
        <v>31977</v>
      </c>
      <c r="P30" s="53">
        <v>32212</v>
      </c>
      <c r="Q30" s="53">
        <v>32402</v>
      </c>
      <c r="R30" s="53">
        <v>32603</v>
      </c>
      <c r="S30" s="53">
        <v>32749</v>
      </c>
      <c r="T30" s="54">
        <v>32860</v>
      </c>
      <c r="U30" s="55" t="s">
        <v>77</v>
      </c>
    </row>
    <row r="31" spans="1:21" ht="12" customHeight="1">
      <c r="A31" s="119">
        <v>19</v>
      </c>
      <c r="B31" s="119"/>
      <c r="C31" s="59" t="s">
        <v>133</v>
      </c>
      <c r="D31" s="60">
        <v>54014</v>
      </c>
      <c r="E31" s="61">
        <v>58152</v>
      </c>
      <c r="F31" s="61">
        <v>61387</v>
      </c>
      <c r="G31" s="61">
        <v>63585</v>
      </c>
      <c r="H31" s="62">
        <f>T31</f>
        <v>64558</v>
      </c>
      <c r="I31" s="62">
        <v>63473</v>
      </c>
      <c r="J31" s="62">
        <v>63340</v>
      </c>
      <c r="K31" s="62">
        <v>62392</v>
      </c>
      <c r="L31" s="62">
        <v>63054</v>
      </c>
      <c r="M31" s="62">
        <v>63361</v>
      </c>
      <c r="N31" s="62">
        <v>63598</v>
      </c>
      <c r="O31" s="62">
        <v>63949</v>
      </c>
      <c r="P31" s="62">
        <v>64328</v>
      </c>
      <c r="Q31" s="62">
        <v>64503</v>
      </c>
      <c r="R31" s="62">
        <v>64618</v>
      </c>
      <c r="S31" s="62">
        <v>64581</v>
      </c>
      <c r="T31" s="63">
        <v>64558</v>
      </c>
      <c r="U31" s="64" t="s">
        <v>78</v>
      </c>
    </row>
    <row r="32" spans="7:21" ht="12" customHeight="1">
      <c r="G32" s="65" t="s">
        <v>59</v>
      </c>
      <c r="H32" s="65" t="s">
        <v>59</v>
      </c>
      <c r="I32" s="65" t="s">
        <v>59</v>
      </c>
      <c r="J32" s="65" t="s">
        <v>59</v>
      </c>
      <c r="K32" s="65" t="s">
        <v>59</v>
      </c>
      <c r="L32" s="65" t="s">
        <v>59</v>
      </c>
      <c r="M32" s="65" t="s">
        <v>59</v>
      </c>
      <c r="N32" s="65" t="s">
        <v>59</v>
      </c>
      <c r="O32" s="65" t="s">
        <v>59</v>
      </c>
      <c r="P32" s="65" t="s">
        <v>59</v>
      </c>
      <c r="Q32" s="65" t="s">
        <v>59</v>
      </c>
      <c r="R32" s="65" t="s">
        <v>59</v>
      </c>
      <c r="S32" s="65" t="s">
        <v>59</v>
      </c>
      <c r="T32" s="65" t="s">
        <v>59</v>
      </c>
      <c r="U32" s="55" t="s">
        <v>59</v>
      </c>
    </row>
    <row r="33" spans="1:6" ht="12" customHeight="1">
      <c r="A33" s="173" t="s">
        <v>58</v>
      </c>
      <c r="B33" s="173"/>
      <c r="C33" s="173"/>
      <c r="D33" s="173"/>
      <c r="E33" s="173"/>
      <c r="F33" s="173"/>
    </row>
    <row r="34" spans="1:6" ht="12" customHeight="1">
      <c r="A34" s="99" t="s">
        <v>134</v>
      </c>
      <c r="B34" s="99"/>
      <c r="C34" s="56"/>
      <c r="D34" s="56"/>
      <c r="E34" s="56"/>
      <c r="F34" s="56"/>
    </row>
    <row r="36" ht="12" customHeight="1">
      <c r="K36" s="56"/>
    </row>
  </sheetData>
  <mergeCells count="15">
    <mergeCell ref="I4:T4"/>
    <mergeCell ref="A4:C5"/>
    <mergeCell ref="A6:C6"/>
    <mergeCell ref="D4:D5"/>
    <mergeCell ref="E4:E5"/>
    <mergeCell ref="U4:U5"/>
    <mergeCell ref="A33:F33"/>
    <mergeCell ref="B8:C8"/>
    <mergeCell ref="B17:C17"/>
    <mergeCell ref="B19:C19"/>
    <mergeCell ref="B29:C29"/>
    <mergeCell ref="B24:C24"/>
    <mergeCell ref="F4:F5"/>
    <mergeCell ref="G4:G5"/>
    <mergeCell ref="H4:H5"/>
  </mergeCells>
  <printOptions/>
  <pageMargins left="0.75" right="0.75" top="1" bottom="1" header="0.512" footer="0.512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1" sqref="A1"/>
    </sheetView>
  </sheetViews>
  <sheetFormatPr defaultColWidth="9.00390625" defaultRowHeight="12" customHeight="1"/>
  <cols>
    <col min="1" max="2" width="2.625" style="4" customWidth="1"/>
    <col min="3" max="3" width="10.625" style="4" customWidth="1"/>
    <col min="4" max="20" width="12.625" style="4" customWidth="1"/>
    <col min="21" max="21" width="10.625" style="4" customWidth="1"/>
    <col min="22" max="16384" width="9.00390625" style="4" customWidth="1"/>
  </cols>
  <sheetData>
    <row r="1" s="3" customFormat="1" ht="14.25">
      <c r="A1" s="120" t="s">
        <v>170</v>
      </c>
    </row>
    <row r="2" s="3" customFormat="1" ht="12" customHeight="1"/>
    <row r="3" spans="1:21" ht="12" customHeight="1" thickBot="1">
      <c r="A3" s="185" t="s">
        <v>95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U3" s="131" t="s">
        <v>177</v>
      </c>
    </row>
    <row r="4" spans="1:21" ht="12" customHeight="1" thickTop="1">
      <c r="A4" s="127" t="s">
        <v>96</v>
      </c>
      <c r="B4" s="127"/>
      <c r="C4" s="186"/>
      <c r="D4" s="137" t="s">
        <v>97</v>
      </c>
      <c r="E4" s="186" t="s">
        <v>98</v>
      </c>
      <c r="F4" s="186" t="s">
        <v>99</v>
      </c>
      <c r="G4" s="186" t="s">
        <v>100</v>
      </c>
      <c r="H4" s="186" t="s">
        <v>101</v>
      </c>
      <c r="I4" s="129" t="s">
        <v>102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56"/>
      <c r="U4" s="189" t="s">
        <v>103</v>
      </c>
    </row>
    <row r="5" spans="1:21" ht="12" customHeight="1">
      <c r="A5" s="128"/>
      <c r="B5" s="128"/>
      <c r="C5" s="187"/>
      <c r="D5" s="138"/>
      <c r="E5" s="187"/>
      <c r="F5" s="187"/>
      <c r="G5" s="187"/>
      <c r="H5" s="187"/>
      <c r="I5" s="66" t="s">
        <v>10</v>
      </c>
      <c r="J5" s="66" t="s">
        <v>11</v>
      </c>
      <c r="K5" s="66" t="s">
        <v>12</v>
      </c>
      <c r="L5" s="66" t="s">
        <v>13</v>
      </c>
      <c r="M5" s="66" t="s">
        <v>14</v>
      </c>
      <c r="N5" s="66" t="s">
        <v>15</v>
      </c>
      <c r="O5" s="66" t="s">
        <v>16</v>
      </c>
      <c r="P5" s="66" t="s">
        <v>17</v>
      </c>
      <c r="Q5" s="66" t="s">
        <v>18</v>
      </c>
      <c r="R5" s="66" t="s">
        <v>19</v>
      </c>
      <c r="S5" s="66" t="s">
        <v>20</v>
      </c>
      <c r="T5" s="66" t="s">
        <v>21</v>
      </c>
      <c r="U5" s="190"/>
    </row>
    <row r="6" spans="1:21" s="13" customFormat="1" ht="12" customHeight="1">
      <c r="A6" s="188" t="s">
        <v>1</v>
      </c>
      <c r="B6" s="188"/>
      <c r="C6" s="136"/>
      <c r="D6" s="69">
        <v>1926324</v>
      </c>
      <c r="E6" s="69">
        <v>2007382</v>
      </c>
      <c r="F6" s="69">
        <v>2112687</v>
      </c>
      <c r="G6" s="69">
        <v>2218082</v>
      </c>
      <c r="H6" s="69">
        <v>2332612</v>
      </c>
      <c r="I6" s="69">
        <v>2222540</v>
      </c>
      <c r="J6" s="69">
        <v>2229746</v>
      </c>
      <c r="K6" s="69">
        <v>2223755</v>
      </c>
      <c r="L6" s="69">
        <v>2238324</v>
      </c>
      <c r="M6" s="69">
        <v>2249394</v>
      </c>
      <c r="N6" s="69">
        <v>2264505</v>
      </c>
      <c r="O6" s="69">
        <v>2281114</v>
      </c>
      <c r="P6" s="69">
        <v>2289342</v>
      </c>
      <c r="Q6" s="69">
        <v>2300271</v>
      </c>
      <c r="R6" s="69">
        <v>2310569</v>
      </c>
      <c r="S6" s="69">
        <v>2321459</v>
      </c>
      <c r="T6" s="70">
        <v>2332612</v>
      </c>
      <c r="U6" s="71" t="s">
        <v>104</v>
      </c>
    </row>
    <row r="7" spans="1:20" ht="12" customHeight="1">
      <c r="A7" s="18"/>
      <c r="B7" s="18"/>
      <c r="C7" s="72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73"/>
    </row>
    <row r="8" spans="1:21" ht="12" customHeight="1">
      <c r="A8" s="113">
        <v>1</v>
      </c>
      <c r="B8" s="134" t="s">
        <v>84</v>
      </c>
      <c r="C8" s="175"/>
      <c r="D8" s="68">
        <v>707252</v>
      </c>
      <c r="E8" s="68">
        <v>751318</v>
      </c>
      <c r="F8" s="68">
        <v>800954</v>
      </c>
      <c r="G8" s="68">
        <v>831140</v>
      </c>
      <c r="H8" s="68">
        <v>842086</v>
      </c>
      <c r="I8" s="68">
        <v>831413</v>
      </c>
      <c r="J8" s="68">
        <v>830738</v>
      </c>
      <c r="K8" s="68">
        <v>823591</v>
      </c>
      <c r="L8" s="68">
        <v>827201</v>
      </c>
      <c r="M8" s="68">
        <v>829546</v>
      </c>
      <c r="N8" s="68">
        <v>832177</v>
      </c>
      <c r="O8" s="68">
        <v>835035</v>
      </c>
      <c r="P8" s="68">
        <v>835685</v>
      </c>
      <c r="Q8" s="68">
        <v>838161</v>
      </c>
      <c r="R8" s="68">
        <v>839159</v>
      </c>
      <c r="S8" s="68">
        <v>840659</v>
      </c>
      <c r="T8" s="73">
        <v>842086</v>
      </c>
      <c r="U8" s="74" t="s">
        <v>85</v>
      </c>
    </row>
    <row r="9" spans="1:21" ht="12" customHeight="1">
      <c r="A9" s="113">
        <v>2</v>
      </c>
      <c r="B9" s="113"/>
      <c r="C9" s="17" t="s">
        <v>105</v>
      </c>
      <c r="D9" s="68">
        <v>61568</v>
      </c>
      <c r="E9" s="68">
        <v>64027</v>
      </c>
      <c r="F9" s="68">
        <v>68100</v>
      </c>
      <c r="G9" s="68">
        <v>72924</v>
      </c>
      <c r="H9" s="68">
        <v>77689</v>
      </c>
      <c r="I9" s="68">
        <v>73114</v>
      </c>
      <c r="J9" s="68">
        <v>73451</v>
      </c>
      <c r="K9" s="68">
        <v>74035</v>
      </c>
      <c r="L9" s="68">
        <v>74340</v>
      </c>
      <c r="M9" s="68">
        <v>74635</v>
      </c>
      <c r="N9" s="68">
        <v>74991</v>
      </c>
      <c r="O9" s="68">
        <v>75396</v>
      </c>
      <c r="P9" s="68">
        <v>75681</v>
      </c>
      <c r="Q9" s="68">
        <v>76348</v>
      </c>
      <c r="R9" s="68">
        <v>76878</v>
      </c>
      <c r="S9" s="68">
        <v>77281</v>
      </c>
      <c r="T9" s="73">
        <v>77689</v>
      </c>
      <c r="U9" s="74" t="s">
        <v>89</v>
      </c>
    </row>
    <row r="10" spans="1:21" ht="12" customHeight="1">
      <c r="A10" s="113">
        <v>3</v>
      </c>
      <c r="B10" s="113"/>
      <c r="C10" s="17" t="s">
        <v>106</v>
      </c>
      <c r="D10" s="68">
        <v>231258</v>
      </c>
      <c r="E10" s="68">
        <v>227908</v>
      </c>
      <c r="F10" s="68">
        <v>231544</v>
      </c>
      <c r="G10" s="68">
        <v>234202</v>
      </c>
      <c r="H10" s="68">
        <v>237605</v>
      </c>
      <c r="I10" s="68">
        <v>234285</v>
      </c>
      <c r="J10" s="68">
        <v>233980</v>
      </c>
      <c r="K10" s="68">
        <v>232801</v>
      </c>
      <c r="L10" s="68">
        <v>233514</v>
      </c>
      <c r="M10" s="68">
        <v>233878</v>
      </c>
      <c r="N10" s="68">
        <v>234512</v>
      </c>
      <c r="O10" s="68">
        <v>235387</v>
      </c>
      <c r="P10" s="68">
        <v>235696</v>
      </c>
      <c r="Q10" s="68">
        <v>236420</v>
      </c>
      <c r="R10" s="68">
        <v>236780</v>
      </c>
      <c r="S10" s="68">
        <v>237230</v>
      </c>
      <c r="T10" s="73">
        <v>237605</v>
      </c>
      <c r="U10" s="74" t="s">
        <v>62</v>
      </c>
    </row>
    <row r="11" spans="1:21" ht="12" customHeight="1">
      <c r="A11" s="113">
        <v>4</v>
      </c>
      <c r="B11" s="113"/>
      <c r="C11" s="17" t="s">
        <v>107</v>
      </c>
      <c r="D11" s="68">
        <v>268</v>
      </c>
      <c r="E11" s="68">
        <v>251</v>
      </c>
      <c r="F11" s="68">
        <v>237</v>
      </c>
      <c r="G11" s="68">
        <v>227</v>
      </c>
      <c r="H11" s="68">
        <v>170</v>
      </c>
      <c r="I11" s="68">
        <v>227</v>
      </c>
      <c r="J11" s="68">
        <v>226</v>
      </c>
      <c r="K11" s="68">
        <v>224</v>
      </c>
      <c r="L11" s="68">
        <v>223</v>
      </c>
      <c r="M11" s="68">
        <v>222</v>
      </c>
      <c r="N11" s="68">
        <v>222</v>
      </c>
      <c r="O11" s="68">
        <v>222</v>
      </c>
      <c r="P11" s="68">
        <v>222</v>
      </c>
      <c r="Q11" s="68">
        <v>222</v>
      </c>
      <c r="R11" s="68">
        <v>220</v>
      </c>
      <c r="S11" s="68">
        <v>171</v>
      </c>
      <c r="T11" s="73">
        <v>170</v>
      </c>
      <c r="U11" s="74" t="s">
        <v>63</v>
      </c>
    </row>
    <row r="12" spans="1:20" ht="12" customHeight="1">
      <c r="A12" s="113"/>
      <c r="B12" s="113"/>
      <c r="C12" s="1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73"/>
    </row>
    <row r="13" spans="1:21" ht="12" customHeight="1">
      <c r="A13" s="113">
        <v>5</v>
      </c>
      <c r="B13" s="113"/>
      <c r="C13" s="125" t="s">
        <v>108</v>
      </c>
      <c r="D13" s="68">
        <v>2793</v>
      </c>
      <c r="E13" s="68">
        <v>2931</v>
      </c>
      <c r="F13" s="68">
        <v>3332</v>
      </c>
      <c r="G13" s="68">
        <v>3721</v>
      </c>
      <c r="H13" s="68">
        <v>4327</v>
      </c>
      <c r="I13" s="68">
        <v>3779</v>
      </c>
      <c r="J13" s="68">
        <v>3825</v>
      </c>
      <c r="K13" s="68">
        <v>3870</v>
      </c>
      <c r="L13" s="68">
        <v>3902</v>
      </c>
      <c r="M13" s="68">
        <v>3945</v>
      </c>
      <c r="N13" s="68">
        <v>3979</v>
      </c>
      <c r="O13" s="68">
        <v>4016</v>
      </c>
      <c r="P13" s="68">
        <v>4051</v>
      </c>
      <c r="Q13" s="68">
        <v>4110</v>
      </c>
      <c r="R13" s="68">
        <v>4154</v>
      </c>
      <c r="S13" s="68">
        <v>4251</v>
      </c>
      <c r="T13" s="73">
        <v>4327</v>
      </c>
      <c r="U13" s="74" t="s">
        <v>90</v>
      </c>
    </row>
    <row r="14" spans="1:21" ht="12" customHeight="1">
      <c r="A14" s="113">
        <v>6</v>
      </c>
      <c r="B14" s="113"/>
      <c r="C14" s="17" t="s">
        <v>109</v>
      </c>
      <c r="D14" s="68">
        <v>411341</v>
      </c>
      <c r="E14" s="68">
        <v>456178</v>
      </c>
      <c r="F14" s="68">
        <v>497719</v>
      </c>
      <c r="G14" s="68">
        <v>520045</v>
      </c>
      <c r="H14" s="68">
        <v>522275</v>
      </c>
      <c r="I14" s="68">
        <v>519987</v>
      </c>
      <c r="J14" s="68">
        <v>519235</v>
      </c>
      <c r="K14" s="68">
        <v>512642</v>
      </c>
      <c r="L14" s="68">
        <v>515203</v>
      </c>
      <c r="M14" s="68">
        <v>516846</v>
      </c>
      <c r="N14" s="68">
        <v>518453</v>
      </c>
      <c r="O14" s="68">
        <v>519994</v>
      </c>
      <c r="P14" s="68">
        <v>520015</v>
      </c>
      <c r="Q14" s="68">
        <v>521041</v>
      </c>
      <c r="R14" s="68">
        <v>521107</v>
      </c>
      <c r="S14" s="68">
        <v>521706</v>
      </c>
      <c r="T14" s="73">
        <v>522275</v>
      </c>
      <c r="U14" s="74" t="s">
        <v>65</v>
      </c>
    </row>
    <row r="15" spans="1:21" ht="12" customHeight="1">
      <c r="A15" s="113">
        <v>7</v>
      </c>
      <c r="B15" s="113"/>
      <c r="C15" s="17" t="s">
        <v>110</v>
      </c>
      <c r="D15" s="68">
        <v>24</v>
      </c>
      <c r="E15" s="68">
        <v>23</v>
      </c>
      <c r="F15" s="68">
        <v>22</v>
      </c>
      <c r="G15" s="68">
        <v>21</v>
      </c>
      <c r="H15" s="68">
        <v>20</v>
      </c>
      <c r="I15" s="68">
        <v>21</v>
      </c>
      <c r="J15" s="68">
        <v>21</v>
      </c>
      <c r="K15" s="68">
        <v>19</v>
      </c>
      <c r="L15" s="68">
        <v>19</v>
      </c>
      <c r="M15" s="68">
        <v>20</v>
      </c>
      <c r="N15" s="68">
        <v>20</v>
      </c>
      <c r="O15" s="68">
        <v>20</v>
      </c>
      <c r="P15" s="68">
        <v>20</v>
      </c>
      <c r="Q15" s="68">
        <v>20</v>
      </c>
      <c r="R15" s="68">
        <v>20</v>
      </c>
      <c r="S15" s="68">
        <v>20</v>
      </c>
      <c r="T15" s="73">
        <v>20</v>
      </c>
      <c r="U15" s="74" t="s">
        <v>66</v>
      </c>
    </row>
    <row r="16" spans="1:20" ht="12" customHeight="1">
      <c r="A16" s="113"/>
      <c r="B16" s="113"/>
      <c r="C16" s="7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73"/>
    </row>
    <row r="17" spans="1:21" ht="12" customHeight="1">
      <c r="A17" s="113">
        <v>8</v>
      </c>
      <c r="B17" s="134" t="s">
        <v>86</v>
      </c>
      <c r="C17" s="175"/>
      <c r="D17" s="68">
        <v>9610</v>
      </c>
      <c r="E17" s="68">
        <v>9531</v>
      </c>
      <c r="F17" s="68">
        <v>9669</v>
      </c>
      <c r="G17" s="68">
        <v>9951</v>
      </c>
      <c r="H17" s="68">
        <v>10189</v>
      </c>
      <c r="I17" s="68">
        <v>9909</v>
      </c>
      <c r="J17" s="68">
        <v>9916</v>
      </c>
      <c r="K17" s="68">
        <v>9971</v>
      </c>
      <c r="L17" s="68">
        <v>9998</v>
      </c>
      <c r="M17" s="68">
        <v>9990</v>
      </c>
      <c r="N17" s="68">
        <v>10006</v>
      </c>
      <c r="O17" s="68">
        <v>10001</v>
      </c>
      <c r="P17" s="68">
        <v>10048</v>
      </c>
      <c r="Q17" s="68">
        <v>10171</v>
      </c>
      <c r="R17" s="68">
        <v>10189</v>
      </c>
      <c r="S17" s="68">
        <v>10202</v>
      </c>
      <c r="T17" s="73">
        <v>10189</v>
      </c>
      <c r="U17" s="74" t="s">
        <v>91</v>
      </c>
    </row>
    <row r="18" spans="1:20" ht="12" customHeight="1">
      <c r="A18" s="113"/>
      <c r="B18" s="113"/>
      <c r="C18" s="72"/>
      <c r="D18" s="68"/>
      <c r="E18" s="68"/>
      <c r="F18" s="68"/>
      <c r="G18" s="68"/>
      <c r="H18" s="68"/>
      <c r="I18" s="68"/>
      <c r="K18" s="68"/>
      <c r="L18" s="68"/>
      <c r="M18" s="68"/>
      <c r="N18" s="68"/>
      <c r="O18" s="68"/>
      <c r="P18" s="68"/>
      <c r="Q18" s="68"/>
      <c r="R18" s="68"/>
      <c r="S18" s="68"/>
      <c r="T18" s="73"/>
    </row>
    <row r="19" spans="1:21" ht="12" customHeight="1">
      <c r="A19" s="113">
        <v>9</v>
      </c>
      <c r="B19" s="134" t="s">
        <v>87</v>
      </c>
      <c r="C19" s="175"/>
      <c r="D19" s="68">
        <v>1102751</v>
      </c>
      <c r="E19" s="68">
        <v>1132823</v>
      </c>
      <c r="F19" s="68">
        <v>1181181</v>
      </c>
      <c r="G19" s="68">
        <v>1249513</v>
      </c>
      <c r="H19" s="68">
        <v>1348056</v>
      </c>
      <c r="I19" s="68">
        <v>1253706</v>
      </c>
      <c r="J19" s="68">
        <v>1261460</v>
      </c>
      <c r="K19" s="68">
        <v>1264042</v>
      </c>
      <c r="L19" s="68">
        <v>1273769</v>
      </c>
      <c r="M19" s="68">
        <v>1281861</v>
      </c>
      <c r="N19" s="68">
        <v>1293371</v>
      </c>
      <c r="O19" s="68">
        <v>1306257</v>
      </c>
      <c r="P19" s="68">
        <v>1312997</v>
      </c>
      <c r="Q19" s="68">
        <v>1320714</v>
      </c>
      <c r="R19" s="68">
        <v>1329424</v>
      </c>
      <c r="S19" s="68">
        <v>1338569</v>
      </c>
      <c r="T19" s="73">
        <v>1348056</v>
      </c>
      <c r="U19" s="74" t="s">
        <v>92</v>
      </c>
    </row>
    <row r="20" spans="1:21" ht="12" customHeight="1">
      <c r="A20" s="113">
        <v>10</v>
      </c>
      <c r="B20" s="113"/>
      <c r="C20" s="17" t="s">
        <v>111</v>
      </c>
      <c r="D20" s="68">
        <v>24992</v>
      </c>
      <c r="E20" s="68">
        <v>27497</v>
      </c>
      <c r="F20" s="68">
        <v>32009</v>
      </c>
      <c r="G20" s="68">
        <v>40691</v>
      </c>
      <c r="H20" s="68">
        <v>56388</v>
      </c>
      <c r="I20" s="68">
        <v>41512</v>
      </c>
      <c r="J20" s="68">
        <v>42456</v>
      </c>
      <c r="K20" s="68">
        <v>43482</v>
      </c>
      <c r="L20" s="68">
        <v>44489</v>
      </c>
      <c r="M20" s="68">
        <v>45602</v>
      </c>
      <c r="N20" s="68">
        <v>46957</v>
      </c>
      <c r="O20" s="68">
        <v>48424</v>
      </c>
      <c r="P20" s="68">
        <v>49414</v>
      </c>
      <c r="Q20" s="68">
        <v>51049</v>
      </c>
      <c r="R20" s="68">
        <v>52788</v>
      </c>
      <c r="S20" s="68">
        <v>54558</v>
      </c>
      <c r="T20" s="73">
        <v>56388</v>
      </c>
      <c r="U20" s="74" t="s">
        <v>69</v>
      </c>
    </row>
    <row r="21" spans="1:21" ht="12" customHeight="1">
      <c r="A21" s="113">
        <v>11</v>
      </c>
      <c r="B21" s="113"/>
      <c r="C21" s="17" t="s">
        <v>112</v>
      </c>
      <c r="D21" s="68">
        <v>968414</v>
      </c>
      <c r="E21" s="68">
        <v>997943</v>
      </c>
      <c r="F21" s="68">
        <v>1042045</v>
      </c>
      <c r="G21" s="68">
        <v>1090637</v>
      </c>
      <c r="H21" s="68">
        <v>1145972</v>
      </c>
      <c r="I21" s="68">
        <v>1092933</v>
      </c>
      <c r="J21" s="68">
        <v>1098559</v>
      </c>
      <c r="K21" s="68">
        <v>1099453</v>
      </c>
      <c r="L21" s="68">
        <v>1105464</v>
      </c>
      <c r="M21" s="68">
        <v>1109251</v>
      </c>
      <c r="N21" s="68">
        <v>1116038</v>
      </c>
      <c r="O21" s="68">
        <v>1123856</v>
      </c>
      <c r="P21" s="68">
        <v>1127474</v>
      </c>
      <c r="Q21" s="68">
        <v>1130781</v>
      </c>
      <c r="R21" s="68">
        <v>1135677</v>
      </c>
      <c r="S21" s="68">
        <v>1140685</v>
      </c>
      <c r="T21" s="73">
        <v>1145972</v>
      </c>
      <c r="U21" s="74" t="s">
        <v>70</v>
      </c>
    </row>
    <row r="22" spans="1:21" ht="12" customHeight="1">
      <c r="A22" s="113">
        <v>12</v>
      </c>
      <c r="B22" s="113"/>
      <c r="C22" s="17" t="s">
        <v>113</v>
      </c>
      <c r="D22" s="68">
        <v>109345</v>
      </c>
      <c r="E22" s="68">
        <v>107383</v>
      </c>
      <c r="F22" s="68">
        <v>107127</v>
      </c>
      <c r="G22" s="68">
        <v>118185</v>
      </c>
      <c r="H22" s="68">
        <v>145696</v>
      </c>
      <c r="I22" s="68">
        <v>119261</v>
      </c>
      <c r="J22" s="68">
        <v>120445</v>
      </c>
      <c r="K22" s="68">
        <v>121107</v>
      </c>
      <c r="L22" s="68">
        <v>123816</v>
      </c>
      <c r="M22" s="68">
        <v>127008</v>
      </c>
      <c r="N22" s="68">
        <v>130376</v>
      </c>
      <c r="O22" s="68">
        <v>133977</v>
      </c>
      <c r="P22" s="68">
        <v>136109</v>
      </c>
      <c r="Q22" s="68">
        <v>138884</v>
      </c>
      <c r="R22" s="68">
        <v>140959</v>
      </c>
      <c r="S22" s="68">
        <v>143326</v>
      </c>
      <c r="T22" s="73">
        <v>145696</v>
      </c>
      <c r="U22" s="74" t="s">
        <v>71</v>
      </c>
    </row>
    <row r="23" spans="1:20" ht="12" customHeight="1">
      <c r="A23" s="113"/>
      <c r="B23" s="113"/>
      <c r="C23" s="17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3"/>
    </row>
    <row r="24" spans="1:21" ht="12" customHeight="1">
      <c r="A24" s="113">
        <v>13</v>
      </c>
      <c r="B24" s="134" t="s">
        <v>88</v>
      </c>
      <c r="C24" s="175"/>
      <c r="D24" s="68">
        <v>27334</v>
      </c>
      <c r="E24" s="68">
        <v>28986</v>
      </c>
      <c r="F24" s="68">
        <v>30710</v>
      </c>
      <c r="G24" s="68">
        <v>32893</v>
      </c>
      <c r="H24" s="68">
        <v>34873</v>
      </c>
      <c r="I24" s="68">
        <v>32987</v>
      </c>
      <c r="J24" s="68">
        <v>33168</v>
      </c>
      <c r="K24" s="68">
        <v>33371</v>
      </c>
      <c r="L24" s="68">
        <v>33500</v>
      </c>
      <c r="M24" s="68">
        <v>33569</v>
      </c>
      <c r="N24" s="68">
        <v>33792</v>
      </c>
      <c r="O24" s="68">
        <v>33969</v>
      </c>
      <c r="P24" s="68">
        <v>34130</v>
      </c>
      <c r="Q24" s="68">
        <v>34356</v>
      </c>
      <c r="R24" s="68">
        <v>34556</v>
      </c>
      <c r="S24" s="68">
        <v>34683</v>
      </c>
      <c r="T24" s="73">
        <v>34873</v>
      </c>
      <c r="U24" s="74" t="s">
        <v>93</v>
      </c>
    </row>
    <row r="25" spans="1:21" ht="12" customHeight="1">
      <c r="A25" s="113">
        <v>14</v>
      </c>
      <c r="B25" s="113"/>
      <c r="C25" s="17" t="s">
        <v>111</v>
      </c>
      <c r="D25" s="68">
        <v>16845</v>
      </c>
      <c r="E25" s="68">
        <v>17939</v>
      </c>
      <c r="F25" s="68">
        <v>19191</v>
      </c>
      <c r="G25" s="68">
        <v>20624</v>
      </c>
      <c r="H25" s="68">
        <v>22019</v>
      </c>
      <c r="I25" s="68">
        <v>20687</v>
      </c>
      <c r="J25" s="68">
        <v>20830</v>
      </c>
      <c r="K25" s="68">
        <v>20998</v>
      </c>
      <c r="L25" s="68">
        <v>21057</v>
      </c>
      <c r="M25" s="68">
        <v>21113</v>
      </c>
      <c r="N25" s="68">
        <v>21238</v>
      </c>
      <c r="O25" s="68">
        <v>21383</v>
      </c>
      <c r="P25" s="68">
        <v>21498</v>
      </c>
      <c r="Q25" s="68">
        <v>21661</v>
      </c>
      <c r="R25" s="68">
        <v>21816</v>
      </c>
      <c r="S25" s="68">
        <v>21883</v>
      </c>
      <c r="T25" s="73">
        <v>22019</v>
      </c>
      <c r="U25" s="74" t="s">
        <v>73</v>
      </c>
    </row>
    <row r="26" spans="1:21" ht="12" customHeight="1">
      <c r="A26" s="113">
        <v>15</v>
      </c>
      <c r="B26" s="113"/>
      <c r="C26" s="17" t="s">
        <v>112</v>
      </c>
      <c r="D26" s="68">
        <v>4409</v>
      </c>
      <c r="E26" s="68">
        <v>4694</v>
      </c>
      <c r="F26" s="68">
        <v>4758</v>
      </c>
      <c r="G26" s="68">
        <v>5070</v>
      </c>
      <c r="H26" s="68">
        <v>5194</v>
      </c>
      <c r="I26" s="68">
        <v>5074</v>
      </c>
      <c r="J26" s="68">
        <v>5067</v>
      </c>
      <c r="K26" s="68">
        <v>5065</v>
      </c>
      <c r="L26" s="68">
        <v>5105</v>
      </c>
      <c r="M26" s="68">
        <v>5077</v>
      </c>
      <c r="N26" s="68">
        <v>5130</v>
      </c>
      <c r="O26" s="68">
        <v>5133</v>
      </c>
      <c r="P26" s="68">
        <v>5134</v>
      </c>
      <c r="Q26" s="68">
        <v>5150</v>
      </c>
      <c r="R26" s="68">
        <v>5157</v>
      </c>
      <c r="S26" s="68">
        <v>5168</v>
      </c>
      <c r="T26" s="73">
        <v>5194</v>
      </c>
      <c r="U26" s="74" t="s">
        <v>74</v>
      </c>
    </row>
    <row r="27" spans="1:21" ht="12" customHeight="1">
      <c r="A27" s="113">
        <v>16</v>
      </c>
      <c r="B27" s="113"/>
      <c r="C27" s="72" t="s">
        <v>114</v>
      </c>
      <c r="D27" s="68">
        <v>6080</v>
      </c>
      <c r="E27" s="68">
        <v>6353</v>
      </c>
      <c r="F27" s="68">
        <v>6761</v>
      </c>
      <c r="G27" s="68">
        <v>7199</v>
      </c>
      <c r="H27" s="68">
        <v>7660</v>
      </c>
      <c r="I27" s="68">
        <v>7226</v>
      </c>
      <c r="J27" s="68">
        <v>7271</v>
      </c>
      <c r="K27" s="68">
        <v>7308</v>
      </c>
      <c r="L27" s="68">
        <v>7338</v>
      </c>
      <c r="M27" s="68">
        <v>7379</v>
      </c>
      <c r="N27" s="68">
        <v>7424</v>
      </c>
      <c r="O27" s="68">
        <v>7453</v>
      </c>
      <c r="P27" s="68">
        <v>7498</v>
      </c>
      <c r="Q27" s="68">
        <v>7545</v>
      </c>
      <c r="R27" s="68">
        <v>7583</v>
      </c>
      <c r="S27" s="68">
        <v>7632</v>
      </c>
      <c r="T27" s="73">
        <v>7660</v>
      </c>
      <c r="U27" s="74" t="s">
        <v>75</v>
      </c>
    </row>
    <row r="28" spans="1:20" ht="12" customHeight="1">
      <c r="A28" s="113"/>
      <c r="B28" s="113"/>
      <c r="C28" s="72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73"/>
    </row>
    <row r="29" spans="1:21" ht="12" customHeight="1">
      <c r="A29" s="113">
        <v>17</v>
      </c>
      <c r="B29" s="134" t="s">
        <v>6</v>
      </c>
      <c r="C29" s="175"/>
      <c r="D29" s="68">
        <v>79377</v>
      </c>
      <c r="E29" s="68">
        <v>84724</v>
      </c>
      <c r="F29" s="68">
        <v>90173</v>
      </c>
      <c r="G29" s="68">
        <v>94585</v>
      </c>
      <c r="H29" s="68">
        <v>97408</v>
      </c>
      <c r="I29" s="68">
        <v>94525</v>
      </c>
      <c r="J29" s="68">
        <v>94464</v>
      </c>
      <c r="K29" s="68">
        <v>92780</v>
      </c>
      <c r="L29" s="68">
        <v>93856</v>
      </c>
      <c r="M29" s="68">
        <v>94428</v>
      </c>
      <c r="N29" s="68">
        <v>95159</v>
      </c>
      <c r="O29" s="68">
        <v>95852</v>
      </c>
      <c r="P29" s="68">
        <v>96482</v>
      </c>
      <c r="Q29" s="68">
        <v>96869</v>
      </c>
      <c r="R29" s="68">
        <v>97241</v>
      </c>
      <c r="S29" s="68">
        <v>97346</v>
      </c>
      <c r="T29" s="73">
        <v>97408</v>
      </c>
      <c r="U29" s="74" t="s">
        <v>94</v>
      </c>
    </row>
    <row r="30" spans="1:21" ht="12" customHeight="1">
      <c r="A30" s="113">
        <v>18</v>
      </c>
      <c r="B30" s="113"/>
      <c r="C30" s="17" t="s">
        <v>115</v>
      </c>
      <c r="D30" s="68">
        <v>29517</v>
      </c>
      <c r="E30" s="68">
        <v>30710</v>
      </c>
      <c r="F30" s="68">
        <v>32021</v>
      </c>
      <c r="G30" s="68">
        <v>33198</v>
      </c>
      <c r="H30" s="68">
        <v>33823</v>
      </c>
      <c r="I30" s="68">
        <v>33184</v>
      </c>
      <c r="J30" s="68">
        <v>33150</v>
      </c>
      <c r="K30" s="68">
        <v>32322</v>
      </c>
      <c r="L30" s="68">
        <v>32631</v>
      </c>
      <c r="M30" s="68">
        <v>32796</v>
      </c>
      <c r="N30" s="68">
        <v>33039</v>
      </c>
      <c r="O30" s="68">
        <v>33301</v>
      </c>
      <c r="P30" s="68">
        <v>33495</v>
      </c>
      <c r="Q30" s="68">
        <v>33621</v>
      </c>
      <c r="R30" s="68">
        <v>33768</v>
      </c>
      <c r="S30" s="68">
        <v>33809</v>
      </c>
      <c r="T30" s="73">
        <v>33823</v>
      </c>
      <c r="U30" s="74" t="s">
        <v>77</v>
      </c>
    </row>
    <row r="31" spans="1:21" ht="12" customHeight="1">
      <c r="A31" s="113">
        <v>19</v>
      </c>
      <c r="B31" s="113"/>
      <c r="C31" s="17" t="s">
        <v>116</v>
      </c>
      <c r="D31" s="68">
        <v>49860</v>
      </c>
      <c r="E31" s="68">
        <v>54014</v>
      </c>
      <c r="F31" s="68">
        <v>58152</v>
      </c>
      <c r="G31" s="68">
        <v>61387</v>
      </c>
      <c r="H31" s="68">
        <v>63585</v>
      </c>
      <c r="I31" s="68">
        <v>61341</v>
      </c>
      <c r="J31" s="68">
        <v>61314</v>
      </c>
      <c r="K31" s="68">
        <v>60458</v>
      </c>
      <c r="L31" s="68">
        <v>61225</v>
      </c>
      <c r="M31" s="68">
        <v>61632</v>
      </c>
      <c r="N31" s="68">
        <v>62120</v>
      </c>
      <c r="O31" s="68">
        <v>62551</v>
      </c>
      <c r="P31" s="68">
        <v>62987</v>
      </c>
      <c r="Q31" s="68">
        <v>63248</v>
      </c>
      <c r="R31" s="68">
        <v>63473</v>
      </c>
      <c r="S31" s="68">
        <v>63537</v>
      </c>
      <c r="T31" s="73">
        <v>63585</v>
      </c>
      <c r="U31" s="74" t="s">
        <v>78</v>
      </c>
    </row>
    <row r="32" spans="1:21" ht="12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 customHeight="1">
      <c r="A33" s="191" t="s">
        <v>117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</row>
    <row r="34" spans="1:21" ht="12" customHeight="1">
      <c r="A34" s="184" t="s">
        <v>118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</row>
  </sheetData>
  <mergeCells count="17">
    <mergeCell ref="E4:E5"/>
    <mergeCell ref="U4:U5"/>
    <mergeCell ref="A33:U33"/>
    <mergeCell ref="B17:C17"/>
    <mergeCell ref="B19:C19"/>
    <mergeCell ref="B24:C24"/>
    <mergeCell ref="B29:C29"/>
    <mergeCell ref="A34:U34"/>
    <mergeCell ref="A3:S3"/>
    <mergeCell ref="F4:F5"/>
    <mergeCell ref="G4:G5"/>
    <mergeCell ref="H4:H5"/>
    <mergeCell ref="I4:T4"/>
    <mergeCell ref="A4:C5"/>
    <mergeCell ref="A6:C6"/>
    <mergeCell ref="B8:C8"/>
    <mergeCell ref="D4:D5"/>
  </mergeCells>
  <printOptions/>
  <pageMargins left="0.75" right="0.75" top="1" bottom="1" header="0.512" footer="0.51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（株）西日本データサービス</cp:lastModifiedBy>
  <cp:lastPrinted>2001-06-09T11:50:01Z</cp:lastPrinted>
  <dcterms:created xsi:type="dcterms:W3CDTF">1997-01-08T22:48:59Z</dcterms:created>
  <dcterms:modified xsi:type="dcterms:W3CDTF">2001-06-25T01:13:38Z</dcterms:modified>
  <cp:category/>
  <cp:version/>
  <cp:contentType/>
  <cp:contentStatus/>
</cp:coreProperties>
</file>