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15" windowHeight="9495" tabRatio="728" activeTab="0"/>
  </bookViews>
  <sheets>
    <sheet name="Sheet1" sheetId="1" r:id="rId1"/>
  </sheets>
  <definedNames>
    <definedName name="_xlnm.Print_Area" localSheetId="0">'Sheet1'!$A$1:$Z$112</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<sst xmlns="http://schemas.openxmlformats.org/spreadsheetml/2006/main" count="228" uniqueCount="125">
  <si>
    <t>糸 島 郡</t>
  </si>
  <si>
    <t>志摩町</t>
  </si>
  <si>
    <t>人    口</t>
  </si>
  <si>
    <t>（２）は住民基本台帳月報により県内各市町村長からの報告を集計したもので、住民票による世帯数及び人口です。</t>
  </si>
  <si>
    <t>(2)住民基本台帳人口</t>
  </si>
  <si>
    <t>市　区　町　村</t>
  </si>
  <si>
    <t>世  帯  数</t>
  </si>
  <si>
    <t>前１か月</t>
  </si>
  <si>
    <t>社　　会　　増　　加</t>
  </si>
  <si>
    <t>世 帯 数</t>
  </si>
  <si>
    <t>人  口</t>
  </si>
  <si>
    <t>男</t>
  </si>
  <si>
    <t>女</t>
  </si>
  <si>
    <t>外 国 人</t>
  </si>
  <si>
    <t>間の増加数</t>
  </si>
  <si>
    <t>増   減</t>
  </si>
  <si>
    <t>出   生</t>
  </si>
  <si>
    <t>死   亡</t>
  </si>
  <si>
    <t>転   入</t>
  </si>
  <si>
    <t>転   出</t>
  </si>
  <si>
    <t>総        数</t>
  </si>
  <si>
    <t>糟屋郡</t>
  </si>
  <si>
    <t>(1) 推計人口</t>
  </si>
  <si>
    <t>自　　然　　増　　加</t>
  </si>
  <si>
    <t>門司区</t>
  </si>
  <si>
    <t>　市　　町　　村　　別　　人　　口　　及　　び　　世　　帯</t>
  </si>
  <si>
    <t>福津市</t>
  </si>
  <si>
    <t>-</t>
  </si>
  <si>
    <t>うきは市</t>
  </si>
  <si>
    <t>筑前町</t>
  </si>
  <si>
    <t>東峰村</t>
  </si>
  <si>
    <t>上毛町</t>
  </si>
  <si>
    <t>築上町</t>
  </si>
  <si>
    <t>宮若市</t>
  </si>
  <si>
    <t>嘉麻市</t>
  </si>
  <si>
    <t>朝倉市</t>
  </si>
  <si>
    <t>福智町</t>
  </si>
  <si>
    <t>みやこ町</t>
  </si>
  <si>
    <t xml:space="preserve">           （単位：人 、世帯）</t>
  </si>
  <si>
    <t>う　　ち</t>
  </si>
  <si>
    <t>市部計</t>
  </si>
  <si>
    <t>郡部計</t>
  </si>
  <si>
    <t>北九州市</t>
  </si>
  <si>
    <t>宇美町</t>
  </si>
  <si>
    <t>篠栗町</t>
  </si>
  <si>
    <t>志免町</t>
  </si>
  <si>
    <t>須恵町</t>
  </si>
  <si>
    <t>新宮町</t>
  </si>
  <si>
    <t>久山町</t>
  </si>
  <si>
    <t>粕屋町</t>
  </si>
  <si>
    <t>芦屋町</t>
  </si>
  <si>
    <t>水巻町</t>
  </si>
  <si>
    <t>岡垣町</t>
  </si>
  <si>
    <t>遠賀町</t>
  </si>
  <si>
    <t>小竹町</t>
  </si>
  <si>
    <t>鞍手町</t>
  </si>
  <si>
    <t>桂川町</t>
  </si>
  <si>
    <t>二丈町</t>
  </si>
  <si>
    <t>大刀洗町</t>
  </si>
  <si>
    <t>大木町</t>
  </si>
  <si>
    <t>黒木町</t>
  </si>
  <si>
    <t>立花町</t>
  </si>
  <si>
    <t>広川町</t>
  </si>
  <si>
    <t>矢部村</t>
  </si>
  <si>
    <t>星野村</t>
  </si>
  <si>
    <t>香春町</t>
  </si>
  <si>
    <t>添田町</t>
  </si>
  <si>
    <t>糸田町</t>
  </si>
  <si>
    <t>川崎町</t>
  </si>
  <si>
    <t>大任町</t>
  </si>
  <si>
    <t>赤村</t>
  </si>
  <si>
    <t>苅田町</t>
  </si>
  <si>
    <t>吉富町</t>
  </si>
  <si>
    <t>人 口</t>
  </si>
  <si>
    <t>若松区</t>
  </si>
  <si>
    <t>戸畑区</t>
  </si>
  <si>
    <t>福岡市</t>
  </si>
  <si>
    <t>東区</t>
  </si>
  <si>
    <t>博多区</t>
  </si>
  <si>
    <t>中央区</t>
  </si>
  <si>
    <t>南区</t>
  </si>
  <si>
    <t>西区</t>
  </si>
  <si>
    <t>城南区</t>
  </si>
  <si>
    <t>早良区</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</si>
  <si>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</si>
  <si>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</si>
  <si>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</si>
  <si>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</si>
  <si>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</si>
  <si>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</si>
  <si>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</si>
  <si>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</si>
  <si>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</si>
  <si>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</si>
  <si>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</si>
  <si>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</si>
  <si>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</si>
  <si>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</si>
  <si>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</si>
  <si>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</si>
  <si>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</si>
  <si>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</si>
  <si>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前原市</t>
  </si>
  <si>
    <t>古賀市</t>
  </si>
  <si>
    <t>筑紫郡</t>
  </si>
  <si>
    <t>那珂川町</t>
  </si>
  <si>
    <t>遠賀郡</t>
  </si>
  <si>
    <t>鞍手郡</t>
  </si>
  <si>
    <t>嘉穂郡</t>
  </si>
  <si>
    <t>朝倉郡</t>
  </si>
  <si>
    <t>三井郡</t>
  </si>
  <si>
    <t>三潴郡</t>
  </si>
  <si>
    <t>八女郡</t>
  </si>
  <si>
    <t>田川郡</t>
  </si>
  <si>
    <t>京都郡</t>
  </si>
  <si>
    <t>築上郡</t>
  </si>
  <si>
    <t>小倉北区</t>
  </si>
  <si>
    <t>小倉南区</t>
  </si>
  <si>
    <t>八幡東区</t>
  </si>
  <si>
    <t>八幡西区</t>
  </si>
  <si>
    <t>（１）は平成１７年国勢調査の世帯数・人口を基礎として、「福岡県人口移動調査」に基づき推計したものです。（人口には外国人を含む）</t>
  </si>
  <si>
    <t>平成１９年２月１日現在</t>
  </si>
  <si>
    <t>平成19年01月末日現在</t>
  </si>
  <si>
    <t>みやま市</t>
  </si>
  <si>
    <t>福 岡 県　２８市３４町４村</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</si>
</sst>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quot;△ &quot;#,##0"/>
    <numFmt numFmtId="199" formatCode="#,##0_ "/>
    <numFmt numFmtId="200" formatCode="#,##0_);[Red]\(#,##0\)"/>
  </numFmts>
  <fonts count="26">
    <font>
      <sz val="11"/>
      <name val="ＭＳ Ｐゴシック"/>
      <family val="3"/>
    </font>
    <font>
      <sz val="6"/>
      <name val="ＭＳ Ｐゴシック"/>
      <family val="3"/>
    </font>
    <font>
      <sz val="13"/>
      <color indexed="8"/>
      <name val="ＭＳ 明朝"/>
      <family val="1"/>
    </font>
    <font>
      <sz val="11"/>
      <color indexed="8"/>
      <name val="ＭＳ 明朝"/>
      <family val="1"/>
    </font>
    <font>
      <sz val="11"/>
      <color indexed="8"/>
      <name val="ＭＳ Ｐゴシック"/>
      <family val="3"/>
    </font>
    <font>
      <b/>
      <sz val="14"/>
      <color indexed="8"/>
      <name val="ＭＳ 明朝"/>
      <family val="1"/>
    </font>
    <font>
      <sz val="14"/>
      <color indexed="8"/>
      <name val="ＭＳ 明朝"/>
      <family val="1"/>
    </font>
    <font>
      <sz val="10"/>
      <color indexed="8"/>
      <name val="ＭＳ 明朝"/>
      <family val="1"/>
    </font>
    <font>
      <sz val="12"/>
      <color indexed="8"/>
      <name val="ＭＳ 明朝"/>
      <family val="1"/>
    </font>
    <font>
      <sz val="16"/>
      <color indexed="8"/>
      <name val="ＭＳ ゴシック"/>
      <family val="3"/>
    </font>
    <font>
      <sz val="26"/>
      <color indexed="8"/>
      <name val="ＭＳ ゴシック"/>
      <family val="3"/>
    </font>
    <font>
      <sz val="16"/>
      <name val="ＭＳ 明朝"/>
      <family val="1"/>
    </font>
    <font>
      <u val="single"/>
      <sz val="8.25"/>
      <color indexed="12"/>
      <name val="ＭＳ Ｐゴシック"/>
      <family val="3"/>
    </font>
    <font>
      <u val="single"/>
      <sz val="8.25"/>
      <color indexed="36"/>
      <name val="ＭＳ Ｐゴシック"/>
      <family val="3"/>
    </font>
    <font>
      <sz val="15"/>
      <name val="ＭＳ 明朝"/>
      <family val="1"/>
    </font>
    <font>
      <sz val="15"/>
      <name val="ＭＳ ゴシック"/>
      <family val="3"/>
    </font>
    <font>
      <sz val="10"/>
      <color indexed="8"/>
      <name val="ＭＳ ゴシック"/>
      <family val="3"/>
    </font>
    <font>
      <sz val="16"/>
      <name val="ＭＳ ゴシック"/>
      <family val="3"/>
    </font>
    <font>
      <sz val="11"/>
      <color indexed="8"/>
      <name val="ＭＳ ゴシック"/>
      <family val="3"/>
    </font>
    <font>
      <sz val="20"/>
      <color indexed="8"/>
      <name val="ＭＳ ゴシック"/>
      <family val="3"/>
    </font>
    <font>
      <sz val="21"/>
      <color indexed="8"/>
      <name val="ＭＳ ゴシック"/>
      <family val="3"/>
    </font>
    <font>
      <sz val="15"/>
      <color indexed="8"/>
      <name val="ＭＳ ゴシック"/>
      <family val="3"/>
    </font>
    <font>
      <b/>
      <sz val="15"/>
      <color indexed="8"/>
      <name val="ＭＳ 明朝"/>
      <family val="1"/>
    </font>
    <font>
      <sz val="15"/>
      <color indexed="8"/>
      <name val="ＭＳ 明朝"/>
      <family val="1"/>
    </font>
    <font>
      <sz val="14.5"/>
      <color indexed="8"/>
      <name val="ＭＳ 明朝"/>
      <family val="1"/>
    </font>
    <font>
      <sz val="20"/>
      <color indexed="8"/>
      <name val="ＭＳ 明朝"/>
      <family val="1"/>
    </font>
  </fonts>
  <fills count="2">
    <fill>
      <patternFill/>
    </fill>
    <fill>
      <patternFill patternType="gray125"/>
    </fill>
  </fills>
  <borders count="23">
    <border>
      <left/>
      <right/>
      <top/>
      <bottom/>
      <diagonal/>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medium"/>
      <bottom style="thin"/>
    </border>
    <border>
      <left style="thin"/>
      <right style="thin"/>
      <top style="medium"/>
      <bottom>
        <color indexed="63"/>
      </bottom>
    </border>
    <border>
      <left>
        <color indexed="63"/>
      </left>
      <right>
        <color indexed="63"/>
      </right>
      <top style="medium"/>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medium"/>
      <bottom>
        <color indexed="63"/>
      </bottom>
    </border>
    <border>
      <left>
        <color indexed="63"/>
      </left>
      <right>
        <color indexed="63"/>
      </right>
      <top style="thin"/>
      <bottom style="thin"/>
    </border>
    <border>
      <left style="dotted"/>
      <right style="thin"/>
      <top style="thin"/>
      <bottom>
        <color indexed="63"/>
      </bottom>
    </border>
    <border>
      <left>
        <color indexed="63"/>
      </left>
      <right style="thin"/>
      <top style="thin"/>
      <bottom style="thin"/>
    </border>
    <border>
      <left style="thin"/>
      <right style="thin"/>
      <top>
        <color indexed="63"/>
      </top>
      <bottom style="thin"/>
    </border>
    <border>
      <left style="thin"/>
      <right style="thin"/>
      <top style="thin"/>
      <bottom style="thin"/>
    </border>
    <border>
      <left>
        <color indexed="63"/>
      </left>
      <right style="thin"/>
      <top style="medium"/>
      <bottom style="thin"/>
    </border>
    <border>
      <left style="thin"/>
      <right>
        <color indexed="63"/>
      </right>
      <top style="thin"/>
      <bottom style="thin"/>
    </border>
    <border>
      <left style="thin"/>
      <right style="thin"/>
      <top>
        <color indexed="63"/>
      </top>
      <bottom>
        <color indexed="63"/>
      </bottom>
    </border>
    <border>
      <left style="dotted"/>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 fillId="0" borderId="0" applyNumberFormat="0" applyFill="0" applyBorder="0" applyAlignment="0" applyProtection="0"/>
  </cellStyleXfs>
  <cellXfs count="100">
    <xf numFmtId="0" fontId="0" fillId="0" borderId="0" xfId="0" applyAlignment="1">
      <alignment/>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9"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xf>
    <xf numFmtId="0" fontId="10" fillId="0" borderId="0" xfId="0" applyFont="1" applyAlignment="1">
      <alignment horizontal="left" vertical="center"/>
    </xf>
    <xf numFmtId="0" fontId="4" fillId="0" borderId="0" xfId="0" applyFont="1" applyAlignment="1">
      <alignment horizontal="left" vertical="center"/>
    </xf>
    <xf numFmtId="0" fontId="0" fillId="0" borderId="0" xfId="0" applyAlignment="1">
      <alignment horizontal="left" vertical="center"/>
    </xf>
    <xf numFmtId="0" fontId="2" fillId="0" borderId="0" xfId="0" applyFont="1" applyAlignment="1" quotePrefix="1">
      <alignment horizontal="left" vertical="center"/>
    </xf>
    <xf numFmtId="0" fontId="2" fillId="0" borderId="3" xfId="0" applyFont="1" applyBorder="1" applyAlignment="1">
      <alignment horizontal="left" vertical="center"/>
    </xf>
    <xf numFmtId="0" fontId="8" fillId="0" borderId="4" xfId="0" applyFont="1" applyBorder="1" applyAlignment="1">
      <alignment vertical="center"/>
    </xf>
    <xf numFmtId="0" fontId="8" fillId="0" borderId="5" xfId="0" applyFont="1" applyBorder="1" applyAlignment="1">
      <alignment vertical="center"/>
    </xf>
    <xf numFmtId="0" fontId="2" fillId="0" borderId="6" xfId="0" applyFont="1" applyBorder="1" applyAlignment="1">
      <alignment vertical="center"/>
    </xf>
    <xf numFmtId="0" fontId="8" fillId="0" borderId="0" xfId="0" applyFont="1" applyBorder="1" applyAlignment="1">
      <alignment horizontal="centerContinuous" vertical="center"/>
    </xf>
    <xf numFmtId="0" fontId="8" fillId="0" borderId="7" xfId="0" applyFont="1" applyBorder="1" applyAlignment="1">
      <alignment vertical="center"/>
    </xf>
    <xf numFmtId="0" fontId="8" fillId="0" borderId="0" xfId="0" applyFont="1" applyBorder="1" applyAlignment="1">
      <alignment vertical="center"/>
    </xf>
    <xf numFmtId="0" fontId="8" fillId="0" borderId="6" xfId="0" applyFont="1" applyBorder="1" applyAlignment="1">
      <alignment vertical="center"/>
    </xf>
    <xf numFmtId="0" fontId="7" fillId="0" borderId="6" xfId="0" applyFont="1" applyBorder="1" applyAlignment="1">
      <alignment vertical="center"/>
    </xf>
    <xf numFmtId="0" fontId="7" fillId="0" borderId="0" xfId="0" applyFont="1" applyAlignment="1">
      <alignment vertical="center"/>
    </xf>
    <xf numFmtId="0" fontId="16" fillId="0" borderId="6" xfId="0" applyFont="1" applyBorder="1" applyAlignment="1">
      <alignment vertical="center"/>
    </xf>
    <xf numFmtId="0" fontId="4" fillId="0" borderId="6" xfId="0" applyFont="1" applyBorder="1" applyAlignment="1">
      <alignment vertical="center"/>
    </xf>
    <xf numFmtId="0" fontId="2" fillId="0" borderId="0" xfId="0" applyFont="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176" fontId="6" fillId="0" borderId="9" xfId="0" applyNumberFormat="1" applyFont="1" applyBorder="1" applyAlignment="1">
      <alignment horizontal="right" vertical="center"/>
    </xf>
    <xf numFmtId="176" fontId="6" fillId="0" borderId="7" xfId="0" applyNumberFormat="1" applyFont="1" applyBorder="1" applyAlignment="1">
      <alignment horizontal="right" vertical="center"/>
    </xf>
    <xf numFmtId="176" fontId="3" fillId="0" borderId="7" xfId="0" applyNumberFormat="1" applyFont="1" applyBorder="1" applyAlignment="1">
      <alignment horizontal="right" vertical="center"/>
    </xf>
    <xf numFmtId="176" fontId="6" fillId="0" borderId="8" xfId="0" applyNumberFormat="1" applyFont="1" applyBorder="1" applyAlignment="1">
      <alignment horizontal="right" vertical="center"/>
    </xf>
    <xf numFmtId="176" fontId="3" fillId="0" borderId="0" xfId="0" applyNumberFormat="1" applyFont="1" applyAlignment="1">
      <alignment horizontal="right" vertical="center"/>
    </xf>
    <xf numFmtId="176" fontId="6" fillId="0" borderId="0" xfId="0" applyNumberFormat="1" applyFont="1" applyAlignment="1">
      <alignment horizontal="right" vertical="center"/>
    </xf>
    <xf numFmtId="176" fontId="6" fillId="0" borderId="2" xfId="0" applyNumberFormat="1" applyFont="1" applyBorder="1" applyAlignment="1">
      <alignment horizontal="right" vertical="center"/>
    </xf>
    <xf numFmtId="0" fontId="4" fillId="0" borderId="2" xfId="0" applyFont="1" applyBorder="1" applyAlignment="1">
      <alignment vertical="center"/>
    </xf>
    <xf numFmtId="200" fontId="17" fillId="0" borderId="6" xfId="17" applyNumberFormat="1" applyFont="1" applyBorder="1" applyAlignment="1">
      <alignment horizontal="right" vertical="center"/>
    </xf>
    <xf numFmtId="200" fontId="11" fillId="0" borderId="6" xfId="17" applyNumberFormat="1" applyFont="1" applyBorder="1" applyAlignment="1">
      <alignment horizontal="right" vertical="center"/>
    </xf>
    <xf numFmtId="0" fontId="18" fillId="0" borderId="6" xfId="0" applyFont="1" applyBorder="1" applyAlignment="1">
      <alignment vertical="center"/>
    </xf>
    <xf numFmtId="0" fontId="19" fillId="0" borderId="0" xfId="0" applyFont="1" applyAlignment="1">
      <alignment vertical="center" textRotation="180"/>
    </xf>
    <xf numFmtId="198" fontId="17" fillId="0" borderId="0" xfId="17" applyNumberFormat="1" applyFont="1" applyAlignment="1">
      <alignment horizontal="right" vertical="center"/>
    </xf>
    <xf numFmtId="198" fontId="17" fillId="0" borderId="0" xfId="17" applyNumberFormat="1" applyFont="1" applyBorder="1" applyAlignment="1" applyProtection="1">
      <alignment horizontal="right" vertical="center"/>
      <protection/>
    </xf>
    <xf numFmtId="198" fontId="11" fillId="0" borderId="0" xfId="17" applyNumberFormat="1" applyFont="1" applyAlignment="1">
      <alignment horizontal="right" vertical="center"/>
    </xf>
    <xf numFmtId="198" fontId="11" fillId="0" borderId="0" xfId="17" applyNumberFormat="1" applyFont="1" applyBorder="1" applyAlignment="1" applyProtection="1">
      <alignment horizontal="right" vertical="center"/>
      <protection/>
    </xf>
    <xf numFmtId="0" fontId="6" fillId="0" borderId="5" xfId="0" applyFont="1" applyBorder="1" applyAlignment="1">
      <alignment vertical="center"/>
    </xf>
    <xf numFmtId="0" fontId="6" fillId="0" borderId="10" xfId="0" applyFont="1" applyBorder="1" applyAlignment="1">
      <alignment vertical="center"/>
    </xf>
    <xf numFmtId="0" fontId="6" fillId="0" borderId="3" xfId="0" applyFont="1" applyBorder="1" applyAlignment="1">
      <alignment horizontal="distributed" vertical="center"/>
    </xf>
    <xf numFmtId="0" fontId="6" fillId="0" borderId="3" xfId="0" applyFont="1" applyBorder="1" applyAlignment="1">
      <alignment horizontal="left" vertical="center"/>
    </xf>
    <xf numFmtId="0" fontId="6" fillId="0" borderId="3" xfId="0" applyFont="1" applyBorder="1" applyAlignment="1">
      <alignment vertical="center"/>
    </xf>
    <xf numFmtId="0" fontId="6" fillId="0" borderId="0" xfId="0" applyFont="1" applyBorder="1" applyAlignment="1">
      <alignment horizontal="centerContinuous" vertical="center"/>
    </xf>
    <xf numFmtId="0" fontId="6" fillId="0" borderId="6" xfId="0" applyFont="1" applyBorder="1" applyAlignment="1">
      <alignment vertical="center"/>
    </xf>
    <xf numFmtId="0" fontId="6" fillId="0" borderId="11" xfId="0" applyFont="1" applyBorder="1" applyAlignment="1">
      <alignment vertical="center"/>
    </xf>
    <xf numFmtId="0" fontId="6" fillId="0" borderId="0" xfId="0" applyFont="1" applyBorder="1" applyAlignment="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9" xfId="0" applyFont="1" applyBorder="1" applyAlignment="1">
      <alignment vertical="center"/>
    </xf>
    <xf numFmtId="0" fontId="7" fillId="0" borderId="16" xfId="0" applyFont="1" applyBorder="1" applyAlignment="1">
      <alignment horizontal="right" vertical="center"/>
    </xf>
    <xf numFmtId="0" fontId="22" fillId="0" borderId="0" xfId="0" applyFont="1" applyAlignment="1">
      <alignment vertical="center"/>
    </xf>
    <xf numFmtId="0" fontId="23" fillId="0" borderId="0" xfId="0" applyFont="1" applyAlignment="1">
      <alignment vertical="center"/>
    </xf>
    <xf numFmtId="0" fontId="23" fillId="0" borderId="0" xfId="0" applyFont="1" applyAlignment="1">
      <alignment horizontal="distributed" vertical="center"/>
    </xf>
    <xf numFmtId="0" fontId="14" fillId="0" borderId="0" xfId="0" applyFont="1" applyBorder="1" applyAlignment="1" applyProtection="1">
      <alignment vertical="center"/>
      <protection/>
    </xf>
    <xf numFmtId="0" fontId="21" fillId="0" borderId="0" xfId="0" applyFont="1" applyAlignment="1">
      <alignment vertical="center"/>
    </xf>
    <xf numFmtId="0" fontId="23" fillId="0" borderId="0" xfId="0" applyFont="1" applyAlignment="1">
      <alignment horizontal="left" vertical="center"/>
    </xf>
    <xf numFmtId="0" fontId="24" fillId="0" borderId="0" xfId="0" applyFont="1" applyAlignment="1">
      <alignment horizontal="distributed" vertical="center"/>
    </xf>
    <xf numFmtId="0" fontId="23" fillId="0" borderId="0" xfId="0" applyFont="1" applyAlignment="1" quotePrefix="1">
      <alignment horizontal="right" vertical="center"/>
    </xf>
    <xf numFmtId="0" fontId="6" fillId="0" borderId="17" xfId="0" applyFont="1" applyBorder="1" applyAlignment="1">
      <alignment horizontal="center" vertical="center"/>
    </xf>
    <xf numFmtId="0" fontId="6" fillId="0" borderId="1" xfId="0" applyFont="1" applyBorder="1" applyAlignment="1">
      <alignment horizontal="center" vertical="center"/>
    </xf>
    <xf numFmtId="200" fontId="17" fillId="0" borderId="0" xfId="17" applyNumberFormat="1" applyFont="1" applyBorder="1" applyAlignment="1">
      <alignment horizontal="right" vertical="center"/>
    </xf>
    <xf numFmtId="200" fontId="17" fillId="0" borderId="0" xfId="17" applyNumberFormat="1" applyFont="1" applyBorder="1" applyAlignment="1">
      <alignment vertical="center"/>
    </xf>
    <xf numFmtId="200" fontId="11" fillId="0" borderId="0" xfId="17" applyNumberFormat="1" applyFont="1" applyBorder="1" applyAlignment="1">
      <alignment vertical="center"/>
    </xf>
    <xf numFmtId="200" fontId="11" fillId="0" borderId="0" xfId="17" applyNumberFormat="1" applyFont="1" applyBorder="1" applyAlignment="1">
      <alignment horizontal="right" vertical="center"/>
    </xf>
    <xf numFmtId="0" fontId="8" fillId="0" borderId="18" xfId="0" applyFont="1" applyBorder="1" applyAlignment="1">
      <alignment vertical="center"/>
    </xf>
    <xf numFmtId="0" fontId="8" fillId="0" borderId="14" xfId="0" applyFont="1" applyBorder="1" applyAlignment="1">
      <alignment vertical="center"/>
    </xf>
    <xf numFmtId="198" fontId="15" fillId="0" borderId="18" xfId="17" applyNumberFormat="1" applyFont="1" applyBorder="1" applyAlignment="1">
      <alignment horizontal="right" vertical="center"/>
    </xf>
    <xf numFmtId="198" fontId="14" fillId="0" borderId="18" xfId="17" applyNumberFormat="1" applyFont="1" applyBorder="1" applyAlignment="1">
      <alignment horizontal="right" vertical="center"/>
    </xf>
    <xf numFmtId="0" fontId="6" fillId="0" borderId="19" xfId="0" applyFont="1" applyBorder="1" applyAlignment="1">
      <alignment horizontal="center" vertical="center"/>
    </xf>
    <xf numFmtId="0" fontId="7" fillId="0" borderId="0" xfId="0" applyFont="1" applyBorder="1" applyAlignment="1">
      <alignment vertical="center"/>
    </xf>
    <xf numFmtId="198" fontId="14" fillId="0" borderId="0" xfId="17" applyNumberFormat="1" applyFont="1" applyBorder="1" applyAlignment="1">
      <alignment horizontal="right" vertical="center"/>
    </xf>
    <xf numFmtId="0" fontId="20" fillId="0" borderId="0" xfId="0" applyFont="1" applyAlignment="1">
      <alignment horizontal="center" vertical="top" textRotation="180"/>
    </xf>
    <xf numFmtId="0" fontId="21" fillId="0" borderId="0" xfId="0" applyFont="1" applyAlignment="1">
      <alignment horizontal="center" vertical="center"/>
    </xf>
    <xf numFmtId="0" fontId="21" fillId="0" borderId="0" xfId="0" applyFont="1" applyAlignment="1">
      <alignment horizontal="distributed" vertical="center"/>
    </xf>
    <xf numFmtId="0" fontId="23" fillId="0" borderId="0" xfId="0" applyFont="1" applyAlignment="1">
      <alignment horizontal="distributed" vertical="center"/>
    </xf>
    <xf numFmtId="0" fontId="20" fillId="0" borderId="0" xfId="0" applyFont="1" applyAlignment="1">
      <alignment horizontal="center" vertical="center" textRotation="180"/>
    </xf>
    <xf numFmtId="0" fontId="6" fillId="0" borderId="11" xfId="0" applyFont="1" applyBorder="1" applyAlignment="1">
      <alignment horizontal="center" vertical="center"/>
    </xf>
    <xf numFmtId="0" fontId="6" fillId="0" borderId="17" xfId="0" applyFont="1" applyBorder="1" applyAlignment="1">
      <alignment horizontal="center" vertical="center"/>
    </xf>
    <xf numFmtId="0" fontId="6" fillId="0" borderId="13" xfId="0" applyFont="1" applyBorder="1" applyAlignment="1">
      <alignment horizontal="center" vertical="center"/>
    </xf>
    <xf numFmtId="0" fontId="6" fillId="0" borderId="20" xfId="0" applyFont="1" applyBorder="1" applyAlignment="1">
      <alignment horizontal="center" vertical="center"/>
    </xf>
    <xf numFmtId="0" fontId="6" fillId="0" borderId="14" xfId="0" applyFont="1" applyBorder="1" applyAlignment="1">
      <alignment horizontal="center" vertical="center"/>
    </xf>
    <xf numFmtId="0" fontId="6" fillId="0" borderId="21" xfId="0" applyFont="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center"/>
    </xf>
    <xf numFmtId="0" fontId="6" fillId="0" borderId="8" xfId="0" applyFont="1" applyBorder="1" applyAlignment="1">
      <alignment horizontal="center" vertical="center"/>
    </xf>
    <xf numFmtId="0" fontId="21" fillId="0" borderId="22" xfId="0" applyFont="1" applyBorder="1" applyAlignment="1">
      <alignment horizontal="center" vertical="center"/>
    </xf>
    <xf numFmtId="0" fontId="15" fillId="0" borderId="0" xfId="0" applyFont="1" applyBorder="1" applyAlignment="1" applyProtection="1">
      <alignment horizontal="distributed" vertical="center"/>
      <protection/>
    </xf>
    <xf numFmtId="0" fontId="14" fillId="0" borderId="0" xfId="0" applyFont="1" applyBorder="1" applyAlignment="1" applyProtection="1">
      <alignment horizontal="distributed" vertical="center"/>
      <protection/>
    </xf>
    <xf numFmtId="0" fontId="25" fillId="0" borderId="0" xfId="0" applyFont="1" applyAlignment="1">
      <alignment horizontal="left" vertical="center" textRotation="18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dimension ref="A1:Z114"/>
  <sheetViews>
    <sheetView tabSelected="1" view="pageBreakPreview" zoomScale="75" zoomScaleNormal="75" zoomScaleSheetLayoutView="75" workbookViewId="0" topLeftCell="A1">
      <selection activeCell="A1" sqref="A1"/>
    </sheetView>
  </sheetViews>
  <sheetFormatPr defaultColWidth="9.00390625" defaultRowHeight="13.5"/>
  <cols>
    <col min="1" max="1" width="4.625" style="6" customWidth="1"/>
    <col min="2" max="3" width="3.625" style="6" customWidth="1"/>
    <col min="4" max="4" width="11.75390625" style="6" customWidth="1"/>
    <col min="5" max="5" width="0.875" style="6" customWidth="1"/>
    <col min="6" max="7" width="18.625" style="6" customWidth="1"/>
    <col min="8" max="9" width="14.625" style="6" customWidth="1"/>
    <col min="10" max="11" width="12.625" style="6" customWidth="1"/>
    <col min="12" max="17" width="12.25390625" style="6" customWidth="1"/>
    <col min="18" max="18" width="0.875" style="6" customWidth="1"/>
    <col min="19" max="19" width="22.50390625" style="6" customWidth="1"/>
    <col min="20" max="20" width="20.625" style="6" customWidth="1"/>
    <col min="21" max="22" width="3.625" style="6" customWidth="1"/>
    <col min="23" max="23" width="11.75390625" style="6" customWidth="1"/>
    <col min="24" max="24" width="0.875" style="6" customWidth="1"/>
    <col min="25" max="25" width="4.625" style="8" customWidth="1"/>
    <col min="26" max="26" width="4.125" style="6" customWidth="1"/>
    <col min="27" max="16384" width="9.00390625" style="6" customWidth="1"/>
  </cols>
  <sheetData>
    <row r="1" spans="2:26" ht="27" customHeight="1">
      <c r="B1" s="4"/>
      <c r="C1" s="5"/>
      <c r="D1" s="5"/>
      <c r="V1" s="7"/>
      <c r="Z1" s="86" t="s">
        <v>73</v>
      </c>
    </row>
    <row r="2" ht="13.5" customHeight="1">
      <c r="Z2" s="86"/>
    </row>
    <row r="3" spans="1:26" s="10" customFormat="1" ht="35.25" customHeight="1">
      <c r="A3" s="99">
        <v>7</v>
      </c>
      <c r="B3" s="9" t="s">
        <v>25</v>
      </c>
      <c r="C3" s="9"/>
      <c r="D3" s="9"/>
      <c r="E3" s="9"/>
      <c r="F3" s="9"/>
      <c r="G3" s="9"/>
      <c r="H3" s="9"/>
      <c r="I3" s="9"/>
      <c r="J3" s="9"/>
      <c r="K3" s="9"/>
      <c r="L3" s="9"/>
      <c r="M3" s="9"/>
      <c r="N3" s="9"/>
      <c r="O3" s="9"/>
      <c r="P3" s="9"/>
      <c r="Q3" s="9"/>
      <c r="S3" s="66" t="s">
        <v>124</v>
      </c>
      <c r="Y3" s="11"/>
      <c r="Z3" s="86"/>
    </row>
    <row r="4" spans="1:26" s="5" customFormat="1" ht="14.25" customHeight="1">
      <c r="A4" s="99"/>
      <c r="Z4" s="86"/>
    </row>
    <row r="5" spans="1:26" s="5" customFormat="1" ht="18">
      <c r="A5" s="99"/>
      <c r="B5" s="62" t="s">
        <v>120</v>
      </c>
      <c r="Z5" s="86"/>
    </row>
    <row r="6" spans="1:2" s="5" customFormat="1" ht="18">
      <c r="A6" s="99"/>
      <c r="B6" s="62" t="s">
        <v>3</v>
      </c>
    </row>
    <row r="7" spans="1:23" s="5" customFormat="1" ht="18.75" thickBot="1">
      <c r="A7" s="99"/>
      <c r="T7" s="12"/>
      <c r="U7" s="12"/>
      <c r="W7" s="68" t="s">
        <v>38</v>
      </c>
    </row>
    <row r="8" spans="1:24" s="5" customFormat="1" ht="17.25" customHeight="1">
      <c r="A8" s="99"/>
      <c r="B8" s="44"/>
      <c r="C8" s="44"/>
      <c r="D8" s="44"/>
      <c r="E8" s="45"/>
      <c r="F8" s="46" t="s">
        <v>22</v>
      </c>
      <c r="G8" s="47" t="s">
        <v>121</v>
      </c>
      <c r="H8" s="48"/>
      <c r="I8" s="48"/>
      <c r="J8" s="48"/>
      <c r="K8" s="48"/>
      <c r="L8" s="48"/>
      <c r="M8" s="48"/>
      <c r="N8" s="48"/>
      <c r="O8" s="48"/>
      <c r="P8" s="48"/>
      <c r="Q8" s="48"/>
      <c r="R8" s="14"/>
      <c r="S8" s="13" t="s">
        <v>4</v>
      </c>
      <c r="T8" s="60" t="s">
        <v>122</v>
      </c>
      <c r="U8" s="15"/>
      <c r="V8" s="15"/>
      <c r="W8" s="15"/>
      <c r="X8" s="15"/>
    </row>
    <row r="9" spans="1:24" s="5" customFormat="1" ht="15" customHeight="1">
      <c r="A9" s="99"/>
      <c r="B9" s="49" t="s">
        <v>5</v>
      </c>
      <c r="C9" s="49"/>
      <c r="D9" s="49"/>
      <c r="E9" s="50"/>
      <c r="F9" s="90" t="s">
        <v>6</v>
      </c>
      <c r="G9" s="92" t="s">
        <v>2</v>
      </c>
      <c r="H9" s="51"/>
      <c r="I9" s="52"/>
      <c r="J9" s="53" t="s">
        <v>39</v>
      </c>
      <c r="K9" s="70" t="s">
        <v>7</v>
      </c>
      <c r="L9" s="87" t="s">
        <v>23</v>
      </c>
      <c r="M9" s="87"/>
      <c r="N9" s="87"/>
      <c r="O9" s="88" t="s">
        <v>8</v>
      </c>
      <c r="P9" s="87"/>
      <c r="Q9" s="89"/>
      <c r="R9" s="75"/>
      <c r="S9" s="94" t="s">
        <v>9</v>
      </c>
      <c r="T9" s="90" t="s">
        <v>10</v>
      </c>
      <c r="U9" s="49" t="s">
        <v>5</v>
      </c>
      <c r="V9" s="49"/>
      <c r="W9" s="49"/>
      <c r="X9" s="17"/>
    </row>
    <row r="10" spans="1:24" s="5" customFormat="1" ht="20.25" customHeight="1">
      <c r="A10" s="99"/>
      <c r="B10" s="55"/>
      <c r="C10" s="55"/>
      <c r="D10" s="55"/>
      <c r="E10" s="56"/>
      <c r="F10" s="91"/>
      <c r="G10" s="93"/>
      <c r="H10" s="58" t="s">
        <v>11</v>
      </c>
      <c r="I10" s="69" t="s">
        <v>12</v>
      </c>
      <c r="J10" s="79" t="s">
        <v>13</v>
      </c>
      <c r="K10" s="57" t="s">
        <v>14</v>
      </c>
      <c r="L10" s="54" t="s">
        <v>15</v>
      </c>
      <c r="M10" s="58" t="s">
        <v>16</v>
      </c>
      <c r="N10" s="69" t="s">
        <v>17</v>
      </c>
      <c r="O10" s="58" t="s">
        <v>15</v>
      </c>
      <c r="P10" s="58" t="s">
        <v>18</v>
      </c>
      <c r="Q10" s="58" t="s">
        <v>19</v>
      </c>
      <c r="R10" s="76"/>
      <c r="S10" s="95"/>
      <c r="T10" s="91"/>
      <c r="U10" s="59"/>
      <c r="V10" s="55"/>
      <c r="W10" s="55"/>
      <c r="X10" s="18"/>
    </row>
    <row r="11" spans="1:24" s="5" customFormat="1" ht="4.5" customHeight="1">
      <c r="A11" s="99"/>
      <c r="B11" s="19"/>
      <c r="C11" s="19"/>
      <c r="D11" s="19"/>
      <c r="E11" s="20"/>
      <c r="F11" s="1"/>
      <c r="G11" s="1"/>
      <c r="H11" s="1"/>
      <c r="I11" s="1"/>
      <c r="J11" s="1"/>
      <c r="K11" s="1"/>
      <c r="L11" s="1"/>
      <c r="M11" s="1"/>
      <c r="N11" s="1"/>
      <c r="O11" s="1"/>
      <c r="P11" s="1"/>
      <c r="Q11" s="1"/>
      <c r="R11" s="77"/>
      <c r="S11" s="3"/>
      <c r="T11" s="2"/>
      <c r="U11" s="19"/>
      <c r="V11" s="19"/>
      <c r="W11" s="19"/>
      <c r="X11" s="19"/>
    </row>
    <row r="12" spans="1:24" s="5" customFormat="1" ht="18.75" customHeight="1">
      <c r="A12" s="99"/>
      <c r="B12" s="83" t="s">
        <v>20</v>
      </c>
      <c r="C12" s="83"/>
      <c r="D12" s="83"/>
      <c r="E12" s="21"/>
      <c r="F12" s="40">
        <v>2046437</v>
      </c>
      <c r="G12" s="40">
        <v>5058257</v>
      </c>
      <c r="H12" s="40">
        <v>2397317</v>
      </c>
      <c r="I12" s="40">
        <v>2660940</v>
      </c>
      <c r="J12" s="40">
        <v>39658</v>
      </c>
      <c r="K12" s="40">
        <v>-1257</v>
      </c>
      <c r="L12" s="41">
        <v>-565</v>
      </c>
      <c r="M12" s="41">
        <v>4125</v>
      </c>
      <c r="N12" s="41">
        <v>4690</v>
      </c>
      <c r="O12" s="41">
        <v>-692</v>
      </c>
      <c r="P12" s="40">
        <v>18185</v>
      </c>
      <c r="Q12" s="40">
        <v>18877</v>
      </c>
      <c r="R12" s="77">
        <v>2067395</v>
      </c>
      <c r="S12" s="71">
        <f>S13+S14</f>
        <v>2101409</v>
      </c>
      <c r="T12" s="36">
        <f>T13+T14</f>
        <v>5037561</v>
      </c>
      <c r="U12" s="96" t="s">
        <v>20</v>
      </c>
      <c r="V12" s="83"/>
      <c r="W12" s="83"/>
      <c r="X12" s="22"/>
    </row>
    <row r="13" spans="1:24" s="5" customFormat="1" ht="18.75" customHeight="1">
      <c r="A13" s="99"/>
      <c r="B13" s="84" t="s">
        <v>40</v>
      </c>
      <c r="C13" s="84"/>
      <c r="D13" s="84"/>
      <c r="E13" s="21"/>
      <c r="F13" s="40">
        <v>1792316</v>
      </c>
      <c r="G13" s="40">
        <v>4340899</v>
      </c>
      <c r="H13" s="40">
        <v>2055501</v>
      </c>
      <c r="I13" s="40">
        <v>2285398</v>
      </c>
      <c r="J13" s="40">
        <v>35637</v>
      </c>
      <c r="K13" s="40">
        <v>-1062</v>
      </c>
      <c r="L13" s="41">
        <v>-409</v>
      </c>
      <c r="M13" s="41">
        <v>3534</v>
      </c>
      <c r="N13" s="41">
        <v>3943</v>
      </c>
      <c r="O13" s="41">
        <v>-653</v>
      </c>
      <c r="P13" s="40">
        <v>15693</v>
      </c>
      <c r="Q13" s="40">
        <v>16346</v>
      </c>
      <c r="R13" s="77">
        <v>1730505</v>
      </c>
      <c r="S13" s="71">
        <f>S15+S23+SUM(S31:S56)</f>
        <v>1827990</v>
      </c>
      <c r="T13" s="36">
        <f>T15+T23+SUM(T31:T56)</f>
        <v>4308919</v>
      </c>
      <c r="U13" s="84" t="s">
        <v>40</v>
      </c>
      <c r="V13" s="84"/>
      <c r="W13" s="84"/>
      <c r="X13" s="22"/>
    </row>
    <row r="14" spans="1:24" s="5" customFormat="1" ht="18.75" customHeight="1">
      <c r="A14" s="99"/>
      <c r="B14" s="84" t="s">
        <v>41</v>
      </c>
      <c r="C14" s="84"/>
      <c r="D14" s="84"/>
      <c r="E14" s="21"/>
      <c r="F14" s="40">
        <v>254121</v>
      </c>
      <c r="G14" s="40">
        <v>717358</v>
      </c>
      <c r="H14" s="40">
        <v>341816</v>
      </c>
      <c r="I14" s="40">
        <v>375542</v>
      </c>
      <c r="J14" s="40">
        <v>4021</v>
      </c>
      <c r="K14" s="40">
        <v>-195</v>
      </c>
      <c r="L14" s="41">
        <v>-156</v>
      </c>
      <c r="M14" s="41">
        <v>591</v>
      </c>
      <c r="N14" s="41">
        <v>747</v>
      </c>
      <c r="O14" s="41">
        <v>-39</v>
      </c>
      <c r="P14" s="40">
        <v>2492</v>
      </c>
      <c r="Q14" s="40">
        <v>2531</v>
      </c>
      <c r="R14" s="77">
        <v>336890</v>
      </c>
      <c r="S14" s="71">
        <f>S58+S60+S68+S73+S76+S78+S81+S84+S86+S88+S94+S102+S105</f>
        <v>273419</v>
      </c>
      <c r="T14" s="36">
        <f>T58+T60+T68+T73+T76+T78+T81+T84+T86+T88+T94+T102+T105</f>
        <v>728642</v>
      </c>
      <c r="U14" s="84" t="s">
        <v>41</v>
      </c>
      <c r="V14" s="84"/>
      <c r="W14" s="84"/>
      <c r="X14" s="22"/>
    </row>
    <row r="15" spans="1:24" s="5" customFormat="1" ht="18.75" customHeight="1">
      <c r="A15" s="99"/>
      <c r="B15" s="61"/>
      <c r="C15" s="84" t="s">
        <v>42</v>
      </c>
      <c r="D15" s="84"/>
      <c r="E15" s="21"/>
      <c r="F15" s="40">
        <v>418675</v>
      </c>
      <c r="G15" s="40">
        <v>990156</v>
      </c>
      <c r="H15" s="40">
        <v>465176</v>
      </c>
      <c r="I15" s="40">
        <v>524980</v>
      </c>
      <c r="J15" s="40">
        <v>9713</v>
      </c>
      <c r="K15" s="40">
        <v>-356</v>
      </c>
      <c r="L15" s="41">
        <v>-264</v>
      </c>
      <c r="M15" s="41">
        <v>770</v>
      </c>
      <c r="N15" s="41">
        <v>1034</v>
      </c>
      <c r="O15" s="41">
        <v>-92</v>
      </c>
      <c r="P15" s="40">
        <v>3157</v>
      </c>
      <c r="Q15" s="40">
        <v>3249</v>
      </c>
      <c r="R15" s="77">
        <v>441128</v>
      </c>
      <c r="S15" s="72">
        <v>445730</v>
      </c>
      <c r="T15" s="36">
        <v>989100</v>
      </c>
      <c r="U15" s="65"/>
      <c r="V15" s="84" t="s">
        <v>42</v>
      </c>
      <c r="W15" s="84"/>
      <c r="X15" s="22"/>
    </row>
    <row r="16" spans="1:24" s="5" customFormat="1" ht="18.75" customHeight="1">
      <c r="A16" s="99"/>
      <c r="B16" s="62"/>
      <c r="C16" s="62"/>
      <c r="D16" s="63" t="s">
        <v>24</v>
      </c>
      <c r="E16" s="21"/>
      <c r="F16" s="42">
        <v>44691</v>
      </c>
      <c r="G16" s="42">
        <v>107561</v>
      </c>
      <c r="H16" s="42">
        <v>49120</v>
      </c>
      <c r="I16" s="42">
        <v>58441</v>
      </c>
      <c r="J16" s="42">
        <v>744</v>
      </c>
      <c r="K16" s="42">
        <v>-59</v>
      </c>
      <c r="L16" s="43">
        <v>-52</v>
      </c>
      <c r="M16" s="43">
        <v>77</v>
      </c>
      <c r="N16" s="43">
        <v>129</v>
      </c>
      <c r="O16" s="43">
        <v>-7</v>
      </c>
      <c r="P16" s="42">
        <v>228</v>
      </c>
      <c r="Q16" s="42">
        <v>235</v>
      </c>
      <c r="R16" s="78">
        <v>50044</v>
      </c>
      <c r="S16" s="73">
        <v>50328</v>
      </c>
      <c r="T16" s="37">
        <v>110022</v>
      </c>
      <c r="U16" s="62"/>
      <c r="V16" s="62"/>
      <c r="W16" s="63" t="s">
        <v>24</v>
      </c>
      <c r="X16" s="22"/>
    </row>
    <row r="17" spans="1:24" s="5" customFormat="1" ht="18.75" customHeight="1">
      <c r="A17" s="99"/>
      <c r="B17" s="62"/>
      <c r="C17" s="62"/>
      <c r="D17" s="63" t="s">
        <v>74</v>
      </c>
      <c r="E17" s="21"/>
      <c r="F17" s="42">
        <v>33406</v>
      </c>
      <c r="G17" s="42">
        <v>86895</v>
      </c>
      <c r="H17" s="42">
        <v>40671</v>
      </c>
      <c r="I17" s="42">
        <v>46224</v>
      </c>
      <c r="J17" s="42">
        <v>886</v>
      </c>
      <c r="K17" s="42">
        <v>-72</v>
      </c>
      <c r="L17" s="43">
        <v>-41</v>
      </c>
      <c r="M17" s="43">
        <v>58</v>
      </c>
      <c r="N17" s="43">
        <v>99</v>
      </c>
      <c r="O17" s="43">
        <v>-31</v>
      </c>
      <c r="P17" s="42">
        <v>214</v>
      </c>
      <c r="Q17" s="42">
        <v>245</v>
      </c>
      <c r="R17" s="78">
        <v>36644</v>
      </c>
      <c r="S17" s="73">
        <v>37236</v>
      </c>
      <c r="T17" s="37">
        <v>88194</v>
      </c>
      <c r="U17" s="62"/>
      <c r="V17" s="62"/>
      <c r="W17" s="63" t="s">
        <v>74</v>
      </c>
      <c r="X17" s="22"/>
    </row>
    <row r="18" spans="1:24" s="5" customFormat="1" ht="18.75" customHeight="1">
      <c r="A18" s="99"/>
      <c r="B18" s="62"/>
      <c r="C18" s="62"/>
      <c r="D18" s="63" t="s">
        <v>75</v>
      </c>
      <c r="E18" s="21"/>
      <c r="F18" s="42">
        <v>28287</v>
      </c>
      <c r="G18" s="42">
        <v>62880</v>
      </c>
      <c r="H18" s="42">
        <v>30501</v>
      </c>
      <c r="I18" s="42">
        <v>32379</v>
      </c>
      <c r="J18" s="42">
        <v>612</v>
      </c>
      <c r="K18" s="42">
        <v>-100</v>
      </c>
      <c r="L18" s="43">
        <v>-39</v>
      </c>
      <c r="M18" s="43">
        <v>41</v>
      </c>
      <c r="N18" s="43">
        <v>80</v>
      </c>
      <c r="O18" s="43">
        <v>-61</v>
      </c>
      <c r="P18" s="42">
        <v>175</v>
      </c>
      <c r="Q18" s="42">
        <v>236</v>
      </c>
      <c r="R18" s="78">
        <v>29522</v>
      </c>
      <c r="S18" s="73">
        <v>29407</v>
      </c>
      <c r="T18" s="37">
        <v>62889</v>
      </c>
      <c r="U18" s="62"/>
      <c r="V18" s="62"/>
      <c r="W18" s="63" t="s">
        <v>75</v>
      </c>
      <c r="X18" s="22"/>
    </row>
    <row r="19" spans="1:24" s="5" customFormat="1" ht="18.75" customHeight="1">
      <c r="A19" s="99"/>
      <c r="B19" s="62"/>
      <c r="C19" s="62"/>
      <c r="D19" s="67" t="s">
        <v>116</v>
      </c>
      <c r="E19" s="21"/>
      <c r="F19" s="42">
        <v>88296</v>
      </c>
      <c r="G19" s="42">
        <v>183022</v>
      </c>
      <c r="H19" s="42">
        <v>85155</v>
      </c>
      <c r="I19" s="42">
        <v>97867</v>
      </c>
      <c r="J19" s="42">
        <v>3242</v>
      </c>
      <c r="K19" s="42">
        <v>-31</v>
      </c>
      <c r="L19" s="43">
        <v>-81</v>
      </c>
      <c r="M19" s="43">
        <v>133</v>
      </c>
      <c r="N19" s="43">
        <v>214</v>
      </c>
      <c r="O19" s="43">
        <v>50</v>
      </c>
      <c r="P19" s="42">
        <v>741</v>
      </c>
      <c r="Q19" s="42">
        <v>691</v>
      </c>
      <c r="R19" s="78">
        <v>90005</v>
      </c>
      <c r="S19" s="73">
        <v>90679</v>
      </c>
      <c r="T19" s="37">
        <v>178625</v>
      </c>
      <c r="U19" s="62"/>
      <c r="V19" s="62"/>
      <c r="W19" s="67" t="s">
        <v>116</v>
      </c>
      <c r="X19" s="22"/>
    </row>
    <row r="20" spans="1:24" s="5" customFormat="1" ht="18.75" customHeight="1">
      <c r="A20" s="99"/>
      <c r="B20" s="62"/>
      <c r="C20" s="62"/>
      <c r="D20" s="67" t="s">
        <v>117</v>
      </c>
      <c r="E20" s="21"/>
      <c r="F20" s="42">
        <v>85490</v>
      </c>
      <c r="G20" s="42">
        <v>215468</v>
      </c>
      <c r="H20" s="42">
        <v>102541</v>
      </c>
      <c r="I20" s="42">
        <v>112927</v>
      </c>
      <c r="J20" s="42">
        <v>1153</v>
      </c>
      <c r="K20" s="42">
        <v>12</v>
      </c>
      <c r="L20" s="43">
        <v>3</v>
      </c>
      <c r="M20" s="43">
        <v>175</v>
      </c>
      <c r="N20" s="43">
        <v>172</v>
      </c>
      <c r="O20" s="43">
        <v>9</v>
      </c>
      <c r="P20" s="42">
        <v>697</v>
      </c>
      <c r="Q20" s="42">
        <v>688</v>
      </c>
      <c r="R20" s="78">
        <v>90378</v>
      </c>
      <c r="S20" s="73">
        <v>91951</v>
      </c>
      <c r="T20" s="37">
        <v>217031</v>
      </c>
      <c r="U20" s="62"/>
      <c r="V20" s="62"/>
      <c r="W20" s="67" t="s">
        <v>117</v>
      </c>
      <c r="X20" s="22"/>
    </row>
    <row r="21" spans="1:24" s="5" customFormat="1" ht="18.75" customHeight="1">
      <c r="A21" s="99"/>
      <c r="B21" s="62"/>
      <c r="C21" s="62"/>
      <c r="D21" s="67" t="s">
        <v>118</v>
      </c>
      <c r="E21" s="21"/>
      <c r="F21" s="42">
        <v>33016</v>
      </c>
      <c r="G21" s="42">
        <v>74733</v>
      </c>
      <c r="H21" s="42">
        <v>34669</v>
      </c>
      <c r="I21" s="42">
        <v>40064</v>
      </c>
      <c r="J21" s="42">
        <v>921</v>
      </c>
      <c r="K21" s="42">
        <v>-156</v>
      </c>
      <c r="L21" s="43">
        <v>-67</v>
      </c>
      <c r="M21" s="43">
        <v>37</v>
      </c>
      <c r="N21" s="43">
        <v>104</v>
      </c>
      <c r="O21" s="43">
        <v>-89</v>
      </c>
      <c r="P21" s="42">
        <v>254</v>
      </c>
      <c r="Q21" s="42">
        <v>343</v>
      </c>
      <c r="R21" s="78">
        <v>35173</v>
      </c>
      <c r="S21" s="73">
        <v>35213</v>
      </c>
      <c r="T21" s="37">
        <v>74497</v>
      </c>
      <c r="U21" s="62"/>
      <c r="V21" s="62"/>
      <c r="W21" s="67" t="s">
        <v>118</v>
      </c>
      <c r="X21" s="22"/>
    </row>
    <row r="22" spans="1:24" s="5" customFormat="1" ht="18.75" customHeight="1">
      <c r="A22" s="99"/>
      <c r="B22" s="62"/>
      <c r="C22" s="62"/>
      <c r="D22" s="67" t="s">
        <v>119</v>
      </c>
      <c r="E22" s="21"/>
      <c r="F22" s="42">
        <v>105489</v>
      </c>
      <c r="G22" s="42">
        <v>259597</v>
      </c>
      <c r="H22" s="42">
        <v>122519</v>
      </c>
      <c r="I22" s="42">
        <v>137078</v>
      </c>
      <c r="J22" s="42">
        <v>2155</v>
      </c>
      <c r="K22" s="42">
        <v>50</v>
      </c>
      <c r="L22" s="43">
        <v>13</v>
      </c>
      <c r="M22" s="43">
        <v>249</v>
      </c>
      <c r="N22" s="43">
        <v>236</v>
      </c>
      <c r="O22" s="43">
        <v>37</v>
      </c>
      <c r="P22" s="42">
        <v>848</v>
      </c>
      <c r="Q22" s="42">
        <v>811</v>
      </c>
      <c r="R22" s="78">
        <v>109362</v>
      </c>
      <c r="S22" s="73">
        <v>110916</v>
      </c>
      <c r="T22" s="37">
        <v>257842</v>
      </c>
      <c r="U22" s="62"/>
      <c r="V22" s="62"/>
      <c r="W22" s="67" t="s">
        <v>119</v>
      </c>
      <c r="X22" s="22"/>
    </row>
    <row r="23" spans="1:24" s="5" customFormat="1" ht="18.75" customHeight="1">
      <c r="A23" s="99"/>
      <c r="B23" s="61"/>
      <c r="C23" s="84" t="s">
        <v>76</v>
      </c>
      <c r="D23" s="84"/>
      <c r="E23" s="21"/>
      <c r="F23" s="40">
        <v>663647</v>
      </c>
      <c r="G23" s="40">
        <v>1418344</v>
      </c>
      <c r="H23" s="40">
        <v>680854</v>
      </c>
      <c r="I23" s="40">
        <v>737490</v>
      </c>
      <c r="J23" s="40">
        <v>17616</v>
      </c>
      <c r="K23" s="40">
        <v>161</v>
      </c>
      <c r="L23" s="41">
        <v>220</v>
      </c>
      <c r="M23" s="41">
        <v>1209</v>
      </c>
      <c r="N23" s="41">
        <v>989</v>
      </c>
      <c r="O23" s="41">
        <v>-59</v>
      </c>
      <c r="P23" s="40">
        <v>7251</v>
      </c>
      <c r="Q23" s="40">
        <v>7310</v>
      </c>
      <c r="R23" s="77">
        <v>619006</v>
      </c>
      <c r="S23" s="72">
        <v>632543</v>
      </c>
      <c r="T23" s="36">
        <v>1363721</v>
      </c>
      <c r="U23" s="61"/>
      <c r="V23" s="84" t="s">
        <v>76</v>
      </c>
      <c r="W23" s="84"/>
      <c r="X23" s="22"/>
    </row>
    <row r="24" spans="1:24" s="5" customFormat="1" ht="18.75" customHeight="1">
      <c r="A24" s="99"/>
      <c r="B24" s="62"/>
      <c r="C24" s="62"/>
      <c r="D24" s="63" t="s">
        <v>77</v>
      </c>
      <c r="E24" s="21"/>
      <c r="F24" s="42">
        <v>123774</v>
      </c>
      <c r="G24" s="42">
        <v>278356</v>
      </c>
      <c r="H24" s="42">
        <v>138697</v>
      </c>
      <c r="I24" s="42">
        <v>139659</v>
      </c>
      <c r="J24" s="42">
        <v>5071</v>
      </c>
      <c r="K24" s="42">
        <v>193</v>
      </c>
      <c r="L24" s="43">
        <v>53</v>
      </c>
      <c r="M24" s="43">
        <v>238</v>
      </c>
      <c r="N24" s="43">
        <v>185</v>
      </c>
      <c r="O24" s="43">
        <v>140</v>
      </c>
      <c r="P24" s="42">
        <v>1229</v>
      </c>
      <c r="Q24" s="42">
        <v>1089</v>
      </c>
      <c r="R24" s="78">
        <v>115681</v>
      </c>
      <c r="S24" s="73">
        <v>118246</v>
      </c>
      <c r="T24" s="37">
        <v>266208</v>
      </c>
      <c r="U24" s="62"/>
      <c r="V24" s="62"/>
      <c r="W24" s="63" t="s">
        <v>77</v>
      </c>
      <c r="X24" s="22"/>
    </row>
    <row r="25" spans="1:24" s="5" customFormat="1" ht="18.75" customHeight="1">
      <c r="A25" s="99"/>
      <c r="B25" s="62"/>
      <c r="C25" s="62"/>
      <c r="D25" s="63" t="s">
        <v>78</v>
      </c>
      <c r="E25" s="21"/>
      <c r="F25" s="42">
        <v>108252</v>
      </c>
      <c r="G25" s="42">
        <v>199441</v>
      </c>
      <c r="H25" s="42">
        <v>98539</v>
      </c>
      <c r="I25" s="42">
        <v>100902</v>
      </c>
      <c r="J25" s="42">
        <v>4031</v>
      </c>
      <c r="K25" s="42">
        <v>100</v>
      </c>
      <c r="L25" s="43">
        <v>29</v>
      </c>
      <c r="M25" s="43">
        <v>161</v>
      </c>
      <c r="N25" s="43">
        <v>132</v>
      </c>
      <c r="O25" s="43">
        <v>71</v>
      </c>
      <c r="P25" s="42">
        <v>1481</v>
      </c>
      <c r="Q25" s="42">
        <v>1410</v>
      </c>
      <c r="R25" s="78">
        <v>95268</v>
      </c>
      <c r="S25" s="73">
        <v>98197</v>
      </c>
      <c r="T25" s="37">
        <v>184183</v>
      </c>
      <c r="U25" s="62"/>
      <c r="V25" s="62"/>
      <c r="W25" s="63" t="s">
        <v>78</v>
      </c>
      <c r="X25" s="22"/>
    </row>
    <row r="26" spans="1:24" s="5" customFormat="1" ht="18.75" customHeight="1">
      <c r="A26" s="99"/>
      <c r="B26" s="62"/>
      <c r="C26" s="62"/>
      <c r="D26" s="63" t="s">
        <v>79</v>
      </c>
      <c r="E26" s="21"/>
      <c r="F26" s="42">
        <v>99042</v>
      </c>
      <c r="G26" s="42">
        <v>171123</v>
      </c>
      <c r="H26" s="42">
        <v>76522</v>
      </c>
      <c r="I26" s="42">
        <v>94601</v>
      </c>
      <c r="J26" s="42">
        <v>2736</v>
      </c>
      <c r="K26" s="42">
        <v>1</v>
      </c>
      <c r="L26" s="43">
        <v>54</v>
      </c>
      <c r="M26" s="43">
        <v>146</v>
      </c>
      <c r="N26" s="43">
        <v>92</v>
      </c>
      <c r="O26" s="43">
        <v>-53</v>
      </c>
      <c r="P26" s="42">
        <v>1220</v>
      </c>
      <c r="Q26" s="42">
        <v>1273</v>
      </c>
      <c r="R26" s="78">
        <v>85969</v>
      </c>
      <c r="S26" s="73">
        <v>88666</v>
      </c>
      <c r="T26" s="37">
        <v>159245</v>
      </c>
      <c r="U26" s="62"/>
      <c r="V26" s="62"/>
      <c r="W26" s="63" t="s">
        <v>79</v>
      </c>
      <c r="X26" s="22"/>
    </row>
    <row r="27" spans="1:24" s="5" customFormat="1" ht="18.75" customHeight="1">
      <c r="A27" s="99"/>
      <c r="B27" s="62"/>
      <c r="C27" s="62"/>
      <c r="D27" s="63" t="s">
        <v>80</v>
      </c>
      <c r="E27" s="21"/>
      <c r="F27" s="42">
        <v>110751</v>
      </c>
      <c r="G27" s="42">
        <v>247397</v>
      </c>
      <c r="H27" s="42">
        <v>116597</v>
      </c>
      <c r="I27" s="42">
        <v>130800</v>
      </c>
      <c r="J27" s="42">
        <v>2374</v>
      </c>
      <c r="K27" s="42">
        <v>-125</v>
      </c>
      <c r="L27" s="43">
        <v>24</v>
      </c>
      <c r="M27" s="43">
        <v>221</v>
      </c>
      <c r="N27" s="43">
        <v>197</v>
      </c>
      <c r="O27" s="43">
        <v>-149</v>
      </c>
      <c r="P27" s="42">
        <v>1041</v>
      </c>
      <c r="Q27" s="42">
        <v>1190</v>
      </c>
      <c r="R27" s="78">
        <v>108211</v>
      </c>
      <c r="S27" s="73">
        <v>109517</v>
      </c>
      <c r="T27" s="37">
        <v>242566</v>
      </c>
      <c r="U27" s="62"/>
      <c r="V27" s="62"/>
      <c r="W27" s="63" t="s">
        <v>80</v>
      </c>
      <c r="X27" s="22"/>
    </row>
    <row r="28" spans="1:24" s="5" customFormat="1" ht="18.75" customHeight="1">
      <c r="A28" s="99"/>
      <c r="B28" s="62"/>
      <c r="C28" s="62"/>
      <c r="D28" s="63" t="s">
        <v>81</v>
      </c>
      <c r="E28" s="21"/>
      <c r="F28" s="42">
        <v>71182</v>
      </c>
      <c r="G28" s="42">
        <v>182320</v>
      </c>
      <c r="H28" s="42">
        <v>87228</v>
      </c>
      <c r="I28" s="42">
        <v>95092</v>
      </c>
      <c r="J28" s="42">
        <v>978</v>
      </c>
      <c r="K28" s="42">
        <v>30</v>
      </c>
      <c r="L28" s="43">
        <v>36</v>
      </c>
      <c r="M28" s="43">
        <v>164</v>
      </c>
      <c r="N28" s="43">
        <v>128</v>
      </c>
      <c r="O28" s="43">
        <v>-6</v>
      </c>
      <c r="P28" s="42">
        <v>716</v>
      </c>
      <c r="Q28" s="42">
        <v>722</v>
      </c>
      <c r="R28" s="78">
        <v>71840</v>
      </c>
      <c r="S28" s="73">
        <v>73929</v>
      </c>
      <c r="T28" s="37">
        <v>182136</v>
      </c>
      <c r="U28" s="62"/>
      <c r="V28" s="62"/>
      <c r="W28" s="63" t="s">
        <v>81</v>
      </c>
      <c r="X28" s="22"/>
    </row>
    <row r="29" spans="1:24" s="5" customFormat="1" ht="18.75" customHeight="1">
      <c r="A29" s="99"/>
      <c r="B29" s="62"/>
      <c r="C29" s="62"/>
      <c r="D29" s="63" t="s">
        <v>82</v>
      </c>
      <c r="E29" s="21"/>
      <c r="F29" s="42">
        <v>61867</v>
      </c>
      <c r="G29" s="42">
        <v>128784</v>
      </c>
      <c r="H29" s="42">
        <v>62978</v>
      </c>
      <c r="I29" s="42">
        <v>65806</v>
      </c>
      <c r="J29" s="42">
        <v>850</v>
      </c>
      <c r="K29" s="42">
        <v>-74</v>
      </c>
      <c r="L29" s="43">
        <v>26</v>
      </c>
      <c r="M29" s="43">
        <v>112</v>
      </c>
      <c r="N29" s="43">
        <v>86</v>
      </c>
      <c r="O29" s="43">
        <v>-100</v>
      </c>
      <c r="P29" s="42">
        <v>546</v>
      </c>
      <c r="Q29" s="42">
        <v>646</v>
      </c>
      <c r="R29" s="78">
        <v>55039</v>
      </c>
      <c r="S29" s="73">
        <v>55456</v>
      </c>
      <c r="T29" s="37">
        <v>120982</v>
      </c>
      <c r="U29" s="62"/>
      <c r="V29" s="62"/>
      <c r="W29" s="63" t="s">
        <v>82</v>
      </c>
      <c r="X29" s="22"/>
    </row>
    <row r="30" spans="1:24" s="5" customFormat="1" ht="18.75" customHeight="1">
      <c r="A30" s="99"/>
      <c r="B30" s="62"/>
      <c r="C30" s="62"/>
      <c r="D30" s="63" t="s">
        <v>83</v>
      </c>
      <c r="E30" s="21"/>
      <c r="F30" s="42">
        <v>88779</v>
      </c>
      <c r="G30" s="42">
        <v>210923</v>
      </c>
      <c r="H30" s="42">
        <v>100293</v>
      </c>
      <c r="I30" s="42">
        <v>110630</v>
      </c>
      <c r="J30" s="42">
        <v>1576</v>
      </c>
      <c r="K30" s="42">
        <v>36</v>
      </c>
      <c r="L30" s="43">
        <v>-2</v>
      </c>
      <c r="M30" s="43">
        <v>167</v>
      </c>
      <c r="N30" s="43">
        <v>169</v>
      </c>
      <c r="O30" s="43">
        <v>38</v>
      </c>
      <c r="P30" s="42">
        <v>1018</v>
      </c>
      <c r="Q30" s="42">
        <v>980</v>
      </c>
      <c r="R30" s="78">
        <v>86998</v>
      </c>
      <c r="S30" s="73">
        <v>88532</v>
      </c>
      <c r="T30" s="37">
        <v>208401</v>
      </c>
      <c r="U30" s="62"/>
      <c r="V30" s="62"/>
      <c r="W30" s="63" t="s">
        <v>83</v>
      </c>
      <c r="X30" s="22"/>
    </row>
    <row r="31" spans="1:24" s="5" customFormat="1" ht="18.75" customHeight="1">
      <c r="A31" s="99"/>
      <c r="B31" s="62"/>
      <c r="C31" s="85" t="s">
        <v>84</v>
      </c>
      <c r="D31" s="85"/>
      <c r="E31" s="21"/>
      <c r="F31" s="42">
        <v>50669</v>
      </c>
      <c r="G31" s="42">
        <v>129067</v>
      </c>
      <c r="H31" s="42">
        <v>58454</v>
      </c>
      <c r="I31" s="42">
        <v>70613</v>
      </c>
      <c r="J31" s="42">
        <v>345</v>
      </c>
      <c r="K31" s="42">
        <v>-153</v>
      </c>
      <c r="L31" s="43">
        <v>-87</v>
      </c>
      <c r="M31" s="43">
        <v>85</v>
      </c>
      <c r="N31" s="43">
        <v>172</v>
      </c>
      <c r="O31" s="43">
        <v>-66</v>
      </c>
      <c r="P31" s="42">
        <v>244</v>
      </c>
      <c r="Q31" s="42">
        <v>310</v>
      </c>
      <c r="R31" s="78">
        <v>56875</v>
      </c>
      <c r="S31" s="73">
        <v>57032</v>
      </c>
      <c r="T31" s="37">
        <v>131802</v>
      </c>
      <c r="U31" s="62"/>
      <c r="V31" s="85" t="s">
        <v>84</v>
      </c>
      <c r="W31" s="85"/>
      <c r="X31" s="22"/>
    </row>
    <row r="32" spans="1:24" s="5" customFormat="1" ht="18.75" customHeight="1">
      <c r="A32" s="99"/>
      <c r="B32" s="62"/>
      <c r="C32" s="85" t="s">
        <v>85</v>
      </c>
      <c r="D32" s="85"/>
      <c r="E32" s="21"/>
      <c r="F32" s="42">
        <v>115026</v>
      </c>
      <c r="G32" s="42">
        <v>305640</v>
      </c>
      <c r="H32" s="42">
        <v>144754</v>
      </c>
      <c r="I32" s="42">
        <v>160886</v>
      </c>
      <c r="J32" s="42">
        <v>1468</v>
      </c>
      <c r="K32" s="42">
        <v>-5</v>
      </c>
      <c r="L32" s="43">
        <v>5</v>
      </c>
      <c r="M32" s="43">
        <v>275</v>
      </c>
      <c r="N32" s="43">
        <v>270</v>
      </c>
      <c r="O32" s="43">
        <v>-10</v>
      </c>
      <c r="P32" s="42">
        <v>728</v>
      </c>
      <c r="Q32" s="42">
        <v>738</v>
      </c>
      <c r="R32" s="78">
        <v>115642</v>
      </c>
      <c r="S32" s="73">
        <v>117295</v>
      </c>
      <c r="T32" s="37">
        <v>305413</v>
      </c>
      <c r="U32" s="62"/>
      <c r="V32" s="85" t="s">
        <v>85</v>
      </c>
      <c r="W32" s="85"/>
      <c r="X32" s="22"/>
    </row>
    <row r="33" spans="1:24" s="5" customFormat="1" ht="18.75" customHeight="1">
      <c r="A33" s="99"/>
      <c r="B33" s="62"/>
      <c r="C33" s="85" t="s">
        <v>86</v>
      </c>
      <c r="D33" s="85"/>
      <c r="E33" s="21"/>
      <c r="F33" s="42">
        <v>22023</v>
      </c>
      <c r="G33" s="42">
        <v>57497</v>
      </c>
      <c r="H33" s="42">
        <v>26596</v>
      </c>
      <c r="I33" s="42">
        <v>30901</v>
      </c>
      <c r="J33" s="42">
        <v>239</v>
      </c>
      <c r="K33" s="42">
        <v>-26</v>
      </c>
      <c r="L33" s="43">
        <v>-16</v>
      </c>
      <c r="M33" s="43">
        <v>57</v>
      </c>
      <c r="N33" s="43">
        <v>73</v>
      </c>
      <c r="O33" s="43">
        <v>-10</v>
      </c>
      <c r="P33" s="42">
        <v>167</v>
      </c>
      <c r="Q33" s="42">
        <v>177</v>
      </c>
      <c r="R33" s="78">
        <v>24461</v>
      </c>
      <c r="S33" s="73">
        <v>24914</v>
      </c>
      <c r="T33" s="37">
        <v>59214</v>
      </c>
      <c r="U33" s="62"/>
      <c r="V33" s="85" t="s">
        <v>86</v>
      </c>
      <c r="W33" s="85"/>
      <c r="X33" s="22"/>
    </row>
    <row r="34" spans="1:24" s="5" customFormat="1" ht="18.75" customHeight="1">
      <c r="A34" s="99"/>
      <c r="B34" s="62"/>
      <c r="C34" s="85" t="s">
        <v>87</v>
      </c>
      <c r="D34" s="85"/>
      <c r="E34" s="21"/>
      <c r="F34" s="42">
        <v>52982</v>
      </c>
      <c r="G34" s="42">
        <v>132745</v>
      </c>
      <c r="H34" s="42">
        <v>62775</v>
      </c>
      <c r="I34" s="42">
        <v>69970</v>
      </c>
      <c r="J34" s="42">
        <v>1125</v>
      </c>
      <c r="K34" s="42">
        <v>-15</v>
      </c>
      <c r="L34" s="43">
        <v>-72</v>
      </c>
      <c r="M34" s="43">
        <v>101</v>
      </c>
      <c r="N34" s="43">
        <v>173</v>
      </c>
      <c r="O34" s="43">
        <v>57</v>
      </c>
      <c r="P34" s="42">
        <v>379</v>
      </c>
      <c r="Q34" s="42">
        <v>322</v>
      </c>
      <c r="R34" s="78">
        <v>34523</v>
      </c>
      <c r="S34" s="73">
        <v>56674</v>
      </c>
      <c r="T34" s="37">
        <v>133900</v>
      </c>
      <c r="U34" s="62"/>
      <c r="V34" s="85" t="s">
        <v>87</v>
      </c>
      <c r="W34" s="85"/>
      <c r="X34" s="22"/>
    </row>
    <row r="35" spans="1:24" s="5" customFormat="1" ht="18.75" customHeight="1">
      <c r="A35" s="99"/>
      <c r="B35" s="62"/>
      <c r="C35" s="85" t="s">
        <v>88</v>
      </c>
      <c r="D35" s="85"/>
      <c r="E35" s="21"/>
      <c r="F35" s="42">
        <v>20860</v>
      </c>
      <c r="G35" s="42">
        <v>50933</v>
      </c>
      <c r="H35" s="42">
        <v>23128</v>
      </c>
      <c r="I35" s="42">
        <v>27805</v>
      </c>
      <c r="J35" s="42">
        <v>220</v>
      </c>
      <c r="K35" s="42">
        <v>-58</v>
      </c>
      <c r="L35" s="43">
        <v>-25</v>
      </c>
      <c r="M35" s="43">
        <v>47</v>
      </c>
      <c r="N35" s="43">
        <v>72</v>
      </c>
      <c r="O35" s="43">
        <v>-33</v>
      </c>
      <c r="P35" s="42">
        <v>138</v>
      </c>
      <c r="Q35" s="42">
        <v>171</v>
      </c>
      <c r="R35" s="78">
        <v>23677</v>
      </c>
      <c r="S35" s="73">
        <v>23886</v>
      </c>
      <c r="T35" s="37">
        <v>52421</v>
      </c>
      <c r="U35" s="62"/>
      <c r="V35" s="85" t="s">
        <v>88</v>
      </c>
      <c r="W35" s="85"/>
      <c r="X35" s="22"/>
    </row>
    <row r="36" spans="1:24" s="5" customFormat="1" ht="18.75" customHeight="1">
      <c r="A36" s="99"/>
      <c r="B36" s="62"/>
      <c r="C36" s="85" t="s">
        <v>89</v>
      </c>
      <c r="D36" s="85"/>
      <c r="E36" s="21"/>
      <c r="F36" s="42">
        <v>23157</v>
      </c>
      <c r="G36" s="42">
        <v>73519</v>
      </c>
      <c r="H36" s="42">
        <v>34427</v>
      </c>
      <c r="I36" s="42">
        <v>39092</v>
      </c>
      <c r="J36" s="42">
        <v>177</v>
      </c>
      <c r="K36" s="42">
        <v>-130</v>
      </c>
      <c r="L36" s="43">
        <v>-59</v>
      </c>
      <c r="M36" s="43">
        <v>48</v>
      </c>
      <c r="N36" s="43">
        <v>107</v>
      </c>
      <c r="O36" s="43">
        <v>-71</v>
      </c>
      <c r="P36" s="42">
        <v>109</v>
      </c>
      <c r="Q36" s="42">
        <v>180</v>
      </c>
      <c r="R36" s="78">
        <v>23970</v>
      </c>
      <c r="S36" s="73">
        <v>24047</v>
      </c>
      <c r="T36" s="37">
        <v>74998</v>
      </c>
      <c r="U36" s="62"/>
      <c r="V36" s="85" t="s">
        <v>89</v>
      </c>
      <c r="W36" s="85"/>
      <c r="X36" s="22"/>
    </row>
    <row r="37" spans="1:24" s="5" customFormat="1" ht="18.75" customHeight="1">
      <c r="A37" s="99"/>
      <c r="B37" s="62"/>
      <c r="C37" s="85" t="s">
        <v>90</v>
      </c>
      <c r="D37" s="85"/>
      <c r="E37" s="21"/>
      <c r="F37" s="42">
        <v>13880</v>
      </c>
      <c r="G37" s="42">
        <v>42516</v>
      </c>
      <c r="H37" s="42">
        <v>19938</v>
      </c>
      <c r="I37" s="42">
        <v>22578</v>
      </c>
      <c r="J37" s="42">
        <v>161</v>
      </c>
      <c r="K37" s="42">
        <v>-56</v>
      </c>
      <c r="L37" s="43">
        <v>-36</v>
      </c>
      <c r="M37" s="43">
        <v>22</v>
      </c>
      <c r="N37" s="43">
        <v>58</v>
      </c>
      <c r="O37" s="43">
        <v>-20</v>
      </c>
      <c r="P37" s="42">
        <v>95</v>
      </c>
      <c r="Q37" s="42">
        <v>115</v>
      </c>
      <c r="R37" s="78">
        <v>12482</v>
      </c>
      <c r="S37" s="73">
        <v>14128</v>
      </c>
      <c r="T37" s="37">
        <v>42837</v>
      </c>
      <c r="U37" s="62"/>
      <c r="V37" s="85" t="s">
        <v>90</v>
      </c>
      <c r="W37" s="85"/>
      <c r="X37" s="22"/>
    </row>
    <row r="38" spans="1:24" s="5" customFormat="1" ht="18.75" customHeight="1">
      <c r="A38" s="99"/>
      <c r="B38" s="62"/>
      <c r="C38" s="85" t="s">
        <v>91</v>
      </c>
      <c r="D38" s="85"/>
      <c r="E38" s="21"/>
      <c r="F38" s="42">
        <v>15946</v>
      </c>
      <c r="G38" s="42">
        <v>48078</v>
      </c>
      <c r="H38" s="42">
        <v>22791</v>
      </c>
      <c r="I38" s="42">
        <v>25287</v>
      </c>
      <c r="J38" s="42">
        <v>176</v>
      </c>
      <c r="K38" s="42">
        <v>-30</v>
      </c>
      <c r="L38" s="43">
        <v>-12</v>
      </c>
      <c r="M38" s="43">
        <v>32</v>
      </c>
      <c r="N38" s="43">
        <v>44</v>
      </c>
      <c r="O38" s="43">
        <v>-18</v>
      </c>
      <c r="P38" s="42">
        <v>111</v>
      </c>
      <c r="Q38" s="42">
        <v>129</v>
      </c>
      <c r="R38" s="78">
        <v>15723</v>
      </c>
      <c r="S38" s="73">
        <v>16216</v>
      </c>
      <c r="T38" s="37">
        <v>48357</v>
      </c>
      <c r="U38" s="62"/>
      <c r="V38" s="85" t="s">
        <v>91</v>
      </c>
      <c r="W38" s="85"/>
      <c r="X38" s="22"/>
    </row>
    <row r="39" spans="1:24" s="5" customFormat="1" ht="18.75" customHeight="1">
      <c r="A39" s="99"/>
      <c r="B39" s="62"/>
      <c r="C39" s="85" t="s">
        <v>92</v>
      </c>
      <c r="D39" s="85"/>
      <c r="E39" s="21"/>
      <c r="F39" s="42">
        <v>12326</v>
      </c>
      <c r="G39" s="42">
        <v>38736</v>
      </c>
      <c r="H39" s="42">
        <v>18404</v>
      </c>
      <c r="I39" s="42">
        <v>20332</v>
      </c>
      <c r="J39" s="42">
        <v>114</v>
      </c>
      <c r="K39" s="42">
        <v>-51</v>
      </c>
      <c r="L39" s="43">
        <v>-20</v>
      </c>
      <c r="M39" s="43">
        <v>18</v>
      </c>
      <c r="N39" s="43">
        <v>38</v>
      </c>
      <c r="O39" s="43">
        <v>-31</v>
      </c>
      <c r="P39" s="42">
        <v>60</v>
      </c>
      <c r="Q39" s="42">
        <v>91</v>
      </c>
      <c r="R39" s="78">
        <v>12570</v>
      </c>
      <c r="S39" s="73">
        <v>12714</v>
      </c>
      <c r="T39" s="37">
        <v>39871</v>
      </c>
      <c r="U39" s="62"/>
      <c r="V39" s="85" t="s">
        <v>92</v>
      </c>
      <c r="W39" s="85"/>
      <c r="X39" s="22"/>
    </row>
    <row r="40" spans="1:24" s="5" customFormat="1" ht="18.75" customHeight="1">
      <c r="A40" s="99"/>
      <c r="B40" s="62"/>
      <c r="C40" s="85" t="s">
        <v>93</v>
      </c>
      <c r="D40" s="85"/>
      <c r="E40" s="21"/>
      <c r="F40" s="42">
        <v>26091</v>
      </c>
      <c r="G40" s="42">
        <v>70110</v>
      </c>
      <c r="H40" s="42">
        <v>32880</v>
      </c>
      <c r="I40" s="42">
        <v>37230</v>
      </c>
      <c r="J40" s="42">
        <v>380</v>
      </c>
      <c r="K40" s="42">
        <v>7</v>
      </c>
      <c r="L40" s="43">
        <v>-14</v>
      </c>
      <c r="M40" s="43">
        <v>48</v>
      </c>
      <c r="N40" s="43">
        <v>62</v>
      </c>
      <c r="O40" s="43">
        <v>21</v>
      </c>
      <c r="P40" s="42">
        <v>215</v>
      </c>
      <c r="Q40" s="42">
        <v>194</v>
      </c>
      <c r="R40" s="78">
        <v>27053</v>
      </c>
      <c r="S40" s="73">
        <v>27415</v>
      </c>
      <c r="T40" s="37">
        <v>71971</v>
      </c>
      <c r="U40" s="62"/>
      <c r="V40" s="85" t="s">
        <v>93</v>
      </c>
      <c r="W40" s="85"/>
      <c r="X40" s="22"/>
    </row>
    <row r="41" spans="1:24" s="5" customFormat="1" ht="18.75" customHeight="1">
      <c r="A41" s="99"/>
      <c r="B41" s="62"/>
      <c r="C41" s="85" t="s">
        <v>94</v>
      </c>
      <c r="D41" s="85"/>
      <c r="E41" s="21"/>
      <c r="F41" s="42">
        <v>10118</v>
      </c>
      <c r="G41" s="42">
        <v>27724</v>
      </c>
      <c r="H41" s="42">
        <v>12825</v>
      </c>
      <c r="I41" s="42">
        <v>14899</v>
      </c>
      <c r="J41" s="42">
        <v>121</v>
      </c>
      <c r="K41" s="42">
        <v>-73</v>
      </c>
      <c r="L41" s="43">
        <v>-31</v>
      </c>
      <c r="M41" s="43">
        <v>19</v>
      </c>
      <c r="N41" s="43">
        <v>50</v>
      </c>
      <c r="O41" s="43">
        <v>-42</v>
      </c>
      <c r="P41" s="42">
        <v>38</v>
      </c>
      <c r="Q41" s="42">
        <v>80</v>
      </c>
      <c r="R41" s="78">
        <v>11273</v>
      </c>
      <c r="S41" s="73">
        <v>11341</v>
      </c>
      <c r="T41" s="37">
        <v>28402</v>
      </c>
      <c r="U41" s="62"/>
      <c r="V41" s="85" t="s">
        <v>94</v>
      </c>
      <c r="W41" s="85"/>
      <c r="X41" s="22"/>
    </row>
    <row r="42" spans="1:24" s="5" customFormat="1" ht="18.75" customHeight="1">
      <c r="A42" s="99"/>
      <c r="B42" s="62"/>
      <c r="C42" s="85" t="s">
        <v>95</v>
      </c>
      <c r="D42" s="85"/>
      <c r="E42" s="21"/>
      <c r="F42" s="42">
        <v>18056</v>
      </c>
      <c r="G42" s="42">
        <v>46008</v>
      </c>
      <c r="H42" s="42">
        <v>21280</v>
      </c>
      <c r="I42" s="42">
        <v>24728</v>
      </c>
      <c r="J42" s="42">
        <v>217</v>
      </c>
      <c r="K42" s="42">
        <v>-67</v>
      </c>
      <c r="L42" s="43">
        <v>-10</v>
      </c>
      <c r="M42" s="43">
        <v>44</v>
      </c>
      <c r="N42" s="43">
        <v>54</v>
      </c>
      <c r="O42" s="43">
        <v>-57</v>
      </c>
      <c r="P42" s="42">
        <v>111</v>
      </c>
      <c r="Q42" s="42">
        <v>168</v>
      </c>
      <c r="R42" s="78">
        <v>19728</v>
      </c>
      <c r="S42" s="73">
        <v>19875</v>
      </c>
      <c r="T42" s="37">
        <v>47442</v>
      </c>
      <c r="U42" s="62"/>
      <c r="V42" s="85" t="s">
        <v>95</v>
      </c>
      <c r="W42" s="85"/>
      <c r="X42" s="22"/>
    </row>
    <row r="43" spans="1:24" s="5" customFormat="1" ht="18.75" customHeight="1">
      <c r="A43" s="99"/>
      <c r="B43" s="62"/>
      <c r="C43" s="85" t="s">
        <v>96</v>
      </c>
      <c r="D43" s="85"/>
      <c r="E43" s="21"/>
      <c r="F43" s="42">
        <v>19341</v>
      </c>
      <c r="G43" s="42">
        <v>58033</v>
      </c>
      <c r="H43" s="42">
        <v>27372</v>
      </c>
      <c r="I43" s="42">
        <v>30661</v>
      </c>
      <c r="J43" s="42">
        <v>165</v>
      </c>
      <c r="K43" s="42">
        <v>-18</v>
      </c>
      <c r="L43" s="43">
        <v>13</v>
      </c>
      <c r="M43" s="43">
        <v>51</v>
      </c>
      <c r="N43" s="43">
        <v>38</v>
      </c>
      <c r="O43" s="43">
        <v>-31</v>
      </c>
      <c r="P43" s="42">
        <v>143</v>
      </c>
      <c r="Q43" s="42">
        <v>174</v>
      </c>
      <c r="R43" s="78">
        <v>20179</v>
      </c>
      <c r="S43" s="73">
        <v>20658</v>
      </c>
      <c r="T43" s="37">
        <v>58484</v>
      </c>
      <c r="U43" s="62"/>
      <c r="V43" s="85" t="s">
        <v>96</v>
      </c>
      <c r="W43" s="85"/>
      <c r="X43" s="22"/>
    </row>
    <row r="44" spans="1:24" s="5" customFormat="1" ht="18.75" customHeight="1">
      <c r="A44" s="99"/>
      <c r="B44" s="62"/>
      <c r="C44" s="85" t="s">
        <v>97</v>
      </c>
      <c r="D44" s="85"/>
      <c r="E44" s="21"/>
      <c r="F44" s="42">
        <v>36336</v>
      </c>
      <c r="G44" s="42">
        <v>98471</v>
      </c>
      <c r="H44" s="42">
        <v>47211</v>
      </c>
      <c r="I44" s="42">
        <v>51260</v>
      </c>
      <c r="J44" s="42">
        <v>341</v>
      </c>
      <c r="K44" s="42">
        <v>-16</v>
      </c>
      <c r="L44" s="43">
        <v>28</v>
      </c>
      <c r="M44" s="43">
        <v>98</v>
      </c>
      <c r="N44" s="43">
        <v>70</v>
      </c>
      <c r="O44" s="43">
        <v>-44</v>
      </c>
      <c r="P44" s="42">
        <v>313</v>
      </c>
      <c r="Q44" s="42">
        <v>357</v>
      </c>
      <c r="R44" s="78">
        <v>36742</v>
      </c>
      <c r="S44" s="73">
        <v>37681</v>
      </c>
      <c r="T44" s="37">
        <v>98590</v>
      </c>
      <c r="U44" s="62"/>
      <c r="V44" s="85" t="s">
        <v>97</v>
      </c>
      <c r="W44" s="85"/>
      <c r="X44" s="22"/>
    </row>
    <row r="45" spans="1:24" s="5" customFormat="1" ht="18.75" customHeight="1">
      <c r="A45" s="99"/>
      <c r="B45" s="62"/>
      <c r="C45" s="85" t="s">
        <v>98</v>
      </c>
      <c r="D45" s="85"/>
      <c r="E45" s="21"/>
      <c r="F45" s="42">
        <v>41259</v>
      </c>
      <c r="G45" s="42">
        <v>107855</v>
      </c>
      <c r="H45" s="42">
        <v>52439</v>
      </c>
      <c r="I45" s="42">
        <v>55416</v>
      </c>
      <c r="J45" s="42">
        <v>360</v>
      </c>
      <c r="K45" s="42">
        <v>77</v>
      </c>
      <c r="L45" s="43">
        <v>49</v>
      </c>
      <c r="M45" s="43">
        <v>101</v>
      </c>
      <c r="N45" s="43">
        <v>52</v>
      </c>
      <c r="O45" s="43">
        <v>28</v>
      </c>
      <c r="P45" s="42">
        <v>462</v>
      </c>
      <c r="Q45" s="42">
        <v>434</v>
      </c>
      <c r="R45" s="78">
        <v>43005</v>
      </c>
      <c r="S45" s="73">
        <v>42916</v>
      </c>
      <c r="T45" s="37">
        <v>109024</v>
      </c>
      <c r="U45" s="62"/>
      <c r="V45" s="85" t="s">
        <v>98</v>
      </c>
      <c r="W45" s="85"/>
      <c r="X45" s="22"/>
    </row>
    <row r="46" spans="1:24" s="5" customFormat="1" ht="18.75" customHeight="1">
      <c r="A46" s="99"/>
      <c r="B46" s="62"/>
      <c r="C46" s="85" t="s">
        <v>99</v>
      </c>
      <c r="D46" s="85"/>
      <c r="E46" s="21"/>
      <c r="F46" s="42">
        <v>35976</v>
      </c>
      <c r="G46" s="42">
        <v>93644</v>
      </c>
      <c r="H46" s="42">
        <v>45248</v>
      </c>
      <c r="I46" s="42">
        <v>48396</v>
      </c>
      <c r="J46" s="42">
        <v>500</v>
      </c>
      <c r="K46" s="42">
        <v>-28</v>
      </c>
      <c r="L46" s="43">
        <v>51</v>
      </c>
      <c r="M46" s="43">
        <v>106</v>
      </c>
      <c r="N46" s="43">
        <v>55</v>
      </c>
      <c r="O46" s="43">
        <v>-79</v>
      </c>
      <c r="P46" s="42">
        <v>374</v>
      </c>
      <c r="Q46" s="42">
        <v>453</v>
      </c>
      <c r="R46" s="78">
        <v>36613</v>
      </c>
      <c r="S46" s="73">
        <v>37246</v>
      </c>
      <c r="T46" s="37">
        <v>93648</v>
      </c>
      <c r="U46" s="62"/>
      <c r="V46" s="85" t="s">
        <v>99</v>
      </c>
      <c r="W46" s="85"/>
      <c r="X46" s="22"/>
    </row>
    <row r="47" spans="1:24" s="5" customFormat="1" ht="18.75" customHeight="1">
      <c r="A47" s="99"/>
      <c r="B47" s="62"/>
      <c r="C47" s="85" t="s">
        <v>100</v>
      </c>
      <c r="D47" s="85"/>
      <c r="E47" s="21"/>
      <c r="F47" s="42">
        <v>35958</v>
      </c>
      <c r="G47" s="42">
        <v>94697</v>
      </c>
      <c r="H47" s="42">
        <v>44800</v>
      </c>
      <c r="I47" s="42">
        <v>49897</v>
      </c>
      <c r="J47" s="42">
        <v>437</v>
      </c>
      <c r="K47" s="42">
        <v>-6</v>
      </c>
      <c r="L47" s="43">
        <v>-17</v>
      </c>
      <c r="M47" s="43">
        <v>57</v>
      </c>
      <c r="N47" s="43">
        <v>74</v>
      </c>
      <c r="O47" s="43">
        <v>11</v>
      </c>
      <c r="P47" s="42">
        <v>288</v>
      </c>
      <c r="Q47" s="42">
        <v>277</v>
      </c>
      <c r="R47" s="78">
        <v>35481</v>
      </c>
      <c r="S47" s="73">
        <v>36457</v>
      </c>
      <c r="T47" s="37">
        <v>94912</v>
      </c>
      <c r="U47" s="62"/>
      <c r="V47" s="85" t="s">
        <v>100</v>
      </c>
      <c r="W47" s="85"/>
      <c r="X47" s="22"/>
    </row>
    <row r="48" spans="1:24" s="5" customFormat="1" ht="18.75" customHeight="1">
      <c r="A48" s="99"/>
      <c r="B48" s="62"/>
      <c r="C48" s="85" t="s">
        <v>101</v>
      </c>
      <c r="D48" s="85"/>
      <c r="E48" s="21"/>
      <c r="F48" s="42">
        <v>26132</v>
      </c>
      <c r="G48" s="42">
        <v>67962</v>
      </c>
      <c r="H48" s="42">
        <v>32195</v>
      </c>
      <c r="I48" s="42">
        <v>35767</v>
      </c>
      <c r="J48" s="42">
        <v>243</v>
      </c>
      <c r="K48" s="42">
        <v>-51</v>
      </c>
      <c r="L48" s="43">
        <v>21</v>
      </c>
      <c r="M48" s="43">
        <v>68</v>
      </c>
      <c r="N48" s="43">
        <v>47</v>
      </c>
      <c r="O48" s="43">
        <v>-72</v>
      </c>
      <c r="P48" s="42">
        <v>223</v>
      </c>
      <c r="Q48" s="42">
        <v>295</v>
      </c>
      <c r="R48" s="78">
        <v>26140</v>
      </c>
      <c r="S48" s="73">
        <v>26729</v>
      </c>
      <c r="T48" s="37">
        <v>67386</v>
      </c>
      <c r="U48" s="62"/>
      <c r="V48" s="85" t="s">
        <v>101</v>
      </c>
      <c r="W48" s="85"/>
      <c r="X48" s="22"/>
    </row>
    <row r="49" spans="1:24" s="5" customFormat="1" ht="18.75" customHeight="1">
      <c r="A49" s="99"/>
      <c r="B49" s="62"/>
      <c r="C49" s="85" t="s">
        <v>102</v>
      </c>
      <c r="D49" s="85"/>
      <c r="E49" s="21"/>
      <c r="F49" s="42">
        <v>23023</v>
      </c>
      <c r="G49" s="42">
        <v>67699</v>
      </c>
      <c r="H49" s="42">
        <v>32134</v>
      </c>
      <c r="I49" s="42">
        <v>35565</v>
      </c>
      <c r="J49" s="42">
        <v>278</v>
      </c>
      <c r="K49" s="42">
        <v>55</v>
      </c>
      <c r="L49" s="43">
        <v>2</v>
      </c>
      <c r="M49" s="43">
        <v>55</v>
      </c>
      <c r="N49" s="43">
        <v>53</v>
      </c>
      <c r="O49" s="43">
        <v>53</v>
      </c>
      <c r="P49" s="42">
        <v>254</v>
      </c>
      <c r="Q49" s="42">
        <v>201</v>
      </c>
      <c r="R49" s="78">
        <v>23494</v>
      </c>
      <c r="S49" s="73">
        <v>24250</v>
      </c>
      <c r="T49" s="37">
        <v>68897</v>
      </c>
      <c r="U49" s="62"/>
      <c r="V49" s="85" t="s">
        <v>102</v>
      </c>
      <c r="W49" s="85"/>
      <c r="X49" s="22"/>
    </row>
    <row r="50" spans="1:24" s="5" customFormat="1" ht="18.75" customHeight="1">
      <c r="A50" s="99"/>
      <c r="B50" s="62"/>
      <c r="C50" s="85" t="s">
        <v>103</v>
      </c>
      <c r="D50" s="85"/>
      <c r="E50" s="21"/>
      <c r="F50" s="42">
        <v>20438</v>
      </c>
      <c r="G50" s="42">
        <v>56620</v>
      </c>
      <c r="H50" s="42">
        <v>26997</v>
      </c>
      <c r="I50" s="42">
        <v>29623</v>
      </c>
      <c r="J50" s="42">
        <v>311</v>
      </c>
      <c r="K50" s="42">
        <v>23</v>
      </c>
      <c r="L50" s="43">
        <v>1</v>
      </c>
      <c r="M50" s="43">
        <v>45</v>
      </c>
      <c r="N50" s="43">
        <v>44</v>
      </c>
      <c r="O50" s="43">
        <v>22</v>
      </c>
      <c r="P50" s="42">
        <v>202</v>
      </c>
      <c r="Q50" s="42">
        <v>180</v>
      </c>
      <c r="R50" s="78">
        <v>20642</v>
      </c>
      <c r="S50" s="73">
        <v>21261</v>
      </c>
      <c r="T50" s="37">
        <v>56900</v>
      </c>
      <c r="U50" s="62"/>
      <c r="V50" s="85" t="s">
        <v>103</v>
      </c>
      <c r="W50" s="85"/>
      <c r="X50" s="22"/>
    </row>
    <row r="51" spans="1:24" s="5" customFormat="1" ht="18.75" customHeight="1">
      <c r="A51" s="99"/>
      <c r="B51" s="62"/>
      <c r="C51" s="85" t="s">
        <v>26</v>
      </c>
      <c r="D51" s="85"/>
      <c r="E51" s="21"/>
      <c r="F51" s="42">
        <v>19818</v>
      </c>
      <c r="G51" s="42">
        <v>55388</v>
      </c>
      <c r="H51" s="42">
        <v>25604</v>
      </c>
      <c r="I51" s="42">
        <v>29784</v>
      </c>
      <c r="J51" s="42">
        <v>152</v>
      </c>
      <c r="K51" s="42">
        <v>-9</v>
      </c>
      <c r="L51" s="43">
        <v>-16</v>
      </c>
      <c r="M51" s="43">
        <v>37</v>
      </c>
      <c r="N51" s="43">
        <v>53</v>
      </c>
      <c r="O51" s="43">
        <v>7</v>
      </c>
      <c r="P51" s="43">
        <v>127</v>
      </c>
      <c r="Q51" s="43">
        <v>120</v>
      </c>
      <c r="R51" s="78">
        <v>20636</v>
      </c>
      <c r="S51" s="73">
        <v>20947</v>
      </c>
      <c r="T51" s="37">
        <v>56005</v>
      </c>
      <c r="U51" s="62"/>
      <c r="V51" s="85" t="s">
        <v>26</v>
      </c>
      <c r="W51" s="85"/>
      <c r="X51" s="22"/>
    </row>
    <row r="52" spans="1:24" s="5" customFormat="1" ht="18.75" customHeight="1">
      <c r="A52" s="99"/>
      <c r="B52" s="62"/>
      <c r="C52" s="85" t="s">
        <v>28</v>
      </c>
      <c r="D52" s="85"/>
      <c r="E52" s="21"/>
      <c r="F52" s="42">
        <v>10016</v>
      </c>
      <c r="G52" s="42">
        <v>32544</v>
      </c>
      <c r="H52" s="42">
        <v>15214</v>
      </c>
      <c r="I52" s="42">
        <v>17330</v>
      </c>
      <c r="J52" s="42">
        <v>59</v>
      </c>
      <c r="K52" s="42">
        <v>-54</v>
      </c>
      <c r="L52" s="43">
        <v>-13</v>
      </c>
      <c r="M52" s="43">
        <v>26</v>
      </c>
      <c r="N52" s="43">
        <v>39</v>
      </c>
      <c r="O52" s="43">
        <v>-41</v>
      </c>
      <c r="P52" s="43">
        <v>56</v>
      </c>
      <c r="Q52" s="43">
        <v>97</v>
      </c>
      <c r="R52" s="78">
        <v>10295</v>
      </c>
      <c r="S52" s="73">
        <v>10406</v>
      </c>
      <c r="T52" s="37">
        <v>33700</v>
      </c>
      <c r="U52" s="62"/>
      <c r="V52" s="85" t="s">
        <v>28</v>
      </c>
      <c r="W52" s="85"/>
      <c r="X52" s="22"/>
    </row>
    <row r="53" spans="1:24" s="5" customFormat="1" ht="18.75" customHeight="1">
      <c r="A53" s="99"/>
      <c r="B53" s="62"/>
      <c r="C53" s="85" t="s">
        <v>33</v>
      </c>
      <c r="D53" s="85"/>
      <c r="E53" s="21"/>
      <c r="F53" s="42">
        <v>11220</v>
      </c>
      <c r="G53" s="42">
        <v>30652</v>
      </c>
      <c r="H53" s="42">
        <v>14245</v>
      </c>
      <c r="I53" s="42">
        <v>16407</v>
      </c>
      <c r="J53" s="42">
        <v>200</v>
      </c>
      <c r="K53" s="42">
        <v>10</v>
      </c>
      <c r="L53" s="43">
        <v>-20</v>
      </c>
      <c r="M53" s="43">
        <v>29</v>
      </c>
      <c r="N53" s="43">
        <v>49</v>
      </c>
      <c r="O53" s="43">
        <v>30</v>
      </c>
      <c r="P53" s="43">
        <v>145</v>
      </c>
      <c r="Q53" s="43">
        <v>115</v>
      </c>
      <c r="R53" s="78"/>
      <c r="S53" s="73">
        <v>12580</v>
      </c>
      <c r="T53" s="37">
        <v>31265</v>
      </c>
      <c r="U53" s="62"/>
      <c r="V53" s="85" t="s">
        <v>33</v>
      </c>
      <c r="W53" s="85"/>
      <c r="X53" s="22"/>
    </row>
    <row r="54" spans="1:24" s="5" customFormat="1" ht="18.75" customHeight="1">
      <c r="A54" s="99"/>
      <c r="B54" s="62"/>
      <c r="C54" s="85" t="s">
        <v>34</v>
      </c>
      <c r="D54" s="85"/>
      <c r="E54" s="21"/>
      <c r="F54" s="42">
        <v>17224</v>
      </c>
      <c r="G54" s="42">
        <v>45071</v>
      </c>
      <c r="H54" s="42">
        <v>20497</v>
      </c>
      <c r="I54" s="42">
        <v>24574</v>
      </c>
      <c r="J54" s="42">
        <v>279</v>
      </c>
      <c r="K54" s="42">
        <v>-77</v>
      </c>
      <c r="L54" s="43">
        <v>-22</v>
      </c>
      <c r="M54" s="43">
        <v>35</v>
      </c>
      <c r="N54" s="43">
        <v>57</v>
      </c>
      <c r="O54" s="43">
        <v>-55</v>
      </c>
      <c r="P54" s="43">
        <v>85</v>
      </c>
      <c r="Q54" s="43">
        <v>140</v>
      </c>
      <c r="R54" s="78"/>
      <c r="S54" s="73">
        <v>19323</v>
      </c>
      <c r="T54" s="37">
        <v>46513</v>
      </c>
      <c r="U54" s="62"/>
      <c r="V54" s="85" t="s">
        <v>34</v>
      </c>
      <c r="W54" s="85"/>
      <c r="X54" s="22"/>
    </row>
    <row r="55" spans="1:24" s="5" customFormat="1" ht="18.75" customHeight="1">
      <c r="A55" s="99"/>
      <c r="B55" s="62"/>
      <c r="C55" s="85" t="s">
        <v>35</v>
      </c>
      <c r="D55" s="85"/>
      <c r="E55" s="21"/>
      <c r="F55" s="42">
        <v>18942</v>
      </c>
      <c r="G55" s="42">
        <v>58558</v>
      </c>
      <c r="H55" s="42">
        <v>27427</v>
      </c>
      <c r="I55" s="42">
        <v>31131</v>
      </c>
      <c r="J55" s="42">
        <v>176</v>
      </c>
      <c r="K55" s="42">
        <v>-51</v>
      </c>
      <c r="L55" s="43">
        <v>-31</v>
      </c>
      <c r="M55" s="43">
        <v>34</v>
      </c>
      <c r="N55" s="43">
        <v>65</v>
      </c>
      <c r="O55" s="43">
        <v>-20</v>
      </c>
      <c r="P55" s="43">
        <v>140</v>
      </c>
      <c r="Q55" s="43">
        <v>160</v>
      </c>
      <c r="R55" s="78"/>
      <c r="S55" s="73">
        <v>19852</v>
      </c>
      <c r="T55" s="37">
        <v>60520</v>
      </c>
      <c r="U55" s="62"/>
      <c r="V55" s="85" t="s">
        <v>35</v>
      </c>
      <c r="W55" s="85"/>
      <c r="X55" s="22"/>
    </row>
    <row r="56" spans="1:24" s="5" customFormat="1" ht="18.75" customHeight="1">
      <c r="A56" s="99"/>
      <c r="B56" s="62"/>
      <c r="C56" s="85" t="s">
        <v>123</v>
      </c>
      <c r="D56" s="85"/>
      <c r="E56" s="21"/>
      <c r="F56" s="42">
        <v>13177</v>
      </c>
      <c r="G56" s="42">
        <v>42632</v>
      </c>
      <c r="H56" s="42">
        <v>19836</v>
      </c>
      <c r="I56" s="42">
        <v>22796</v>
      </c>
      <c r="J56" s="42">
        <v>64</v>
      </c>
      <c r="K56" s="42">
        <v>-65</v>
      </c>
      <c r="L56" s="43">
        <v>-34</v>
      </c>
      <c r="M56" s="43">
        <v>17</v>
      </c>
      <c r="N56" s="43">
        <v>51</v>
      </c>
      <c r="O56" s="43">
        <v>-31</v>
      </c>
      <c r="P56" s="43">
        <v>78</v>
      </c>
      <c r="Q56" s="43">
        <v>109</v>
      </c>
      <c r="R56" s="78"/>
      <c r="S56" s="73">
        <v>13874</v>
      </c>
      <c r="T56" s="37">
        <v>43626</v>
      </c>
      <c r="U56" s="62"/>
      <c r="V56" s="85" t="s">
        <v>123</v>
      </c>
      <c r="W56" s="85"/>
      <c r="X56" s="22"/>
    </row>
    <row r="57" spans="1:24" s="5" customFormat="1" ht="21" customHeight="1">
      <c r="A57" s="99"/>
      <c r="B57" s="62"/>
      <c r="C57" s="63"/>
      <c r="D57" s="63"/>
      <c r="E57" s="80"/>
      <c r="F57" s="42"/>
      <c r="G57" s="42"/>
      <c r="H57" s="42"/>
      <c r="I57" s="42"/>
      <c r="J57" s="42"/>
      <c r="K57" s="42"/>
      <c r="L57" s="43"/>
      <c r="M57" s="43"/>
      <c r="N57" s="43"/>
      <c r="O57" s="43"/>
      <c r="P57" s="43"/>
      <c r="Q57" s="43"/>
      <c r="R57" s="81"/>
      <c r="S57" s="73"/>
      <c r="T57" s="74"/>
      <c r="U57" s="62"/>
      <c r="V57" s="63"/>
      <c r="W57" s="63"/>
      <c r="X57" s="22"/>
    </row>
    <row r="58" spans="1:24" s="5" customFormat="1" ht="18.75" customHeight="1">
      <c r="A58" s="99">
        <v>8</v>
      </c>
      <c r="B58" s="84" t="s">
        <v>104</v>
      </c>
      <c r="C58" s="84"/>
      <c r="D58" s="84"/>
      <c r="E58" s="23"/>
      <c r="F58" s="40">
        <v>16724</v>
      </c>
      <c r="G58" s="40">
        <v>47584</v>
      </c>
      <c r="H58" s="40">
        <v>23218</v>
      </c>
      <c r="I58" s="40">
        <v>24366</v>
      </c>
      <c r="J58" s="40">
        <v>156</v>
      </c>
      <c r="K58" s="40">
        <v>10</v>
      </c>
      <c r="L58" s="41">
        <v>28</v>
      </c>
      <c r="M58" s="41">
        <v>61</v>
      </c>
      <c r="N58" s="41">
        <v>33</v>
      </c>
      <c r="O58" s="41">
        <v>-18</v>
      </c>
      <c r="P58" s="40">
        <v>159</v>
      </c>
      <c r="Q58" s="40">
        <v>177</v>
      </c>
      <c r="R58" s="77">
        <v>17284</v>
      </c>
      <c r="S58" s="71">
        <f>S59</f>
        <v>17771</v>
      </c>
      <c r="T58" s="36">
        <f>T59</f>
        <v>48386</v>
      </c>
      <c r="U58" s="84" t="s">
        <v>104</v>
      </c>
      <c r="V58" s="84"/>
      <c r="W58" s="84"/>
      <c r="X58" s="22"/>
    </row>
    <row r="59" spans="1:24" s="5" customFormat="1" ht="18.75" customHeight="1">
      <c r="A59" s="99"/>
      <c r="B59" s="62"/>
      <c r="C59" s="85" t="s">
        <v>105</v>
      </c>
      <c r="D59" s="85"/>
      <c r="E59" s="21"/>
      <c r="F59" s="42">
        <v>16724</v>
      </c>
      <c r="G59" s="42">
        <v>47584</v>
      </c>
      <c r="H59" s="42">
        <v>23218</v>
      </c>
      <c r="I59" s="42">
        <v>24366</v>
      </c>
      <c r="J59" s="42">
        <v>156</v>
      </c>
      <c r="K59" s="42">
        <v>10</v>
      </c>
      <c r="L59" s="43">
        <v>28</v>
      </c>
      <c r="M59" s="43">
        <v>61</v>
      </c>
      <c r="N59" s="43">
        <v>33</v>
      </c>
      <c r="O59" s="43">
        <v>-18</v>
      </c>
      <c r="P59" s="42">
        <v>159</v>
      </c>
      <c r="Q59" s="42">
        <v>177</v>
      </c>
      <c r="R59" s="78">
        <v>17284</v>
      </c>
      <c r="S59" s="74">
        <v>17771</v>
      </c>
      <c r="T59" s="37">
        <v>48386</v>
      </c>
      <c r="U59" s="62"/>
      <c r="V59" s="85" t="s">
        <v>105</v>
      </c>
      <c r="W59" s="85"/>
      <c r="X59" s="22"/>
    </row>
    <row r="60" spans="1:24" s="5" customFormat="1" ht="18.75" customHeight="1">
      <c r="A60" s="99"/>
      <c r="B60" s="84" t="s">
        <v>21</v>
      </c>
      <c r="C60" s="84"/>
      <c r="D60" s="84"/>
      <c r="E60" s="23"/>
      <c r="F60" s="40">
        <v>73255</v>
      </c>
      <c r="G60" s="40">
        <v>207747</v>
      </c>
      <c r="H60" s="40">
        <v>101903</v>
      </c>
      <c r="I60" s="40">
        <v>105844</v>
      </c>
      <c r="J60" s="40">
        <v>1364</v>
      </c>
      <c r="K60" s="40">
        <v>-39</v>
      </c>
      <c r="L60" s="41">
        <v>49</v>
      </c>
      <c r="M60" s="41">
        <v>212</v>
      </c>
      <c r="N60" s="41">
        <v>163</v>
      </c>
      <c r="O60" s="41">
        <v>-88</v>
      </c>
      <c r="P60" s="40">
        <v>832</v>
      </c>
      <c r="Q60" s="40">
        <v>920</v>
      </c>
      <c r="R60" s="77">
        <v>75280</v>
      </c>
      <c r="S60" s="71">
        <f>SUM(S61:S67)</f>
        <v>77330</v>
      </c>
      <c r="T60" s="36">
        <f>SUM(T61:T67)</f>
        <v>207381</v>
      </c>
      <c r="U60" s="84" t="s">
        <v>21</v>
      </c>
      <c r="V60" s="84"/>
      <c r="W60" s="84"/>
      <c r="X60" s="22"/>
    </row>
    <row r="61" spans="1:24" s="5" customFormat="1" ht="18.75" customHeight="1">
      <c r="A61" s="99"/>
      <c r="B61" s="62"/>
      <c r="C61" s="85" t="s">
        <v>43</v>
      </c>
      <c r="D61" s="85"/>
      <c r="E61" s="21"/>
      <c r="F61" s="42">
        <v>12702</v>
      </c>
      <c r="G61" s="42">
        <v>39365</v>
      </c>
      <c r="H61" s="42">
        <v>19973</v>
      </c>
      <c r="I61" s="42">
        <v>19392</v>
      </c>
      <c r="J61" s="42">
        <v>324</v>
      </c>
      <c r="K61" s="42">
        <v>-19</v>
      </c>
      <c r="L61" s="43">
        <v>6</v>
      </c>
      <c r="M61" s="43">
        <v>27</v>
      </c>
      <c r="N61" s="43">
        <v>21</v>
      </c>
      <c r="O61" s="43">
        <v>-25</v>
      </c>
      <c r="P61" s="42">
        <v>89</v>
      </c>
      <c r="Q61" s="42">
        <v>114</v>
      </c>
      <c r="R61" s="78">
        <v>13419</v>
      </c>
      <c r="S61" s="74">
        <v>13762</v>
      </c>
      <c r="T61" s="37">
        <v>38016</v>
      </c>
      <c r="U61" s="62"/>
      <c r="V61" s="85" t="s">
        <v>43</v>
      </c>
      <c r="W61" s="85"/>
      <c r="X61" s="22"/>
    </row>
    <row r="62" spans="1:24" s="5" customFormat="1" ht="18.75" customHeight="1">
      <c r="A62" s="99"/>
      <c r="B62" s="62"/>
      <c r="C62" s="85" t="s">
        <v>44</v>
      </c>
      <c r="D62" s="85"/>
      <c r="E62" s="21"/>
      <c r="F62" s="42">
        <v>10839</v>
      </c>
      <c r="G62" s="42">
        <v>31109</v>
      </c>
      <c r="H62" s="42">
        <v>14997</v>
      </c>
      <c r="I62" s="42">
        <v>16112</v>
      </c>
      <c r="J62" s="42">
        <v>96</v>
      </c>
      <c r="K62" s="42">
        <v>6</v>
      </c>
      <c r="L62" s="43">
        <v>1</v>
      </c>
      <c r="M62" s="43">
        <v>25</v>
      </c>
      <c r="N62" s="43">
        <v>24</v>
      </c>
      <c r="O62" s="43">
        <v>5</v>
      </c>
      <c r="P62" s="42">
        <v>110</v>
      </c>
      <c r="Q62" s="42">
        <v>105</v>
      </c>
      <c r="R62" s="78">
        <v>11363</v>
      </c>
      <c r="S62" s="74">
        <v>11598</v>
      </c>
      <c r="T62" s="37">
        <v>31218</v>
      </c>
      <c r="U62" s="62"/>
      <c r="V62" s="85" t="s">
        <v>44</v>
      </c>
      <c r="W62" s="85"/>
      <c r="X62" s="22"/>
    </row>
    <row r="63" spans="1:24" s="5" customFormat="1" ht="18.75" customHeight="1">
      <c r="A63" s="99"/>
      <c r="B63" s="62"/>
      <c r="C63" s="85" t="s">
        <v>45</v>
      </c>
      <c r="D63" s="85"/>
      <c r="E63" s="21"/>
      <c r="F63" s="42">
        <v>15324</v>
      </c>
      <c r="G63" s="42">
        <v>41336</v>
      </c>
      <c r="H63" s="42">
        <v>19925</v>
      </c>
      <c r="I63" s="42">
        <v>21411</v>
      </c>
      <c r="J63" s="42">
        <v>349</v>
      </c>
      <c r="K63" s="42">
        <v>-30</v>
      </c>
      <c r="L63" s="43">
        <v>5</v>
      </c>
      <c r="M63" s="43">
        <v>44</v>
      </c>
      <c r="N63" s="43">
        <v>39</v>
      </c>
      <c r="O63" s="43">
        <v>-35</v>
      </c>
      <c r="P63" s="42">
        <v>186</v>
      </c>
      <c r="Q63" s="42">
        <v>221</v>
      </c>
      <c r="R63" s="78">
        <v>15687</v>
      </c>
      <c r="S63" s="74">
        <v>16113</v>
      </c>
      <c r="T63" s="37">
        <v>41598</v>
      </c>
      <c r="U63" s="62"/>
      <c r="V63" s="85" t="s">
        <v>45</v>
      </c>
      <c r="W63" s="85"/>
      <c r="X63" s="22"/>
    </row>
    <row r="64" spans="1:24" s="5" customFormat="1" ht="18.75" customHeight="1">
      <c r="A64" s="99"/>
      <c r="B64" s="62"/>
      <c r="C64" s="85" t="s">
        <v>46</v>
      </c>
      <c r="D64" s="85"/>
      <c r="E64" s="21"/>
      <c r="F64" s="42">
        <v>8755</v>
      </c>
      <c r="G64" s="42">
        <v>25663</v>
      </c>
      <c r="H64" s="42">
        <v>12386</v>
      </c>
      <c r="I64" s="42">
        <v>13277</v>
      </c>
      <c r="J64" s="42">
        <v>165</v>
      </c>
      <c r="K64" s="42">
        <v>-2</v>
      </c>
      <c r="L64" s="43">
        <v>2</v>
      </c>
      <c r="M64" s="43">
        <v>26</v>
      </c>
      <c r="N64" s="43">
        <v>24</v>
      </c>
      <c r="O64" s="43">
        <v>-4</v>
      </c>
      <c r="P64" s="42">
        <v>86</v>
      </c>
      <c r="Q64" s="42">
        <v>90</v>
      </c>
      <c r="R64" s="78">
        <v>9031</v>
      </c>
      <c r="S64" s="74">
        <v>9243</v>
      </c>
      <c r="T64" s="37">
        <v>25773</v>
      </c>
      <c r="U64" s="62"/>
      <c r="V64" s="85" t="s">
        <v>46</v>
      </c>
      <c r="W64" s="85"/>
      <c r="X64" s="22"/>
    </row>
    <row r="65" spans="1:24" s="5" customFormat="1" ht="18.75" customHeight="1">
      <c r="A65" s="99"/>
      <c r="B65" s="62"/>
      <c r="C65" s="85" t="s">
        <v>47</v>
      </c>
      <c r="D65" s="85"/>
      <c r="E65" s="21"/>
      <c r="F65" s="42">
        <v>8412</v>
      </c>
      <c r="G65" s="42">
        <v>23703</v>
      </c>
      <c r="H65" s="42">
        <v>11645</v>
      </c>
      <c r="I65" s="42">
        <v>12058</v>
      </c>
      <c r="J65" s="42">
        <v>162</v>
      </c>
      <c r="K65" s="42">
        <v>8</v>
      </c>
      <c r="L65" s="43">
        <v>17</v>
      </c>
      <c r="M65" s="43">
        <v>34</v>
      </c>
      <c r="N65" s="43">
        <v>17</v>
      </c>
      <c r="O65" s="43">
        <v>-9</v>
      </c>
      <c r="P65" s="42">
        <v>118</v>
      </c>
      <c r="Q65" s="42">
        <v>127</v>
      </c>
      <c r="R65" s="78">
        <v>8428</v>
      </c>
      <c r="S65" s="74">
        <v>8663</v>
      </c>
      <c r="T65" s="37">
        <v>23688</v>
      </c>
      <c r="U65" s="62"/>
      <c r="V65" s="85" t="s">
        <v>47</v>
      </c>
      <c r="W65" s="85"/>
      <c r="X65" s="22"/>
    </row>
    <row r="66" spans="1:24" s="5" customFormat="1" ht="18.75" customHeight="1">
      <c r="A66" s="99"/>
      <c r="B66" s="62"/>
      <c r="C66" s="85" t="s">
        <v>48</v>
      </c>
      <c r="D66" s="85"/>
      <c r="E66" s="21"/>
      <c r="F66" s="42">
        <v>2565</v>
      </c>
      <c r="G66" s="42">
        <v>7982</v>
      </c>
      <c r="H66" s="42">
        <v>3807</v>
      </c>
      <c r="I66" s="42">
        <v>4175</v>
      </c>
      <c r="J66" s="42">
        <v>17</v>
      </c>
      <c r="K66" s="42">
        <v>6</v>
      </c>
      <c r="L66" s="43">
        <v>1</v>
      </c>
      <c r="M66" s="43">
        <v>9</v>
      </c>
      <c r="N66" s="43">
        <v>8</v>
      </c>
      <c r="O66" s="43">
        <v>5</v>
      </c>
      <c r="P66" s="42">
        <v>36</v>
      </c>
      <c r="Q66" s="42">
        <v>31</v>
      </c>
      <c r="R66" s="78">
        <v>2559</v>
      </c>
      <c r="S66" s="74">
        <v>2673</v>
      </c>
      <c r="T66" s="37">
        <v>8082</v>
      </c>
      <c r="U66" s="62"/>
      <c r="V66" s="85" t="s">
        <v>48</v>
      </c>
      <c r="W66" s="85"/>
      <c r="X66" s="22"/>
    </row>
    <row r="67" spans="1:24" s="5" customFormat="1" ht="18.75" customHeight="1">
      <c r="A67" s="99"/>
      <c r="B67" s="62"/>
      <c r="C67" s="85" t="s">
        <v>49</v>
      </c>
      <c r="D67" s="85"/>
      <c r="E67" s="21"/>
      <c r="F67" s="42">
        <v>14658</v>
      </c>
      <c r="G67" s="42">
        <v>38589</v>
      </c>
      <c r="H67" s="42">
        <v>19170</v>
      </c>
      <c r="I67" s="42">
        <v>19419</v>
      </c>
      <c r="J67" s="42">
        <v>251</v>
      </c>
      <c r="K67" s="42">
        <v>-8</v>
      </c>
      <c r="L67" s="43">
        <v>17</v>
      </c>
      <c r="M67" s="43">
        <v>47</v>
      </c>
      <c r="N67" s="43">
        <v>30</v>
      </c>
      <c r="O67" s="43">
        <v>-25</v>
      </c>
      <c r="P67" s="42">
        <v>207</v>
      </c>
      <c r="Q67" s="42">
        <v>232</v>
      </c>
      <c r="R67" s="78">
        <v>14793</v>
      </c>
      <c r="S67" s="74">
        <v>15278</v>
      </c>
      <c r="T67" s="37">
        <v>39006</v>
      </c>
      <c r="U67" s="62"/>
      <c r="V67" s="85" t="s">
        <v>49</v>
      </c>
      <c r="W67" s="85"/>
      <c r="X67" s="22"/>
    </row>
    <row r="68" spans="1:24" s="5" customFormat="1" ht="18.75" customHeight="1">
      <c r="A68" s="99"/>
      <c r="B68" s="84" t="s">
        <v>106</v>
      </c>
      <c r="C68" s="84"/>
      <c r="D68" s="84"/>
      <c r="E68" s="23"/>
      <c r="F68" s="40">
        <v>35799</v>
      </c>
      <c r="G68" s="40">
        <v>97211</v>
      </c>
      <c r="H68" s="40">
        <v>45728</v>
      </c>
      <c r="I68" s="40">
        <v>51483</v>
      </c>
      <c r="J68" s="40">
        <v>703</v>
      </c>
      <c r="K68" s="40">
        <v>-61</v>
      </c>
      <c r="L68" s="41">
        <v>-34</v>
      </c>
      <c r="M68" s="41">
        <v>72</v>
      </c>
      <c r="N68" s="41">
        <v>106</v>
      </c>
      <c r="O68" s="41">
        <v>-27</v>
      </c>
      <c r="P68" s="40">
        <v>341</v>
      </c>
      <c r="Q68" s="40">
        <v>368</v>
      </c>
      <c r="R68" s="77">
        <v>37673</v>
      </c>
      <c r="S68" s="71">
        <f>SUM(S69:S72)</f>
        <v>38320</v>
      </c>
      <c r="T68" s="36">
        <f>SUM(T69:T72)</f>
        <v>98885</v>
      </c>
      <c r="U68" s="84" t="s">
        <v>106</v>
      </c>
      <c r="V68" s="84"/>
      <c r="W68" s="84"/>
      <c r="X68" s="22"/>
    </row>
    <row r="69" spans="1:24" s="5" customFormat="1" ht="18.75" customHeight="1">
      <c r="A69" s="99"/>
      <c r="B69" s="62"/>
      <c r="C69" s="85" t="s">
        <v>50</v>
      </c>
      <c r="D69" s="85"/>
      <c r="E69" s="21"/>
      <c r="F69" s="42">
        <v>5814</v>
      </c>
      <c r="G69" s="42">
        <v>15875</v>
      </c>
      <c r="H69" s="42">
        <v>7675</v>
      </c>
      <c r="I69" s="42">
        <v>8200</v>
      </c>
      <c r="J69" s="42">
        <v>65</v>
      </c>
      <c r="K69" s="42">
        <v>-65</v>
      </c>
      <c r="L69" s="43">
        <v>-6</v>
      </c>
      <c r="M69" s="43">
        <v>12</v>
      </c>
      <c r="N69" s="43">
        <v>18</v>
      </c>
      <c r="O69" s="43">
        <v>-59</v>
      </c>
      <c r="P69" s="42">
        <v>55</v>
      </c>
      <c r="Q69" s="42">
        <v>114</v>
      </c>
      <c r="R69" s="78">
        <v>6689</v>
      </c>
      <c r="S69" s="74">
        <v>6668</v>
      </c>
      <c r="T69" s="37">
        <v>16222</v>
      </c>
      <c r="U69" s="62"/>
      <c r="V69" s="85" t="s">
        <v>50</v>
      </c>
      <c r="W69" s="85"/>
      <c r="X69" s="22"/>
    </row>
    <row r="70" spans="1:24" s="5" customFormat="1" ht="18.75" customHeight="1">
      <c r="A70" s="99"/>
      <c r="B70" s="62"/>
      <c r="C70" s="85" t="s">
        <v>51</v>
      </c>
      <c r="D70" s="85"/>
      <c r="E70" s="21"/>
      <c r="F70" s="42">
        <v>11833</v>
      </c>
      <c r="G70" s="42">
        <v>30319</v>
      </c>
      <c r="H70" s="42">
        <v>14020</v>
      </c>
      <c r="I70" s="42">
        <v>16299</v>
      </c>
      <c r="J70" s="42">
        <v>387</v>
      </c>
      <c r="K70" s="42">
        <v>-15</v>
      </c>
      <c r="L70" s="43">
        <v>-6</v>
      </c>
      <c r="M70" s="43">
        <v>26</v>
      </c>
      <c r="N70" s="43">
        <v>32</v>
      </c>
      <c r="O70" s="43">
        <v>-9</v>
      </c>
      <c r="P70" s="42">
        <v>105</v>
      </c>
      <c r="Q70" s="42">
        <v>114</v>
      </c>
      <c r="R70" s="78">
        <v>12296</v>
      </c>
      <c r="S70" s="74">
        <v>12446</v>
      </c>
      <c r="T70" s="37">
        <v>30890</v>
      </c>
      <c r="U70" s="62"/>
      <c r="V70" s="85" t="s">
        <v>51</v>
      </c>
      <c r="W70" s="85"/>
      <c r="X70" s="22"/>
    </row>
    <row r="71" spans="1:24" s="5" customFormat="1" ht="18.75" customHeight="1">
      <c r="A71" s="99"/>
      <c r="B71" s="62"/>
      <c r="C71" s="85" t="s">
        <v>52</v>
      </c>
      <c r="D71" s="85"/>
      <c r="E71" s="21"/>
      <c r="F71" s="42">
        <v>11227</v>
      </c>
      <c r="G71" s="42">
        <v>31684</v>
      </c>
      <c r="H71" s="42">
        <v>14927</v>
      </c>
      <c r="I71" s="42">
        <v>16757</v>
      </c>
      <c r="J71" s="42">
        <v>161</v>
      </c>
      <c r="K71" s="42">
        <v>-9</v>
      </c>
      <c r="L71" s="43">
        <v>-26</v>
      </c>
      <c r="M71" s="43">
        <v>16</v>
      </c>
      <c r="N71" s="43">
        <v>42</v>
      </c>
      <c r="O71" s="43">
        <v>17</v>
      </c>
      <c r="P71" s="42">
        <v>94</v>
      </c>
      <c r="Q71" s="42">
        <v>77</v>
      </c>
      <c r="R71" s="78">
        <v>11715</v>
      </c>
      <c r="S71" s="74">
        <v>12044</v>
      </c>
      <c r="T71" s="37">
        <v>32143</v>
      </c>
      <c r="U71" s="62"/>
      <c r="V71" s="85" t="s">
        <v>52</v>
      </c>
      <c r="W71" s="85"/>
      <c r="X71" s="22"/>
    </row>
    <row r="72" spans="1:24" s="5" customFormat="1" ht="18.75" customHeight="1">
      <c r="A72" s="99"/>
      <c r="B72" s="62"/>
      <c r="C72" s="85" t="s">
        <v>53</v>
      </c>
      <c r="D72" s="85"/>
      <c r="E72" s="21"/>
      <c r="F72" s="42">
        <v>6925</v>
      </c>
      <c r="G72" s="42">
        <v>19333</v>
      </c>
      <c r="H72" s="42">
        <v>9106</v>
      </c>
      <c r="I72" s="42">
        <v>10227</v>
      </c>
      <c r="J72" s="42">
        <v>90</v>
      </c>
      <c r="K72" s="42">
        <v>28</v>
      </c>
      <c r="L72" s="43">
        <v>4</v>
      </c>
      <c r="M72" s="43">
        <v>18</v>
      </c>
      <c r="N72" s="43">
        <v>14</v>
      </c>
      <c r="O72" s="43">
        <v>24</v>
      </c>
      <c r="P72" s="42">
        <v>87</v>
      </c>
      <c r="Q72" s="42">
        <v>63</v>
      </c>
      <c r="R72" s="78">
        <v>6973</v>
      </c>
      <c r="S72" s="74">
        <v>7162</v>
      </c>
      <c r="T72" s="37">
        <v>19630</v>
      </c>
      <c r="U72" s="62"/>
      <c r="V72" s="85" t="s">
        <v>53</v>
      </c>
      <c r="W72" s="85"/>
      <c r="X72" s="22"/>
    </row>
    <row r="73" spans="1:24" s="5" customFormat="1" ht="18.75" customHeight="1">
      <c r="A73" s="99"/>
      <c r="B73" s="84" t="s">
        <v>107</v>
      </c>
      <c r="C73" s="84"/>
      <c r="D73" s="84"/>
      <c r="E73" s="23"/>
      <c r="F73" s="40">
        <v>10320</v>
      </c>
      <c r="G73" s="40">
        <v>27033</v>
      </c>
      <c r="H73" s="40">
        <v>12658</v>
      </c>
      <c r="I73" s="40">
        <v>14375</v>
      </c>
      <c r="J73" s="40">
        <v>296</v>
      </c>
      <c r="K73" s="40">
        <v>-43</v>
      </c>
      <c r="L73" s="41">
        <v>-34</v>
      </c>
      <c r="M73" s="41">
        <v>13</v>
      </c>
      <c r="N73" s="41">
        <v>47</v>
      </c>
      <c r="O73" s="41">
        <v>-9</v>
      </c>
      <c r="P73" s="40">
        <v>77</v>
      </c>
      <c r="Q73" s="40">
        <v>86</v>
      </c>
      <c r="R73" s="77">
        <v>23687</v>
      </c>
      <c r="S73" s="71">
        <f>SUM(S74:S75)</f>
        <v>11545</v>
      </c>
      <c r="T73" s="36">
        <f>SUM(T74:T75)</f>
        <v>27853</v>
      </c>
      <c r="U73" s="84" t="s">
        <v>107</v>
      </c>
      <c r="V73" s="84"/>
      <c r="W73" s="84"/>
      <c r="X73" s="22"/>
    </row>
    <row r="74" spans="1:24" s="5" customFormat="1" ht="18.75" customHeight="1">
      <c r="A74" s="99"/>
      <c r="B74" s="62"/>
      <c r="C74" s="85" t="s">
        <v>54</v>
      </c>
      <c r="D74" s="85"/>
      <c r="E74" s="21"/>
      <c r="F74" s="42">
        <v>3599</v>
      </c>
      <c r="G74" s="42">
        <v>9129</v>
      </c>
      <c r="H74" s="42">
        <v>4220</v>
      </c>
      <c r="I74" s="42">
        <v>4909</v>
      </c>
      <c r="J74" s="42">
        <v>118</v>
      </c>
      <c r="K74" s="42">
        <v>-18</v>
      </c>
      <c r="L74" s="43">
        <v>-16</v>
      </c>
      <c r="M74" s="43">
        <v>3</v>
      </c>
      <c r="N74" s="43">
        <v>19</v>
      </c>
      <c r="O74" s="43">
        <v>-2</v>
      </c>
      <c r="P74" s="42">
        <v>25</v>
      </c>
      <c r="Q74" s="42">
        <v>27</v>
      </c>
      <c r="R74" s="78">
        <v>3954</v>
      </c>
      <c r="S74" s="74">
        <v>4008</v>
      </c>
      <c r="T74" s="37">
        <v>9382</v>
      </c>
      <c r="U74" s="62"/>
      <c r="V74" s="85" t="s">
        <v>54</v>
      </c>
      <c r="W74" s="85"/>
      <c r="X74" s="22"/>
    </row>
    <row r="75" spans="1:24" s="5" customFormat="1" ht="18.75" customHeight="1">
      <c r="A75" s="99"/>
      <c r="B75" s="62"/>
      <c r="C75" s="85" t="s">
        <v>55</v>
      </c>
      <c r="D75" s="85"/>
      <c r="E75" s="21"/>
      <c r="F75" s="42">
        <v>6721</v>
      </c>
      <c r="G75" s="42">
        <v>17904</v>
      </c>
      <c r="H75" s="42">
        <v>8438</v>
      </c>
      <c r="I75" s="42">
        <v>9466</v>
      </c>
      <c r="J75" s="42">
        <v>178</v>
      </c>
      <c r="K75" s="42">
        <v>-25</v>
      </c>
      <c r="L75" s="43">
        <v>-18</v>
      </c>
      <c r="M75" s="43">
        <v>10</v>
      </c>
      <c r="N75" s="43">
        <v>28</v>
      </c>
      <c r="O75" s="43">
        <v>-7</v>
      </c>
      <c r="P75" s="42">
        <v>52</v>
      </c>
      <c r="Q75" s="42">
        <v>59</v>
      </c>
      <c r="R75" s="78">
        <v>7461</v>
      </c>
      <c r="S75" s="74">
        <v>7537</v>
      </c>
      <c r="T75" s="37">
        <v>18471</v>
      </c>
      <c r="U75" s="62"/>
      <c r="V75" s="85" t="s">
        <v>55</v>
      </c>
      <c r="W75" s="85"/>
      <c r="X75" s="22"/>
    </row>
    <row r="76" spans="1:24" s="5" customFormat="1" ht="18.75" customHeight="1">
      <c r="A76" s="99"/>
      <c r="B76" s="84" t="s">
        <v>108</v>
      </c>
      <c r="C76" s="84"/>
      <c r="D76" s="84"/>
      <c r="E76" s="23"/>
      <c r="F76" s="40">
        <v>5293</v>
      </c>
      <c r="G76" s="40">
        <v>14287</v>
      </c>
      <c r="H76" s="40">
        <v>6559</v>
      </c>
      <c r="I76" s="40">
        <v>7728</v>
      </c>
      <c r="J76" s="40">
        <v>66</v>
      </c>
      <c r="K76" s="40">
        <v>-24</v>
      </c>
      <c r="L76" s="41">
        <v>-13</v>
      </c>
      <c r="M76" s="41">
        <v>8</v>
      </c>
      <c r="N76" s="41">
        <v>21</v>
      </c>
      <c r="O76" s="41">
        <v>-11</v>
      </c>
      <c r="P76" s="40">
        <v>37</v>
      </c>
      <c r="Q76" s="40">
        <v>48</v>
      </c>
      <c r="R76" s="77">
        <v>41784</v>
      </c>
      <c r="S76" s="71">
        <f>S77</f>
        <v>5937</v>
      </c>
      <c r="T76" s="36">
        <f>SUM(T77:T77)</f>
        <v>14645</v>
      </c>
      <c r="U76" s="84" t="s">
        <v>108</v>
      </c>
      <c r="V76" s="84"/>
      <c r="W76" s="84"/>
      <c r="X76" s="22"/>
    </row>
    <row r="77" spans="1:24" s="5" customFormat="1" ht="18.75" customHeight="1">
      <c r="A77" s="99"/>
      <c r="B77" s="62"/>
      <c r="C77" s="85" t="s">
        <v>56</v>
      </c>
      <c r="D77" s="85"/>
      <c r="E77" s="21"/>
      <c r="F77" s="42">
        <v>5293</v>
      </c>
      <c r="G77" s="42">
        <v>14287</v>
      </c>
      <c r="H77" s="42">
        <v>6559</v>
      </c>
      <c r="I77" s="42">
        <v>7728</v>
      </c>
      <c r="J77" s="42">
        <v>66</v>
      </c>
      <c r="K77" s="42">
        <v>-24</v>
      </c>
      <c r="L77" s="43">
        <v>-13</v>
      </c>
      <c r="M77" s="43">
        <v>8</v>
      </c>
      <c r="N77" s="43">
        <v>21</v>
      </c>
      <c r="O77" s="43">
        <v>-11</v>
      </c>
      <c r="P77" s="42">
        <v>37</v>
      </c>
      <c r="Q77" s="42">
        <v>48</v>
      </c>
      <c r="R77" s="78">
        <v>5901</v>
      </c>
      <c r="S77" s="74">
        <v>5937</v>
      </c>
      <c r="T77" s="37">
        <v>14645</v>
      </c>
      <c r="U77" s="62"/>
      <c r="V77" s="85" t="s">
        <v>56</v>
      </c>
      <c r="W77" s="85"/>
      <c r="X77" s="22"/>
    </row>
    <row r="78" spans="1:24" s="5" customFormat="1" ht="18.75" customHeight="1">
      <c r="A78" s="99"/>
      <c r="B78" s="84" t="s">
        <v>109</v>
      </c>
      <c r="C78" s="84"/>
      <c r="D78" s="84"/>
      <c r="E78" s="23"/>
      <c r="F78" s="40">
        <v>9717</v>
      </c>
      <c r="G78" s="40">
        <v>31979</v>
      </c>
      <c r="H78" s="40">
        <v>15100</v>
      </c>
      <c r="I78" s="40">
        <v>16879</v>
      </c>
      <c r="J78" s="40">
        <v>47</v>
      </c>
      <c r="K78" s="40">
        <v>6</v>
      </c>
      <c r="L78" s="41">
        <v>1</v>
      </c>
      <c r="M78" s="41">
        <v>28</v>
      </c>
      <c r="N78" s="41">
        <v>27</v>
      </c>
      <c r="O78" s="41">
        <v>5</v>
      </c>
      <c r="P78" s="40">
        <v>85</v>
      </c>
      <c r="Q78" s="40">
        <v>80</v>
      </c>
      <c r="R78" s="77">
        <v>15686</v>
      </c>
      <c r="S78" s="71">
        <f>SUM(S79:S80)</f>
        <v>10346</v>
      </c>
      <c r="T78" s="36">
        <f>SUM(T79:T80)</f>
        <v>32151</v>
      </c>
      <c r="U78" s="84" t="s">
        <v>109</v>
      </c>
      <c r="V78" s="84"/>
      <c r="W78" s="84"/>
      <c r="X78" s="22"/>
    </row>
    <row r="79" spans="1:24" s="5" customFormat="1" ht="18.75" customHeight="1">
      <c r="A79" s="99"/>
      <c r="B79" s="62"/>
      <c r="C79" s="85" t="s">
        <v>29</v>
      </c>
      <c r="D79" s="85"/>
      <c r="E79" s="21"/>
      <c r="F79" s="42">
        <v>8893</v>
      </c>
      <c r="G79" s="42">
        <v>29297</v>
      </c>
      <c r="H79" s="42">
        <v>13865</v>
      </c>
      <c r="I79" s="42">
        <v>15432</v>
      </c>
      <c r="J79" s="42">
        <v>45</v>
      </c>
      <c r="K79" s="42">
        <v>11</v>
      </c>
      <c r="L79" s="43">
        <v>2</v>
      </c>
      <c r="M79" s="43">
        <v>25</v>
      </c>
      <c r="N79" s="43">
        <v>23</v>
      </c>
      <c r="O79" s="43">
        <v>9</v>
      </c>
      <c r="P79" s="42">
        <v>84</v>
      </c>
      <c r="Q79" s="42">
        <v>75</v>
      </c>
      <c r="R79" s="78">
        <v>9266</v>
      </c>
      <c r="S79" s="74">
        <v>9411</v>
      </c>
      <c r="T79" s="37">
        <v>29353</v>
      </c>
      <c r="U79" s="62"/>
      <c r="V79" s="85" t="s">
        <v>29</v>
      </c>
      <c r="W79" s="85"/>
      <c r="X79" s="22"/>
    </row>
    <row r="80" spans="1:24" s="5" customFormat="1" ht="18.75" customHeight="1">
      <c r="A80" s="99"/>
      <c r="B80" s="62"/>
      <c r="C80" s="85" t="s">
        <v>30</v>
      </c>
      <c r="D80" s="85"/>
      <c r="E80" s="21"/>
      <c r="F80" s="42">
        <v>824</v>
      </c>
      <c r="G80" s="42">
        <v>2682</v>
      </c>
      <c r="H80" s="42">
        <v>1235</v>
      </c>
      <c r="I80" s="42">
        <v>1447</v>
      </c>
      <c r="J80" s="42">
        <v>2</v>
      </c>
      <c r="K80" s="42">
        <v>-5</v>
      </c>
      <c r="L80" s="43">
        <v>-1</v>
      </c>
      <c r="M80" s="43">
        <v>3</v>
      </c>
      <c r="N80" s="43">
        <v>4</v>
      </c>
      <c r="O80" s="43">
        <v>-4</v>
      </c>
      <c r="P80" s="42">
        <v>1</v>
      </c>
      <c r="Q80" s="42">
        <v>5</v>
      </c>
      <c r="R80" s="78">
        <v>940</v>
      </c>
      <c r="S80" s="74">
        <v>935</v>
      </c>
      <c r="T80" s="37">
        <v>2798</v>
      </c>
      <c r="U80" s="62"/>
      <c r="V80" s="85" t="s">
        <v>30</v>
      </c>
      <c r="W80" s="85"/>
      <c r="X80" s="22"/>
    </row>
    <row r="81" spans="1:24" s="5" customFormat="1" ht="18.75" customHeight="1">
      <c r="A81" s="99"/>
      <c r="B81" s="84" t="s">
        <v>0</v>
      </c>
      <c r="C81" s="84"/>
      <c r="D81" s="84"/>
      <c r="E81" s="23"/>
      <c r="F81" s="40">
        <v>9515</v>
      </c>
      <c r="G81" s="40">
        <v>30829</v>
      </c>
      <c r="H81" s="40">
        <v>14363</v>
      </c>
      <c r="I81" s="40">
        <v>16466</v>
      </c>
      <c r="J81" s="40">
        <v>66</v>
      </c>
      <c r="K81" s="40">
        <v>25</v>
      </c>
      <c r="L81" s="41">
        <v>-10</v>
      </c>
      <c r="M81" s="41">
        <v>17</v>
      </c>
      <c r="N81" s="41">
        <v>27</v>
      </c>
      <c r="O81" s="41">
        <v>35</v>
      </c>
      <c r="P81" s="40">
        <v>107</v>
      </c>
      <c r="Q81" s="40">
        <v>72</v>
      </c>
      <c r="R81" s="77">
        <v>10020</v>
      </c>
      <c r="S81" s="71">
        <f>SUM(S82:S83)</f>
        <v>10345</v>
      </c>
      <c r="T81" s="36">
        <f>SUM(T82:T83)</f>
        <v>31516</v>
      </c>
      <c r="U81" s="84" t="s">
        <v>0</v>
      </c>
      <c r="V81" s="84"/>
      <c r="W81" s="84"/>
      <c r="X81" s="22"/>
    </row>
    <row r="82" spans="1:24" s="5" customFormat="1" ht="18.75" customHeight="1">
      <c r="A82" s="99"/>
      <c r="B82" s="62"/>
      <c r="C82" s="85" t="s">
        <v>57</v>
      </c>
      <c r="D82" s="85"/>
      <c r="E82" s="21"/>
      <c r="F82" s="42">
        <v>4265</v>
      </c>
      <c r="G82" s="42">
        <v>13315</v>
      </c>
      <c r="H82" s="42">
        <v>6131</v>
      </c>
      <c r="I82" s="42">
        <v>7184</v>
      </c>
      <c r="J82" s="42">
        <v>25</v>
      </c>
      <c r="K82" s="42">
        <v>25</v>
      </c>
      <c r="L82" s="43">
        <v>-8</v>
      </c>
      <c r="M82" s="43">
        <v>3</v>
      </c>
      <c r="N82" s="43">
        <v>11</v>
      </c>
      <c r="O82" s="43">
        <v>33</v>
      </c>
      <c r="P82" s="42">
        <v>61</v>
      </c>
      <c r="Q82" s="42">
        <v>28</v>
      </c>
      <c r="R82" s="78">
        <v>4510</v>
      </c>
      <c r="S82" s="74">
        <v>4588</v>
      </c>
      <c r="T82" s="37">
        <v>13661</v>
      </c>
      <c r="U82" s="62"/>
      <c r="V82" s="85" t="s">
        <v>57</v>
      </c>
      <c r="W82" s="85"/>
      <c r="X82" s="22"/>
    </row>
    <row r="83" spans="1:24" s="5" customFormat="1" ht="18.75" customHeight="1">
      <c r="A83" s="99"/>
      <c r="B83" s="62"/>
      <c r="C83" s="85" t="s">
        <v>1</v>
      </c>
      <c r="D83" s="85"/>
      <c r="E83" s="21"/>
      <c r="F83" s="42">
        <v>5250</v>
      </c>
      <c r="G83" s="42">
        <v>17514</v>
      </c>
      <c r="H83" s="42">
        <v>8232</v>
      </c>
      <c r="I83" s="42">
        <v>9282</v>
      </c>
      <c r="J83" s="42">
        <v>41</v>
      </c>
      <c r="K83" s="42" t="s">
        <v>27</v>
      </c>
      <c r="L83" s="43">
        <v>-2</v>
      </c>
      <c r="M83" s="43">
        <v>14</v>
      </c>
      <c r="N83" s="43">
        <v>16</v>
      </c>
      <c r="O83" s="43">
        <v>2</v>
      </c>
      <c r="P83" s="42">
        <v>46</v>
      </c>
      <c r="Q83" s="42">
        <v>44</v>
      </c>
      <c r="R83" s="78">
        <v>5510</v>
      </c>
      <c r="S83" s="74">
        <v>5757</v>
      </c>
      <c r="T83" s="37">
        <v>17855</v>
      </c>
      <c r="U83" s="62"/>
      <c r="V83" s="85" t="s">
        <v>1</v>
      </c>
      <c r="W83" s="85"/>
      <c r="X83" s="22"/>
    </row>
    <row r="84" spans="1:23" ht="18.75" customHeight="1">
      <c r="A84" s="99"/>
      <c r="B84" s="97" t="s">
        <v>110</v>
      </c>
      <c r="C84" s="97"/>
      <c r="D84" s="97"/>
      <c r="E84" s="38"/>
      <c r="F84" s="40">
        <v>4514</v>
      </c>
      <c r="G84" s="40">
        <v>15451</v>
      </c>
      <c r="H84" s="40">
        <v>7352</v>
      </c>
      <c r="I84" s="40">
        <v>8099</v>
      </c>
      <c r="J84" s="40">
        <v>54</v>
      </c>
      <c r="K84" s="40">
        <v>-2</v>
      </c>
      <c r="L84" s="41">
        <v>-13</v>
      </c>
      <c r="M84" s="41">
        <v>9</v>
      </c>
      <c r="N84" s="41">
        <v>22</v>
      </c>
      <c r="O84" s="41">
        <v>11</v>
      </c>
      <c r="P84" s="40">
        <v>45</v>
      </c>
      <c r="Q84" s="40">
        <v>34</v>
      </c>
      <c r="R84" s="77">
        <v>4391</v>
      </c>
      <c r="S84" s="71">
        <f>S85</f>
        <v>4462</v>
      </c>
      <c r="T84" s="36">
        <f>T85</f>
        <v>15651</v>
      </c>
      <c r="U84" s="97" t="s">
        <v>110</v>
      </c>
      <c r="V84" s="97"/>
      <c r="W84" s="97"/>
    </row>
    <row r="85" spans="1:23" s="25" customFormat="1" ht="18.75" customHeight="1">
      <c r="A85" s="99"/>
      <c r="B85" s="64"/>
      <c r="C85" s="98" t="s">
        <v>58</v>
      </c>
      <c r="D85" s="98"/>
      <c r="E85" s="16"/>
      <c r="F85" s="42">
        <v>4514</v>
      </c>
      <c r="G85" s="42">
        <v>15451</v>
      </c>
      <c r="H85" s="42">
        <v>7352</v>
      </c>
      <c r="I85" s="42">
        <v>8099</v>
      </c>
      <c r="J85" s="42">
        <v>54</v>
      </c>
      <c r="K85" s="42">
        <v>-2</v>
      </c>
      <c r="L85" s="43">
        <v>-13</v>
      </c>
      <c r="M85" s="43">
        <v>9</v>
      </c>
      <c r="N85" s="43">
        <v>22</v>
      </c>
      <c r="O85" s="43">
        <v>11</v>
      </c>
      <c r="P85" s="42">
        <v>45</v>
      </c>
      <c r="Q85" s="42">
        <v>34</v>
      </c>
      <c r="R85" s="78">
        <v>4391</v>
      </c>
      <c r="S85" s="74">
        <v>4462</v>
      </c>
      <c r="T85" s="37">
        <v>15651</v>
      </c>
      <c r="U85" s="64"/>
      <c r="V85" s="98" t="s">
        <v>58</v>
      </c>
      <c r="W85" s="98"/>
    </row>
    <row r="86" spans="1:23" ht="18.75" customHeight="1">
      <c r="A86" s="99"/>
      <c r="B86" s="97" t="s">
        <v>111</v>
      </c>
      <c r="C86" s="97"/>
      <c r="D86" s="97"/>
      <c r="E86" s="38"/>
      <c r="F86" s="40">
        <v>4307</v>
      </c>
      <c r="G86" s="40">
        <v>14361</v>
      </c>
      <c r="H86" s="40">
        <v>6746</v>
      </c>
      <c r="I86" s="40">
        <v>7615</v>
      </c>
      <c r="J86" s="40">
        <v>43</v>
      </c>
      <c r="K86" s="40">
        <v>-20</v>
      </c>
      <c r="L86" s="41">
        <v>-7</v>
      </c>
      <c r="M86" s="41">
        <v>12</v>
      </c>
      <c r="N86" s="41">
        <v>19</v>
      </c>
      <c r="O86" s="41">
        <v>-13</v>
      </c>
      <c r="P86" s="40">
        <v>33</v>
      </c>
      <c r="Q86" s="40">
        <v>46</v>
      </c>
      <c r="R86" s="77">
        <v>4241</v>
      </c>
      <c r="S86" s="71">
        <f>S87</f>
        <v>4328</v>
      </c>
      <c r="T86" s="36">
        <f>T87</f>
        <v>14576</v>
      </c>
      <c r="U86" s="97" t="s">
        <v>111</v>
      </c>
      <c r="V86" s="97"/>
      <c r="W86" s="97"/>
    </row>
    <row r="87" spans="1:23" s="25" customFormat="1" ht="18.75" customHeight="1">
      <c r="A87" s="99"/>
      <c r="B87" s="64"/>
      <c r="C87" s="98" t="s">
        <v>59</v>
      </c>
      <c r="D87" s="98"/>
      <c r="E87" s="16"/>
      <c r="F87" s="42">
        <v>4307</v>
      </c>
      <c r="G87" s="42">
        <v>14361</v>
      </c>
      <c r="H87" s="42">
        <v>6746</v>
      </c>
      <c r="I87" s="42">
        <v>7615</v>
      </c>
      <c r="J87" s="42">
        <v>43</v>
      </c>
      <c r="K87" s="42">
        <v>-20</v>
      </c>
      <c r="L87" s="43">
        <v>-7</v>
      </c>
      <c r="M87" s="43">
        <v>12</v>
      </c>
      <c r="N87" s="43">
        <v>19</v>
      </c>
      <c r="O87" s="43">
        <v>-13</v>
      </c>
      <c r="P87" s="42">
        <v>33</v>
      </c>
      <c r="Q87" s="42">
        <v>46</v>
      </c>
      <c r="R87" s="78">
        <v>4241</v>
      </c>
      <c r="S87" s="74">
        <v>4328</v>
      </c>
      <c r="T87" s="37">
        <v>14576</v>
      </c>
      <c r="U87" s="64"/>
      <c r="V87" s="98" t="s">
        <v>59</v>
      </c>
      <c r="W87" s="98"/>
    </row>
    <row r="88" spans="1:23" ht="18.75" customHeight="1">
      <c r="A88" s="99"/>
      <c r="B88" s="97" t="s">
        <v>112</v>
      </c>
      <c r="C88" s="97"/>
      <c r="D88" s="97"/>
      <c r="E88" s="38"/>
      <c r="F88" s="40">
        <v>15569</v>
      </c>
      <c r="G88" s="40">
        <v>49881</v>
      </c>
      <c r="H88" s="40">
        <v>23579</v>
      </c>
      <c r="I88" s="40">
        <v>26302</v>
      </c>
      <c r="J88" s="40">
        <v>160</v>
      </c>
      <c r="K88" s="40">
        <v>-38</v>
      </c>
      <c r="L88" s="41">
        <v>-35</v>
      </c>
      <c r="M88" s="41">
        <v>32</v>
      </c>
      <c r="N88" s="41">
        <v>67</v>
      </c>
      <c r="O88" s="41">
        <v>-3</v>
      </c>
      <c r="P88" s="40">
        <v>126</v>
      </c>
      <c r="Q88" s="40">
        <v>129</v>
      </c>
      <c r="R88" s="77">
        <v>16955</v>
      </c>
      <c r="S88" s="71">
        <f>SUM(S89:S93)</f>
        <v>15854</v>
      </c>
      <c r="T88" s="36">
        <f>SUM(T89:T93)</f>
        <v>50639</v>
      </c>
      <c r="U88" s="97" t="s">
        <v>112</v>
      </c>
      <c r="V88" s="97"/>
      <c r="W88" s="97"/>
    </row>
    <row r="89" spans="1:23" ht="18.75" customHeight="1">
      <c r="A89" s="99"/>
      <c r="B89" s="64"/>
      <c r="C89" s="98" t="s">
        <v>60</v>
      </c>
      <c r="D89" s="98"/>
      <c r="E89" s="24"/>
      <c r="F89" s="42">
        <v>3923</v>
      </c>
      <c r="G89" s="42">
        <v>13254</v>
      </c>
      <c r="H89" s="42">
        <v>6168</v>
      </c>
      <c r="I89" s="42">
        <v>7086</v>
      </c>
      <c r="J89" s="42">
        <v>39</v>
      </c>
      <c r="K89" s="42">
        <v>-7</v>
      </c>
      <c r="L89" s="43">
        <v>-14</v>
      </c>
      <c r="M89" s="43">
        <v>6</v>
      </c>
      <c r="N89" s="43">
        <v>20</v>
      </c>
      <c r="O89" s="43">
        <v>7</v>
      </c>
      <c r="P89" s="42">
        <v>29</v>
      </c>
      <c r="Q89" s="42">
        <v>22</v>
      </c>
      <c r="R89" s="78">
        <v>3956</v>
      </c>
      <c r="S89" s="74">
        <v>3943</v>
      </c>
      <c r="T89" s="37">
        <v>13712</v>
      </c>
      <c r="U89" s="64"/>
      <c r="V89" s="98" t="s">
        <v>60</v>
      </c>
      <c r="W89" s="98"/>
    </row>
    <row r="90" spans="1:23" ht="18.75" customHeight="1">
      <c r="A90" s="99"/>
      <c r="B90" s="64"/>
      <c r="C90" s="98" t="s">
        <v>61</v>
      </c>
      <c r="D90" s="98"/>
      <c r="E90" s="24"/>
      <c r="F90" s="42">
        <v>3334</v>
      </c>
      <c r="G90" s="42">
        <v>11412</v>
      </c>
      <c r="H90" s="42">
        <v>5388</v>
      </c>
      <c r="I90" s="42">
        <v>6024</v>
      </c>
      <c r="J90" s="42">
        <v>46</v>
      </c>
      <c r="K90" s="42">
        <v>-8</v>
      </c>
      <c r="L90" s="43">
        <v>-10</v>
      </c>
      <c r="M90" s="43">
        <v>2</v>
      </c>
      <c r="N90" s="43">
        <v>12</v>
      </c>
      <c r="O90" s="43">
        <v>2</v>
      </c>
      <c r="P90" s="42">
        <v>23</v>
      </c>
      <c r="Q90" s="42">
        <v>21</v>
      </c>
      <c r="R90" s="78">
        <v>3485</v>
      </c>
      <c r="S90" s="74">
        <v>3465</v>
      </c>
      <c r="T90" s="37">
        <v>11950</v>
      </c>
      <c r="U90" s="64"/>
      <c r="V90" s="98" t="s">
        <v>61</v>
      </c>
      <c r="W90" s="98"/>
    </row>
    <row r="91" spans="1:23" ht="18.75" customHeight="1">
      <c r="A91" s="99"/>
      <c r="B91" s="64"/>
      <c r="C91" s="98" t="s">
        <v>62</v>
      </c>
      <c r="D91" s="98"/>
      <c r="E91" s="24"/>
      <c r="F91" s="42">
        <v>6652</v>
      </c>
      <c r="G91" s="42">
        <v>20174</v>
      </c>
      <c r="H91" s="42">
        <v>9724</v>
      </c>
      <c r="I91" s="42">
        <v>10450</v>
      </c>
      <c r="J91" s="42">
        <v>64</v>
      </c>
      <c r="K91" s="42">
        <v>-4</v>
      </c>
      <c r="L91" s="43" t="s">
        <v>27</v>
      </c>
      <c r="M91" s="43">
        <v>22</v>
      </c>
      <c r="N91" s="43">
        <v>22</v>
      </c>
      <c r="O91" s="43">
        <v>-4</v>
      </c>
      <c r="P91" s="42">
        <v>65</v>
      </c>
      <c r="Q91" s="42">
        <v>69</v>
      </c>
      <c r="R91" s="78">
        <v>6528</v>
      </c>
      <c r="S91" s="74">
        <v>6632</v>
      </c>
      <c r="T91" s="37">
        <v>19789</v>
      </c>
      <c r="U91" s="64"/>
      <c r="V91" s="98" t="s">
        <v>62</v>
      </c>
      <c r="W91" s="98"/>
    </row>
    <row r="92" spans="1:23" ht="18.75" customHeight="1">
      <c r="A92" s="99"/>
      <c r="B92" s="64"/>
      <c r="C92" s="98" t="s">
        <v>63</v>
      </c>
      <c r="D92" s="98"/>
      <c r="E92" s="24"/>
      <c r="F92" s="42">
        <v>560</v>
      </c>
      <c r="G92" s="42">
        <v>1549</v>
      </c>
      <c r="H92" s="42">
        <v>725</v>
      </c>
      <c r="I92" s="42">
        <v>824</v>
      </c>
      <c r="J92" s="42">
        <v>4</v>
      </c>
      <c r="K92" s="42">
        <v>-7</v>
      </c>
      <c r="L92" s="43">
        <v>-5</v>
      </c>
      <c r="M92" s="43" t="s">
        <v>27</v>
      </c>
      <c r="N92" s="43">
        <v>5</v>
      </c>
      <c r="O92" s="43">
        <v>-2</v>
      </c>
      <c r="P92" s="42">
        <v>1</v>
      </c>
      <c r="Q92" s="42">
        <v>3</v>
      </c>
      <c r="R92" s="78">
        <v>648</v>
      </c>
      <c r="S92" s="74">
        <v>633</v>
      </c>
      <c r="T92" s="37">
        <v>1699</v>
      </c>
      <c r="U92" s="64"/>
      <c r="V92" s="98" t="s">
        <v>63</v>
      </c>
      <c r="W92" s="98"/>
    </row>
    <row r="93" spans="1:23" ht="18.75" customHeight="1">
      <c r="A93" s="99"/>
      <c r="B93" s="64"/>
      <c r="C93" s="98" t="s">
        <v>64</v>
      </c>
      <c r="D93" s="98"/>
      <c r="E93" s="24"/>
      <c r="F93" s="42">
        <v>1100</v>
      </c>
      <c r="G93" s="42">
        <v>3492</v>
      </c>
      <c r="H93" s="42">
        <v>1574</v>
      </c>
      <c r="I93" s="42">
        <v>1918</v>
      </c>
      <c r="J93" s="42">
        <v>7</v>
      </c>
      <c r="K93" s="42">
        <v>-12</v>
      </c>
      <c r="L93" s="43">
        <v>-6</v>
      </c>
      <c r="M93" s="43">
        <v>2</v>
      </c>
      <c r="N93" s="43">
        <v>8</v>
      </c>
      <c r="O93" s="43">
        <v>-6</v>
      </c>
      <c r="P93" s="42">
        <v>8</v>
      </c>
      <c r="Q93" s="42">
        <v>14</v>
      </c>
      <c r="R93" s="78">
        <v>1169</v>
      </c>
      <c r="S93" s="74">
        <v>1181</v>
      </c>
      <c r="T93" s="37">
        <v>3489</v>
      </c>
      <c r="U93" s="64"/>
      <c r="V93" s="98" t="s">
        <v>64</v>
      </c>
      <c r="W93" s="98"/>
    </row>
    <row r="94" spans="1:23" ht="18.75" customHeight="1">
      <c r="A94" s="99"/>
      <c r="B94" s="97" t="s">
        <v>113</v>
      </c>
      <c r="C94" s="97"/>
      <c r="D94" s="97"/>
      <c r="E94" s="38"/>
      <c r="F94" s="40">
        <v>34014</v>
      </c>
      <c r="G94" s="40">
        <v>88243</v>
      </c>
      <c r="H94" s="40">
        <v>40455</v>
      </c>
      <c r="I94" s="40">
        <v>47788</v>
      </c>
      <c r="J94" s="40">
        <v>260</v>
      </c>
      <c r="K94" s="40">
        <v>-25</v>
      </c>
      <c r="L94" s="41">
        <v>-57</v>
      </c>
      <c r="M94" s="41">
        <v>63</v>
      </c>
      <c r="N94" s="41">
        <v>120</v>
      </c>
      <c r="O94" s="41">
        <v>32</v>
      </c>
      <c r="P94" s="40">
        <v>321</v>
      </c>
      <c r="Q94" s="40">
        <v>289</v>
      </c>
      <c r="R94" s="77">
        <v>39193</v>
      </c>
      <c r="S94" s="71">
        <f>SUM(S95:S101)</f>
        <v>39823</v>
      </c>
      <c r="T94" s="36">
        <f>SUM(T95:T101)</f>
        <v>92343</v>
      </c>
      <c r="U94" s="97" t="s">
        <v>113</v>
      </c>
      <c r="V94" s="97"/>
      <c r="W94" s="97"/>
    </row>
    <row r="95" spans="1:23" ht="18.75" customHeight="1">
      <c r="A95" s="99"/>
      <c r="B95" s="64"/>
      <c r="C95" s="98" t="s">
        <v>65</v>
      </c>
      <c r="D95" s="98"/>
      <c r="E95" s="24"/>
      <c r="F95" s="42">
        <v>4687</v>
      </c>
      <c r="G95" s="42">
        <v>12139</v>
      </c>
      <c r="H95" s="42">
        <v>5595</v>
      </c>
      <c r="I95" s="42">
        <v>6544</v>
      </c>
      <c r="J95" s="42">
        <v>20</v>
      </c>
      <c r="K95" s="42">
        <v>-16</v>
      </c>
      <c r="L95" s="43">
        <v>-1</v>
      </c>
      <c r="M95" s="43">
        <v>12</v>
      </c>
      <c r="N95" s="43">
        <v>13</v>
      </c>
      <c r="O95" s="43">
        <v>-15</v>
      </c>
      <c r="P95" s="42">
        <v>40</v>
      </c>
      <c r="Q95" s="42">
        <v>55</v>
      </c>
      <c r="R95" s="78">
        <v>5424</v>
      </c>
      <c r="S95" s="74">
        <v>5466</v>
      </c>
      <c r="T95" s="37">
        <v>12985</v>
      </c>
      <c r="U95" s="64"/>
      <c r="V95" s="98" t="s">
        <v>65</v>
      </c>
      <c r="W95" s="98"/>
    </row>
    <row r="96" spans="1:23" ht="18.75" customHeight="1">
      <c r="A96" s="99"/>
      <c r="B96" s="64"/>
      <c r="C96" s="98" t="s">
        <v>66</v>
      </c>
      <c r="D96" s="98"/>
      <c r="E96" s="24"/>
      <c r="F96" s="42">
        <v>4397</v>
      </c>
      <c r="G96" s="42">
        <v>11502</v>
      </c>
      <c r="H96" s="42">
        <v>5289</v>
      </c>
      <c r="I96" s="42">
        <v>6213</v>
      </c>
      <c r="J96" s="42">
        <v>17</v>
      </c>
      <c r="K96" s="42">
        <v>-36</v>
      </c>
      <c r="L96" s="43">
        <v>-19</v>
      </c>
      <c r="M96" s="43">
        <v>3</v>
      </c>
      <c r="N96" s="43">
        <v>22</v>
      </c>
      <c r="O96" s="43">
        <v>-17</v>
      </c>
      <c r="P96" s="42">
        <v>23</v>
      </c>
      <c r="Q96" s="42">
        <v>40</v>
      </c>
      <c r="R96" s="78">
        <v>4962</v>
      </c>
      <c r="S96" s="74">
        <v>4980</v>
      </c>
      <c r="T96" s="37">
        <v>12220</v>
      </c>
      <c r="U96" s="64"/>
      <c r="V96" s="98" t="s">
        <v>66</v>
      </c>
      <c r="W96" s="98"/>
    </row>
    <row r="97" spans="1:23" ht="18.75" customHeight="1">
      <c r="A97" s="99"/>
      <c r="B97" s="64"/>
      <c r="C97" s="98" t="s">
        <v>67</v>
      </c>
      <c r="D97" s="98"/>
      <c r="E97" s="24"/>
      <c r="F97" s="42">
        <v>4070</v>
      </c>
      <c r="G97" s="42">
        <v>10087</v>
      </c>
      <c r="H97" s="42">
        <v>4614</v>
      </c>
      <c r="I97" s="42">
        <v>5473</v>
      </c>
      <c r="J97" s="42">
        <v>40</v>
      </c>
      <c r="K97" s="42">
        <v>-3</v>
      </c>
      <c r="L97" s="43">
        <v>-5</v>
      </c>
      <c r="M97" s="43">
        <v>7</v>
      </c>
      <c r="N97" s="43">
        <v>12</v>
      </c>
      <c r="O97" s="43">
        <v>2</v>
      </c>
      <c r="P97" s="42">
        <v>40</v>
      </c>
      <c r="Q97" s="42">
        <v>38</v>
      </c>
      <c r="R97" s="78">
        <v>4640</v>
      </c>
      <c r="S97" s="74">
        <v>4689</v>
      </c>
      <c r="T97" s="37">
        <v>10404</v>
      </c>
      <c r="U97" s="64"/>
      <c r="V97" s="98" t="s">
        <v>67</v>
      </c>
      <c r="W97" s="98"/>
    </row>
    <row r="98" spans="1:23" ht="18.75" customHeight="1">
      <c r="A98" s="99"/>
      <c r="B98" s="64"/>
      <c r="C98" s="98" t="s">
        <v>68</v>
      </c>
      <c r="D98" s="98"/>
      <c r="E98" s="24"/>
      <c r="F98" s="42">
        <v>8077</v>
      </c>
      <c r="G98" s="42">
        <v>19882</v>
      </c>
      <c r="H98" s="42">
        <v>8939</v>
      </c>
      <c r="I98" s="42">
        <v>10943</v>
      </c>
      <c r="J98" s="42">
        <v>85</v>
      </c>
      <c r="K98" s="42">
        <v>5</v>
      </c>
      <c r="L98" s="43">
        <v>-13</v>
      </c>
      <c r="M98" s="43">
        <v>14</v>
      </c>
      <c r="N98" s="43">
        <v>27</v>
      </c>
      <c r="O98" s="43">
        <v>18</v>
      </c>
      <c r="P98" s="42">
        <v>78</v>
      </c>
      <c r="Q98" s="42">
        <v>60</v>
      </c>
      <c r="R98" s="78">
        <v>9556</v>
      </c>
      <c r="S98" s="74">
        <v>9620</v>
      </c>
      <c r="T98" s="37">
        <v>20763</v>
      </c>
      <c r="U98" s="64"/>
      <c r="V98" s="98" t="s">
        <v>68</v>
      </c>
      <c r="W98" s="98"/>
    </row>
    <row r="99" spans="1:23" ht="18.75" customHeight="1">
      <c r="A99" s="99"/>
      <c r="B99" s="64"/>
      <c r="C99" s="98" t="s">
        <v>69</v>
      </c>
      <c r="D99" s="98"/>
      <c r="E99" s="24"/>
      <c r="F99" s="42">
        <v>2192</v>
      </c>
      <c r="G99" s="42">
        <v>5721</v>
      </c>
      <c r="H99" s="42">
        <v>2577</v>
      </c>
      <c r="I99" s="42">
        <v>3144</v>
      </c>
      <c r="J99" s="42">
        <v>4</v>
      </c>
      <c r="K99" s="42" t="s">
        <v>27</v>
      </c>
      <c r="L99" s="43">
        <v>-6</v>
      </c>
      <c r="M99" s="43">
        <v>5</v>
      </c>
      <c r="N99" s="43">
        <v>11</v>
      </c>
      <c r="O99" s="43">
        <v>6</v>
      </c>
      <c r="P99" s="42">
        <v>22</v>
      </c>
      <c r="Q99" s="42">
        <v>16</v>
      </c>
      <c r="R99" s="78">
        <v>2549</v>
      </c>
      <c r="S99" s="74">
        <v>2605</v>
      </c>
      <c r="T99" s="37">
        <v>6042</v>
      </c>
      <c r="U99" s="64"/>
      <c r="V99" s="98" t="s">
        <v>69</v>
      </c>
      <c r="W99" s="98"/>
    </row>
    <row r="100" spans="1:23" ht="18.75" customHeight="1">
      <c r="A100" s="99"/>
      <c r="B100" s="64"/>
      <c r="C100" s="98" t="s">
        <v>70</v>
      </c>
      <c r="D100" s="98"/>
      <c r="E100" s="24"/>
      <c r="F100" s="42">
        <v>1225</v>
      </c>
      <c r="G100" s="42">
        <v>3371</v>
      </c>
      <c r="H100" s="42">
        <v>1555</v>
      </c>
      <c r="I100" s="42">
        <v>1816</v>
      </c>
      <c r="J100" s="42">
        <v>1</v>
      </c>
      <c r="K100" s="42">
        <v>-4</v>
      </c>
      <c r="L100" s="43">
        <v>-3</v>
      </c>
      <c r="M100" s="43">
        <v>2</v>
      </c>
      <c r="N100" s="43">
        <v>5</v>
      </c>
      <c r="O100" s="43">
        <v>-1</v>
      </c>
      <c r="P100" s="42">
        <v>7</v>
      </c>
      <c r="Q100" s="42">
        <v>8</v>
      </c>
      <c r="R100" s="78">
        <v>1401</v>
      </c>
      <c r="S100" s="74">
        <v>1426</v>
      </c>
      <c r="T100" s="37">
        <v>3601</v>
      </c>
      <c r="U100" s="64"/>
      <c r="V100" s="98" t="s">
        <v>70</v>
      </c>
      <c r="W100" s="98"/>
    </row>
    <row r="101" spans="1:23" ht="18.75" customHeight="1">
      <c r="A101" s="99"/>
      <c r="B101" s="64"/>
      <c r="C101" s="98" t="s">
        <v>36</v>
      </c>
      <c r="D101" s="98"/>
      <c r="E101" s="24"/>
      <c r="F101" s="42">
        <v>9366</v>
      </c>
      <c r="G101" s="42">
        <v>25541</v>
      </c>
      <c r="H101" s="42">
        <v>11886</v>
      </c>
      <c r="I101" s="42">
        <v>13655</v>
      </c>
      <c r="J101" s="42">
        <v>93</v>
      </c>
      <c r="K101" s="42">
        <v>29</v>
      </c>
      <c r="L101" s="43">
        <v>-10</v>
      </c>
      <c r="M101" s="43">
        <v>20</v>
      </c>
      <c r="N101" s="43">
        <v>30</v>
      </c>
      <c r="O101" s="43">
        <v>39</v>
      </c>
      <c r="P101" s="42">
        <v>111</v>
      </c>
      <c r="Q101" s="42">
        <v>72</v>
      </c>
      <c r="R101" s="78"/>
      <c r="S101" s="74">
        <v>11037</v>
      </c>
      <c r="T101" s="37">
        <v>26328</v>
      </c>
      <c r="U101" s="64"/>
      <c r="V101" s="98" t="s">
        <v>36</v>
      </c>
      <c r="W101" s="98"/>
    </row>
    <row r="102" spans="1:23" ht="18.75" customHeight="1">
      <c r="A102" s="99"/>
      <c r="B102" s="97" t="s">
        <v>114</v>
      </c>
      <c r="C102" s="97"/>
      <c r="D102" s="97"/>
      <c r="E102" s="38"/>
      <c r="F102" s="40">
        <v>21924</v>
      </c>
      <c r="G102" s="40">
        <v>57097</v>
      </c>
      <c r="H102" s="40">
        <v>27403</v>
      </c>
      <c r="I102" s="40">
        <v>29694</v>
      </c>
      <c r="J102" s="40">
        <v>734</v>
      </c>
      <c r="K102" s="40">
        <v>-15</v>
      </c>
      <c r="L102" s="41">
        <v>-16</v>
      </c>
      <c r="M102" s="41">
        <v>40</v>
      </c>
      <c r="N102" s="41">
        <v>56</v>
      </c>
      <c r="O102" s="41">
        <v>1</v>
      </c>
      <c r="P102" s="40">
        <v>184</v>
      </c>
      <c r="Q102" s="40">
        <v>183</v>
      </c>
      <c r="R102" s="77">
        <v>22120</v>
      </c>
      <c r="S102" s="71">
        <f>SUM(S103:S104)</f>
        <v>22422</v>
      </c>
      <c r="T102" s="36">
        <f>SUM(T103:T104)</f>
        <v>57375</v>
      </c>
      <c r="U102" s="97" t="s">
        <v>114</v>
      </c>
      <c r="V102" s="97"/>
      <c r="W102" s="97"/>
    </row>
    <row r="103" spans="1:23" ht="18.75" customHeight="1">
      <c r="A103" s="99"/>
      <c r="B103" s="64"/>
      <c r="C103" s="98" t="s">
        <v>71</v>
      </c>
      <c r="D103" s="98"/>
      <c r="E103" s="24"/>
      <c r="F103" s="42">
        <v>13968</v>
      </c>
      <c r="G103" s="42">
        <v>34421</v>
      </c>
      <c r="H103" s="42">
        <v>16953</v>
      </c>
      <c r="I103" s="42">
        <v>17468</v>
      </c>
      <c r="J103" s="42">
        <v>624</v>
      </c>
      <c r="K103" s="42">
        <v>19</v>
      </c>
      <c r="L103" s="43">
        <v>9</v>
      </c>
      <c r="M103" s="43">
        <v>33</v>
      </c>
      <c r="N103" s="43">
        <v>24</v>
      </c>
      <c r="O103" s="43">
        <v>10</v>
      </c>
      <c r="P103" s="42">
        <v>136</v>
      </c>
      <c r="Q103" s="42">
        <v>126</v>
      </c>
      <c r="R103" s="78">
        <v>13609</v>
      </c>
      <c r="S103" s="74">
        <v>13803</v>
      </c>
      <c r="T103" s="37">
        <v>34100</v>
      </c>
      <c r="U103" s="64"/>
      <c r="V103" s="98" t="s">
        <v>71</v>
      </c>
      <c r="W103" s="98"/>
    </row>
    <row r="104" spans="1:23" ht="18.75" customHeight="1">
      <c r="A104" s="99"/>
      <c r="B104" s="64"/>
      <c r="C104" s="98" t="s">
        <v>37</v>
      </c>
      <c r="D104" s="98"/>
      <c r="E104" s="24"/>
      <c r="F104" s="42">
        <v>7956</v>
      </c>
      <c r="G104" s="42">
        <v>22676</v>
      </c>
      <c r="H104" s="42">
        <v>10450</v>
      </c>
      <c r="I104" s="42">
        <v>12226</v>
      </c>
      <c r="J104" s="42">
        <v>110</v>
      </c>
      <c r="K104" s="42">
        <v>-34</v>
      </c>
      <c r="L104" s="43">
        <v>-25</v>
      </c>
      <c r="M104" s="43">
        <v>7</v>
      </c>
      <c r="N104" s="43">
        <v>32</v>
      </c>
      <c r="O104" s="43">
        <v>-9</v>
      </c>
      <c r="P104" s="42">
        <v>48</v>
      </c>
      <c r="Q104" s="42">
        <v>57</v>
      </c>
      <c r="R104" s="78"/>
      <c r="S104" s="74">
        <v>8619</v>
      </c>
      <c r="T104" s="37">
        <v>23275</v>
      </c>
      <c r="U104" s="64"/>
      <c r="V104" s="98" t="s">
        <v>37</v>
      </c>
      <c r="W104" s="98"/>
    </row>
    <row r="105" spans="1:23" ht="18.75" customHeight="1">
      <c r="A105" s="99"/>
      <c r="B105" s="97" t="s">
        <v>115</v>
      </c>
      <c r="C105" s="97"/>
      <c r="D105" s="97"/>
      <c r="E105" s="38"/>
      <c r="F105" s="40">
        <v>13170</v>
      </c>
      <c r="G105" s="40">
        <v>35655</v>
      </c>
      <c r="H105" s="40">
        <v>16752</v>
      </c>
      <c r="I105" s="40">
        <v>18903</v>
      </c>
      <c r="J105" s="40">
        <v>72</v>
      </c>
      <c r="K105" s="40">
        <v>31</v>
      </c>
      <c r="L105" s="41">
        <v>-15</v>
      </c>
      <c r="M105" s="41">
        <v>24</v>
      </c>
      <c r="N105" s="41">
        <v>39</v>
      </c>
      <c r="O105" s="41">
        <v>46</v>
      </c>
      <c r="P105" s="40">
        <v>145</v>
      </c>
      <c r="Q105" s="40">
        <v>99</v>
      </c>
      <c r="R105" s="77">
        <v>14777</v>
      </c>
      <c r="S105" s="71">
        <f>SUM(S106:S108)</f>
        <v>14936</v>
      </c>
      <c r="T105" s="36">
        <f>SUM(T106:T108)</f>
        <v>37241</v>
      </c>
      <c r="U105" s="97" t="s">
        <v>115</v>
      </c>
      <c r="V105" s="97"/>
      <c r="W105" s="97"/>
    </row>
    <row r="106" spans="1:23" ht="18.75" customHeight="1">
      <c r="A106" s="99"/>
      <c r="B106" s="64"/>
      <c r="C106" s="98" t="s">
        <v>72</v>
      </c>
      <c r="D106" s="98"/>
      <c r="E106" s="24"/>
      <c r="F106" s="42">
        <v>2701</v>
      </c>
      <c r="G106" s="42">
        <v>7065</v>
      </c>
      <c r="H106" s="42">
        <v>3338</v>
      </c>
      <c r="I106" s="42">
        <v>3727</v>
      </c>
      <c r="J106" s="42">
        <v>19</v>
      </c>
      <c r="K106" s="42">
        <v>12</v>
      </c>
      <c r="L106" s="43" t="s">
        <v>27</v>
      </c>
      <c r="M106" s="43">
        <v>7</v>
      </c>
      <c r="N106" s="43">
        <v>7</v>
      </c>
      <c r="O106" s="43">
        <v>12</v>
      </c>
      <c r="P106" s="42">
        <v>28</v>
      </c>
      <c r="Q106" s="42">
        <v>16</v>
      </c>
      <c r="R106" s="78">
        <v>2768</v>
      </c>
      <c r="S106" s="74">
        <v>2828</v>
      </c>
      <c r="T106" s="37">
        <v>7358</v>
      </c>
      <c r="U106" s="64"/>
      <c r="V106" s="98" t="s">
        <v>72</v>
      </c>
      <c r="W106" s="98"/>
    </row>
    <row r="107" spans="1:23" ht="18.75" customHeight="1">
      <c r="A107" s="99"/>
      <c r="B107" s="64"/>
      <c r="C107" s="98" t="s">
        <v>31</v>
      </c>
      <c r="D107" s="98"/>
      <c r="E107" s="24"/>
      <c r="F107" s="42">
        <v>2879</v>
      </c>
      <c r="G107" s="42">
        <v>8112</v>
      </c>
      <c r="H107" s="42">
        <v>3805</v>
      </c>
      <c r="I107" s="42">
        <v>4307</v>
      </c>
      <c r="J107" s="42">
        <v>19</v>
      </c>
      <c r="K107" s="42">
        <v>16</v>
      </c>
      <c r="L107" s="43">
        <v>-3</v>
      </c>
      <c r="M107" s="43">
        <v>5</v>
      </c>
      <c r="N107" s="43">
        <v>8</v>
      </c>
      <c r="O107" s="43">
        <v>19</v>
      </c>
      <c r="P107" s="42">
        <v>35</v>
      </c>
      <c r="Q107" s="42">
        <v>16</v>
      </c>
      <c r="R107" s="78">
        <v>3058</v>
      </c>
      <c r="S107" s="74">
        <v>3078</v>
      </c>
      <c r="T107" s="37">
        <v>8442</v>
      </c>
      <c r="U107" s="64"/>
      <c r="V107" s="98" t="s">
        <v>31</v>
      </c>
      <c r="W107" s="98"/>
    </row>
    <row r="108" spans="1:26" ht="18.75" customHeight="1">
      <c r="A108" s="99"/>
      <c r="B108" s="64"/>
      <c r="C108" s="98" t="s">
        <v>32</v>
      </c>
      <c r="D108" s="98"/>
      <c r="E108" s="24"/>
      <c r="F108" s="42">
        <v>7590</v>
      </c>
      <c r="G108" s="42">
        <v>20478</v>
      </c>
      <c r="H108" s="42">
        <v>9609</v>
      </c>
      <c r="I108" s="42">
        <v>10869</v>
      </c>
      <c r="J108" s="42">
        <v>34</v>
      </c>
      <c r="K108" s="42">
        <v>3</v>
      </c>
      <c r="L108" s="43">
        <v>-12</v>
      </c>
      <c r="M108" s="43">
        <v>12</v>
      </c>
      <c r="N108" s="43">
        <v>24</v>
      </c>
      <c r="O108" s="43">
        <v>15</v>
      </c>
      <c r="P108" s="42">
        <v>82</v>
      </c>
      <c r="Q108" s="42">
        <v>67</v>
      </c>
      <c r="R108" s="78"/>
      <c r="S108" s="74">
        <v>9030</v>
      </c>
      <c r="T108" s="37">
        <v>21441</v>
      </c>
      <c r="U108" s="64"/>
      <c r="V108" s="98" t="s">
        <v>32</v>
      </c>
      <c r="W108" s="98"/>
      <c r="Z108" s="82" t="s">
        <v>73</v>
      </c>
    </row>
    <row r="109" spans="1:26" ht="4.5" customHeight="1">
      <c r="A109" s="99"/>
      <c r="B109" s="26"/>
      <c r="C109" s="26"/>
      <c r="D109" s="26"/>
      <c r="E109" s="27"/>
      <c r="F109" s="28"/>
      <c r="G109" s="29"/>
      <c r="H109" s="29"/>
      <c r="I109" s="30"/>
      <c r="J109" s="30"/>
      <c r="K109" s="30"/>
      <c r="L109" s="30"/>
      <c r="M109" s="30"/>
      <c r="N109" s="30"/>
      <c r="O109" s="30"/>
      <c r="P109" s="30"/>
      <c r="Q109" s="30"/>
      <c r="R109" s="30"/>
      <c r="S109" s="29"/>
      <c r="T109" s="31"/>
      <c r="U109" s="26"/>
      <c r="V109" s="26"/>
      <c r="W109" s="26"/>
      <c r="X109" s="26"/>
      <c r="Z109" s="82"/>
    </row>
    <row r="110" spans="7:26" ht="17.25" customHeight="1">
      <c r="G110" s="32"/>
      <c r="H110" s="32"/>
      <c r="I110" s="32"/>
      <c r="J110" s="32"/>
      <c r="K110" s="32"/>
      <c r="L110" s="32"/>
      <c r="M110" s="32"/>
      <c r="N110" s="32"/>
      <c r="O110" s="32"/>
      <c r="P110" s="32"/>
      <c r="Q110" s="32"/>
      <c r="R110" s="32"/>
      <c r="S110" s="33"/>
      <c r="T110" s="34"/>
      <c r="U110" s="35"/>
      <c r="Z110" s="82"/>
    </row>
    <row r="111" ht="13.5">
      <c r="Z111" s="82"/>
    </row>
    <row r="112" ht="13.5">
      <c r="Z112" s="82"/>
    </row>
    <row r="113" ht="13.5">
      <c r="Z113" s="39"/>
    </row>
    <row r="114" ht="13.5">
      <c r="Z114" s="39"/>
    </row>
  </sheetData>
  <mergeCells count="174">
    <mergeCell ref="A3:A57"/>
    <mergeCell ref="A58:A109"/>
    <mergeCell ref="C56:D56"/>
    <mergeCell ref="V56:W56"/>
    <mergeCell ref="C104:D104"/>
    <mergeCell ref="B105:D105"/>
    <mergeCell ref="U105:W105"/>
    <mergeCell ref="B102:D102"/>
    <mergeCell ref="C97:D97"/>
    <mergeCell ref="C98:D98"/>
    <mergeCell ref="C103:D103"/>
    <mergeCell ref="C101:D101"/>
    <mergeCell ref="V101:W101"/>
    <mergeCell ref="V104:W104"/>
    <mergeCell ref="V97:W97"/>
    <mergeCell ref="C100:D100"/>
    <mergeCell ref="V100:W100"/>
    <mergeCell ref="U102:W102"/>
    <mergeCell ref="V106:W106"/>
    <mergeCell ref="V108:W108"/>
    <mergeCell ref="C106:D106"/>
    <mergeCell ref="C107:D107"/>
    <mergeCell ref="V107:W107"/>
    <mergeCell ref="C108:D108"/>
    <mergeCell ref="V98:W98"/>
    <mergeCell ref="V103:W103"/>
    <mergeCell ref="V99:W99"/>
    <mergeCell ref="B94:D94"/>
    <mergeCell ref="C95:D95"/>
    <mergeCell ref="U94:W94"/>
    <mergeCell ref="V95:W95"/>
    <mergeCell ref="C96:D96"/>
    <mergeCell ref="V96:W96"/>
    <mergeCell ref="C99:D99"/>
    <mergeCell ref="V93:W93"/>
    <mergeCell ref="C93:D93"/>
    <mergeCell ref="C91:D91"/>
    <mergeCell ref="C92:D92"/>
    <mergeCell ref="V91:W91"/>
    <mergeCell ref="V92:W92"/>
    <mergeCell ref="U88:W88"/>
    <mergeCell ref="V89:W89"/>
    <mergeCell ref="V90:W90"/>
    <mergeCell ref="B88:D88"/>
    <mergeCell ref="C89:D89"/>
    <mergeCell ref="C90:D90"/>
    <mergeCell ref="B86:D86"/>
    <mergeCell ref="C87:D87"/>
    <mergeCell ref="U86:W86"/>
    <mergeCell ref="V87:W87"/>
    <mergeCell ref="B84:D84"/>
    <mergeCell ref="U84:W84"/>
    <mergeCell ref="C85:D85"/>
    <mergeCell ref="V85:W85"/>
    <mergeCell ref="C82:D82"/>
    <mergeCell ref="V82:W82"/>
    <mergeCell ref="C83:D83"/>
    <mergeCell ref="V83:W83"/>
    <mergeCell ref="C79:D79"/>
    <mergeCell ref="V79:W79"/>
    <mergeCell ref="B81:D81"/>
    <mergeCell ref="U81:W81"/>
    <mergeCell ref="V80:W80"/>
    <mergeCell ref="C80:D80"/>
    <mergeCell ref="C77:D77"/>
    <mergeCell ref="V77:W77"/>
    <mergeCell ref="B78:D78"/>
    <mergeCell ref="U78:W78"/>
    <mergeCell ref="B76:D76"/>
    <mergeCell ref="U76:W76"/>
    <mergeCell ref="C75:D75"/>
    <mergeCell ref="V75:W75"/>
    <mergeCell ref="B73:D73"/>
    <mergeCell ref="U73:W73"/>
    <mergeCell ref="C74:D74"/>
    <mergeCell ref="V74:W74"/>
    <mergeCell ref="C71:D71"/>
    <mergeCell ref="V71:W71"/>
    <mergeCell ref="C72:D72"/>
    <mergeCell ref="V72:W72"/>
    <mergeCell ref="C69:D69"/>
    <mergeCell ref="V69:W69"/>
    <mergeCell ref="C70:D70"/>
    <mergeCell ref="V70:W70"/>
    <mergeCell ref="C65:D65"/>
    <mergeCell ref="V65:W65"/>
    <mergeCell ref="B68:D68"/>
    <mergeCell ref="U68:W68"/>
    <mergeCell ref="C66:D66"/>
    <mergeCell ref="V66:W66"/>
    <mergeCell ref="C67:D67"/>
    <mergeCell ref="V67:W67"/>
    <mergeCell ref="C63:D63"/>
    <mergeCell ref="V63:W63"/>
    <mergeCell ref="C64:D64"/>
    <mergeCell ref="V64:W64"/>
    <mergeCell ref="C61:D61"/>
    <mergeCell ref="V61:W61"/>
    <mergeCell ref="C62:D62"/>
    <mergeCell ref="V62:W62"/>
    <mergeCell ref="C53:D53"/>
    <mergeCell ref="V53:W53"/>
    <mergeCell ref="C59:D59"/>
    <mergeCell ref="V59:W59"/>
    <mergeCell ref="C54:D54"/>
    <mergeCell ref="C55:D55"/>
    <mergeCell ref="V54:W54"/>
    <mergeCell ref="V55:W55"/>
    <mergeCell ref="B58:D58"/>
    <mergeCell ref="U58:W58"/>
    <mergeCell ref="C50:D50"/>
    <mergeCell ref="V50:W50"/>
    <mergeCell ref="C52:D52"/>
    <mergeCell ref="V52:W52"/>
    <mergeCell ref="C51:D51"/>
    <mergeCell ref="V51:W51"/>
    <mergeCell ref="C48:D48"/>
    <mergeCell ref="V48:W48"/>
    <mergeCell ref="C49:D49"/>
    <mergeCell ref="V49:W49"/>
    <mergeCell ref="C46:D46"/>
    <mergeCell ref="V46:W46"/>
    <mergeCell ref="C47:D47"/>
    <mergeCell ref="V47:W47"/>
    <mergeCell ref="C44:D44"/>
    <mergeCell ref="V44:W44"/>
    <mergeCell ref="C45:D45"/>
    <mergeCell ref="V45:W45"/>
    <mergeCell ref="V41:W41"/>
    <mergeCell ref="C42:D42"/>
    <mergeCell ref="V42:W42"/>
    <mergeCell ref="C43:D43"/>
    <mergeCell ref="V43:W43"/>
    <mergeCell ref="C41:D41"/>
    <mergeCell ref="C37:D37"/>
    <mergeCell ref="V37:W37"/>
    <mergeCell ref="C38:D38"/>
    <mergeCell ref="V38:W38"/>
    <mergeCell ref="C39:D39"/>
    <mergeCell ref="V39:W39"/>
    <mergeCell ref="C40:D40"/>
    <mergeCell ref="V40:W40"/>
    <mergeCell ref="C35:D35"/>
    <mergeCell ref="V35:W35"/>
    <mergeCell ref="C36:D36"/>
    <mergeCell ref="V36:W36"/>
    <mergeCell ref="C33:D33"/>
    <mergeCell ref="V33:W33"/>
    <mergeCell ref="C34:D34"/>
    <mergeCell ref="V34:W34"/>
    <mergeCell ref="U12:W12"/>
    <mergeCell ref="V31:W31"/>
    <mergeCell ref="C32:D32"/>
    <mergeCell ref="V32:W32"/>
    <mergeCell ref="C31:D31"/>
    <mergeCell ref="Z1:Z5"/>
    <mergeCell ref="L9:N9"/>
    <mergeCell ref="O9:Q9"/>
    <mergeCell ref="B13:D13"/>
    <mergeCell ref="U13:W13"/>
    <mergeCell ref="F9:F10"/>
    <mergeCell ref="G9:G10"/>
    <mergeCell ref="S9:S10"/>
    <mergeCell ref="T9:T10"/>
    <mergeCell ref="Z108:Z112"/>
    <mergeCell ref="B12:D12"/>
    <mergeCell ref="B60:D60"/>
    <mergeCell ref="U60:W60"/>
    <mergeCell ref="B14:D14"/>
    <mergeCell ref="U14:W14"/>
    <mergeCell ref="C15:D15"/>
    <mergeCell ref="V15:W15"/>
    <mergeCell ref="C23:D23"/>
    <mergeCell ref="V23:W23"/>
  </mergeCells>
  <printOptions horizontalCentered="1" verticalCentered="1"/>
  <pageMargins left="0.984251968503937" right="0.5905511811023623" top="0.5905511811023623" bottom="0.5118110236220472" header="0" footer="0"/>
  <pageSetup fitToHeight="2" horizontalDpi="600" verticalDpi="600" orientation="landscape" paperSize="9" scale="50" r:id="rId1"/>
  <rowBreaks count="1" manualBreakCount="1">
    <brk id="57"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2007-04-26T02:17:46Z</cp:lastPrinted>
  <dcterms:created xsi:type="dcterms:W3CDTF">1998-04-13T05:45:51Z</dcterms:created>
  <dcterms:modified xsi:type="dcterms:W3CDTF">2007-04-27T00:04:13Z</dcterms:modified>
  <cp:category/>
  <cp:version/>
  <cp:contentType/>
  <cp:contentStatus/>
</cp:coreProperties>
</file>