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030" tabRatio="440" activeTab="1"/>
  </bookViews>
  <sheets>
    <sheet name="Sheet1" sheetId="1" r:id="rId1"/>
    <sheet name="35改定後" sheetId="2" r:id="rId2"/>
    <sheet name="35" sheetId="3" r:id="rId3"/>
  </sheets>
  <definedNames>
    <definedName name="_xlnm.Print_Area" localSheetId="2">'35'!$A$1:$M$90</definedName>
    <definedName name="_xlnm.Print_Area" localSheetId="1">'35改定後'!$A$1:$Q$102</definedName>
  </definedNames>
  <calcPr fullCalcOnLoad="1"/>
</workbook>
</file>

<file path=xl/comments2.xml><?xml version="1.0" encoding="utf-8"?>
<comments xmlns="http://schemas.openxmlformats.org/spreadsheetml/2006/main">
  <authors>
    <author>福岡県調査統計課</author>
  </authors>
  <commentList>
    <comment ref="O14" authorId="0">
      <text>
        <r>
          <rPr>
            <sz val="9"/>
            <rFont val="ＭＳ Ｐゴシック"/>
            <family val="3"/>
          </rPr>
          <t>毎月勤労統計調査地方調査第４表１人平均月間給与Ｔ　現金給与総額
（電算打ち出し分）</t>
        </r>
      </text>
    </comment>
    <comment ref="O48" authorId="0">
      <text>
        <r>
          <rPr>
            <sz val="9"/>
            <rFont val="ＭＳ Ｐゴシック"/>
            <family val="3"/>
          </rPr>
          <t>毎月勤労統計調査地方調査第４表１人平均月間給与Ｔ　現金給与総額
（電算打ち出し分）</t>
        </r>
      </text>
    </comment>
    <comment ref="O80" authorId="0">
      <text>
        <r>
          <rPr>
            <sz val="9"/>
            <rFont val="ＭＳ Ｐゴシック"/>
            <family val="3"/>
          </rPr>
          <t>毎月勤労統計調査地方調査第４表１人平均月間給与Ｔ　現金給与総額
（電算打ち出し分）</t>
        </r>
      </text>
    </comment>
  </commentList>
</comments>
</file>

<file path=xl/comments3.xml><?xml version="1.0" encoding="utf-8"?>
<comments xmlns="http://schemas.openxmlformats.org/spreadsheetml/2006/main">
  <authors>
    <author>福岡県調査統計課</author>
  </authors>
  <commentList>
    <comment ref="K14" authorId="0">
      <text>
        <r>
          <rPr>
            <sz val="9"/>
            <rFont val="ＭＳ Ｐゴシック"/>
            <family val="3"/>
          </rPr>
          <t>毎月勤労統計調査地方調査第４表１人平均月間給与Ｔ　現金給与総額
（電算打ち出し分）</t>
        </r>
      </text>
    </comment>
    <comment ref="K43" authorId="0">
      <text>
        <r>
          <rPr>
            <sz val="9"/>
            <rFont val="ＭＳ Ｐゴシック"/>
            <family val="3"/>
          </rPr>
          <t>毎月勤労統計調査地方調査第４表１人平均月間給与Ｔ　現金給与総額
（電算打ち出し分）</t>
        </r>
      </text>
    </comment>
    <comment ref="K70" authorId="0">
      <text>
        <r>
          <rPr>
            <sz val="9"/>
            <rFont val="ＭＳ Ｐゴシック"/>
            <family val="3"/>
          </rPr>
          <t>毎月勤労統計調査地方調査第４表１人平均月間給与Ｔ　現金給与総額
（電算打ち出し分）</t>
        </r>
      </text>
    </comment>
  </commentList>
</comments>
</file>

<file path=xl/sharedStrings.xml><?xml version="1.0" encoding="utf-8"?>
<sst xmlns="http://schemas.openxmlformats.org/spreadsheetml/2006/main" count="203" uniqueCount="96">
  <si>
    <t>賃金・労働</t>
  </si>
  <si>
    <t>　全常用労働者の１人平均月間現金給与額</t>
  </si>
  <si>
    <t>　この表は、「毎月勤労統計調査-地方調査」の結果による数字です。この調査は，「毎月勤労統計調査-全国調査」の対象事業所が地域的にみて僅少であるため</t>
  </si>
  <si>
    <t>地域適用に不適当であるので、調査対象を拡大して実施されたものです。従って、常時５人以上の常用労働者を雇用する民営・公営の事業所（福岡県内）から</t>
  </si>
  <si>
    <t>抽出によって指定された事業所分を集計し、推計したものです。</t>
  </si>
  <si>
    <t>（単位：円）</t>
  </si>
  <si>
    <t>産　　　　業</t>
  </si>
  <si>
    <t>総　数</t>
  </si>
  <si>
    <t>男</t>
  </si>
  <si>
    <t>女</t>
  </si>
  <si>
    <t>調査産業計</t>
  </si>
  <si>
    <t>運輸･通信業</t>
  </si>
  <si>
    <t>卸売･小売業,飲食店</t>
  </si>
  <si>
    <t>金融･保険業</t>
  </si>
  <si>
    <t>不動産業</t>
  </si>
  <si>
    <t>サービス業</t>
  </si>
  <si>
    <t>資料：県調査統計課「毎月勤労統計調査地方調査月報」</t>
  </si>
  <si>
    <t>　全常用労働者の１人平均月間実労働時間数</t>
  </si>
  <si>
    <t>　本来の職務外として行われる宿日直の時間は除かれています。</t>
  </si>
  <si>
    <t>総実労働</t>
  </si>
  <si>
    <t>所 定 内</t>
  </si>
  <si>
    <t>所 定 外</t>
  </si>
  <si>
    <t>時　　間</t>
  </si>
  <si>
    <t>労働時間</t>
  </si>
  <si>
    <t>調査産業計</t>
  </si>
  <si>
    <t>　全　常　用　労　働　者　数</t>
  </si>
  <si>
    <t>建設業</t>
  </si>
  <si>
    <t>製造業</t>
  </si>
  <si>
    <t>電気･ガス･熱供給･水道業</t>
  </si>
  <si>
    <t>　　　　（単位：時間）</t>
  </si>
  <si>
    <t>　現金給与額とは所得税、社会保険料、組合費などを差し引く前の総額で、決まって支給する給与と特別に支払われた給与の合計額です。</t>
  </si>
  <si>
    <t>　実労働時間とは、調査期間中に労働者が実際に労働した時間数のことです。</t>
  </si>
  <si>
    <t>（単位：人）</t>
  </si>
  <si>
    <t>　休憩時間は給与が支給されていると否とにかかわらず除きますが、運輸関係労働者の手待時間は含みます。</t>
  </si>
  <si>
    <t xml:space="preserve"> </t>
  </si>
  <si>
    <t>　以下の３表は、「毎月勤労統計調査-地方調査」の結果による数字です。この調査は，「毎月勤労統計調査-全国調査」の対象事業所が地域的にみて僅少で</t>
  </si>
  <si>
    <t>あるため地域適用に不適当であるので、調査対象を拡大して実施されたものです。従って、常時５人以上の常用労働者を雇用する民営・公営の事業所（福岡</t>
  </si>
  <si>
    <t>県内）から抽出によって指定された事業所分を集計し、推計したものです。</t>
  </si>
  <si>
    <t>６月</t>
  </si>
  <si>
    <t>平成１６年</t>
  </si>
  <si>
    <t>７月</t>
  </si>
  <si>
    <t>８月</t>
  </si>
  <si>
    <t>６月</t>
  </si>
  <si>
    <t>９月</t>
  </si>
  <si>
    <t>７月</t>
  </si>
  <si>
    <t>１０月</t>
  </si>
  <si>
    <t>８月</t>
  </si>
  <si>
    <t>１１月</t>
  </si>
  <si>
    <t>９月</t>
  </si>
  <si>
    <t>１０月</t>
  </si>
  <si>
    <t>　現金給与額とは所得税、社会保険料、組合費などを差し引く前の総額で、決まって支給する給与と特別に支払われた給与の合計額です。</t>
  </si>
  <si>
    <t>　全常用労働者の１人平均月間実労働時間数</t>
  </si>
  <si>
    <t>　全　常　用　労　働　者　数</t>
  </si>
  <si>
    <t>建設業</t>
  </si>
  <si>
    <t>１２月</t>
  </si>
  <si>
    <t>情報通信業</t>
  </si>
  <si>
    <t>運輸業</t>
  </si>
  <si>
    <t>金融・保険業</t>
  </si>
  <si>
    <t>不動産業</t>
  </si>
  <si>
    <t>複合サービス事業</t>
  </si>
  <si>
    <t>(注）日本標準産業分類の改定に伴い、平成１７年１月から新産業分類に基づく集計結果を公表しています。平成１６年１２月以前の掲載データについては、事業内容を確認し新産業分類に変換した上で再集計を行っています。</t>
  </si>
  <si>
    <t>１月</t>
  </si>
  <si>
    <t>(注）日本標準産業分類の改定に伴い、平成１７年１月から新産業分類に基づく集計結果を公表しています。</t>
  </si>
  <si>
    <t xml:space="preserve">　 </t>
  </si>
  <si>
    <t>平成１８年</t>
  </si>
  <si>
    <t>資料：県調査統計課「毎月勤労統計調査地方調査月報」</t>
  </si>
  <si>
    <t>　本来の職務外として行われる宿日直の時間は除かれています。</t>
  </si>
  <si>
    <t>　以下の３表は、「毎月勤労統計調査-地方調査」の結果による数字です。この調査は，「毎月勤労統計調査-全国調査」の対象事業所が地域</t>
  </si>
  <si>
    <t>する民営・公営の事業所（福岡県内）から抽出によって指定された事業所分を集計し、推計したものです。</t>
  </si>
  <si>
    <t>的にみて僅少であるため地域適用に不適当であるので、調査対象を拡大して実施されたものです。従って、常時５人以上の常用労働者を雇用</t>
  </si>
  <si>
    <t>９月</t>
  </si>
  <si>
    <t>１０月</t>
  </si>
  <si>
    <t>１１月</t>
  </si>
  <si>
    <t>１２月</t>
  </si>
  <si>
    <t>１月</t>
  </si>
  <si>
    <t>時　　間</t>
  </si>
  <si>
    <t>労働時間</t>
  </si>
  <si>
    <t>調査産業計</t>
  </si>
  <si>
    <t>製造業</t>
  </si>
  <si>
    <t>電気･ガス･熱供給･水道業</t>
  </si>
  <si>
    <t>卸売･小売業</t>
  </si>
  <si>
    <t>（単位：時間）</t>
  </si>
  <si>
    <t>サービス業(他に分類されないもの)</t>
  </si>
  <si>
    <t>飲食店，宿泊業</t>
  </si>
  <si>
    <t>医療，福祉</t>
  </si>
  <si>
    <t>教育，学習支援業</t>
  </si>
  <si>
    <t>給与額</t>
  </si>
  <si>
    <t>１０月</t>
  </si>
  <si>
    <t>１１月</t>
  </si>
  <si>
    <t>１２月</t>
  </si>
  <si>
    <t>１月</t>
  </si>
  <si>
    <t>平成１９年</t>
  </si>
  <si>
    <t>２月</t>
  </si>
  <si>
    <t>３月</t>
  </si>
  <si>
    <t>２月</t>
  </si>
  <si>
    <t>３月</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</si>
</sst>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0_);[Red]\(#,##0\)"/>
    <numFmt numFmtId="180" formatCode="#,##0.0_);[Red]\(#,##0.0\)"/>
    <numFmt numFmtId="181" formatCode="#,##0_ "/>
    <numFmt numFmtId="182" formatCode="0.0_);[Red]\(0.0\)"/>
    <numFmt numFmtId="183" formatCode="0_);[Red]\(0\)"/>
  </numFmts>
  <fonts count="21">
    <font>
      <sz val="11"/>
      <name val="ＭＳ Ｐゴシック"/>
      <family val="3"/>
    </font>
    <font>
      <sz val="11"/>
      <name val="ＭＳ 明朝"/>
      <family val="1"/>
    </font>
    <font>
      <sz val="6"/>
      <name val="ＭＳ Ｐゴシック"/>
      <family val="3"/>
    </font>
    <font>
      <sz val="22"/>
      <name val="ＭＳ ゴシック"/>
      <family val="3"/>
    </font>
    <font>
      <sz val="13"/>
      <name val="ＭＳ 明朝"/>
      <family val="1"/>
    </font>
    <font>
      <sz val="13"/>
      <color indexed="10"/>
      <name val="ＭＳ 明朝"/>
      <family val="1"/>
    </font>
    <font>
      <sz val="9"/>
      <name val="ＭＳ Ｐゴシック"/>
      <family val="3"/>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1"/>
      <color indexed="8"/>
      <name val="ＭＳ 明朝"/>
      <family val="1"/>
    </font>
    <font>
      <sz val="15"/>
      <name val="ＭＳ ゴシック"/>
      <family val="3"/>
    </font>
    <font>
      <sz val="12"/>
      <name val="ＭＳ 明朝"/>
      <family val="1"/>
    </font>
    <font>
      <sz val="12"/>
      <color indexed="8"/>
      <name val="ＭＳ 明朝"/>
      <family val="1"/>
    </font>
    <font>
      <sz val="8"/>
      <name val="ＭＳ 明朝"/>
      <family val="1"/>
    </font>
    <font>
      <b/>
      <sz val="8"/>
      <name val="ＭＳ Ｐゴシック"/>
      <family val="2"/>
    </font>
  </fonts>
  <fills count="2">
    <fill>
      <patternFill/>
    </fill>
    <fill>
      <patternFill patternType="gray125"/>
    </fill>
  </fills>
  <borders count="23">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style="thin"/>
      <top style="medium"/>
      <bottom>
        <color indexed="63"/>
      </bottom>
    </border>
    <border>
      <left>
        <color indexed="63"/>
      </left>
      <right style="thin"/>
      <top style="medium"/>
      <bottom style="thin"/>
    </border>
    <border>
      <left style="thin"/>
      <right style="thin"/>
      <top style="medium"/>
      <bottom style="thin"/>
    </border>
    <border>
      <left>
        <color indexed="63"/>
      </left>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7" fillId="0" borderId="0" applyFill="0" applyBorder="0" applyAlignment="0">
      <protection/>
    </xf>
    <xf numFmtId="0" fontId="9" fillId="0" borderId="0">
      <alignment horizontal="left"/>
      <protection/>
    </xf>
    <xf numFmtId="0" fontId="10" fillId="0" borderId="1" applyNumberFormat="0" applyAlignment="0" applyProtection="0"/>
    <xf numFmtId="0" fontId="10" fillId="0" borderId="2">
      <alignment horizontal="left" vertical="center"/>
      <protection/>
    </xf>
    <xf numFmtId="0" fontId="8" fillId="0" borderId="0">
      <alignment/>
      <protection/>
    </xf>
    <xf numFmtId="4" fontId="9" fillId="0" borderId="0">
      <alignment horizontal="right"/>
      <protection/>
    </xf>
    <xf numFmtId="4" fontId="11" fillId="0" borderId="0">
      <alignment horizontal="right"/>
      <protection/>
    </xf>
    <xf numFmtId="0" fontId="12" fillId="0" borderId="0">
      <alignment horizontal="left"/>
      <protection/>
    </xf>
    <xf numFmtId="0" fontId="13" fillId="0" borderId="0">
      <alignment horizontal="center"/>
      <protection/>
    </xf>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4" fillId="0" borderId="0">
      <alignment/>
      <protection/>
    </xf>
  </cellStyleXfs>
  <cellXfs count="99">
    <xf numFmtId="0" fontId="0" fillId="0" borderId="0" xfId="0" applyAlignment="1">
      <alignment/>
    </xf>
    <xf numFmtId="0" fontId="1" fillId="0" borderId="0" xfId="0" applyFont="1" applyAlignment="1">
      <alignment/>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176" fontId="4" fillId="0" borderId="0" xfId="0" applyNumberFormat="1" applyFont="1" applyAlignment="1">
      <alignment/>
    </xf>
    <xf numFmtId="177" fontId="4" fillId="0" borderId="0" xfId="0" applyNumberFormat="1" applyFont="1" applyAlignment="1">
      <alignment/>
    </xf>
    <xf numFmtId="177" fontId="4" fillId="0" borderId="6" xfId="0" applyNumberFormat="1" applyFont="1" applyBorder="1" applyAlignment="1">
      <alignment/>
    </xf>
    <xf numFmtId="0" fontId="1" fillId="0" borderId="0" xfId="0" applyFont="1" applyBorder="1" applyAlignment="1">
      <alignment/>
    </xf>
    <xf numFmtId="0" fontId="1" fillId="0" borderId="0" xfId="0" applyFont="1" applyAlignment="1">
      <alignment vertical="center"/>
    </xf>
    <xf numFmtId="0" fontId="1" fillId="0" borderId="0" xfId="0" applyFont="1" applyBorder="1" applyAlignment="1">
      <alignment horizontal="distributed" vertical="center"/>
    </xf>
    <xf numFmtId="177" fontId="5" fillId="0" borderId="6" xfId="0" applyNumberFormat="1" applyFont="1" applyBorder="1" applyAlignment="1">
      <alignment/>
    </xf>
    <xf numFmtId="177" fontId="4" fillId="0" borderId="7" xfId="0" applyNumberFormat="1" applyFont="1" applyBorder="1" applyAlignment="1">
      <alignment/>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176" fontId="1" fillId="0" borderId="0" xfId="0" applyNumberFormat="1" applyFont="1" applyAlignment="1">
      <alignment/>
    </xf>
    <xf numFmtId="0" fontId="1" fillId="0" borderId="0" xfId="0" applyFont="1" applyAlignment="1" quotePrefix="1">
      <alignment horizontal="left" vertical="center"/>
    </xf>
    <xf numFmtId="0" fontId="1" fillId="0" borderId="0" xfId="0" applyFont="1" applyAlignment="1" quotePrefix="1">
      <alignment horizontal="left"/>
    </xf>
    <xf numFmtId="180" fontId="1" fillId="0" borderId="0" xfId="0" applyNumberFormat="1" applyFont="1" applyAlignment="1">
      <alignment/>
    </xf>
    <xf numFmtId="177" fontId="4" fillId="0" borderId="9" xfId="0" applyNumberFormat="1" applyFont="1" applyBorder="1" applyAlignment="1">
      <alignment/>
    </xf>
    <xf numFmtId="177" fontId="4" fillId="0" borderId="7" xfId="0" applyNumberFormat="1" applyFont="1" applyBorder="1" applyAlignment="1">
      <alignment/>
    </xf>
    <xf numFmtId="177" fontId="4" fillId="0" borderId="12" xfId="0" applyNumberFormat="1" applyFont="1" applyBorder="1" applyAlignment="1">
      <alignment/>
    </xf>
    <xf numFmtId="177" fontId="4" fillId="0" borderId="0" xfId="0" applyNumberFormat="1" applyFont="1" applyBorder="1" applyAlignment="1">
      <alignment/>
    </xf>
    <xf numFmtId="177" fontId="4" fillId="0" borderId="0" xfId="0" applyNumberFormat="1" applyFont="1" applyBorder="1" applyAlignment="1">
      <alignment/>
    </xf>
    <xf numFmtId="0" fontId="0" fillId="0" borderId="0" xfId="0" applyAlignment="1">
      <alignment horizontal="center"/>
    </xf>
    <xf numFmtId="0" fontId="1" fillId="0" borderId="0" xfId="0" applyFont="1" applyAlignment="1">
      <alignment vertical="center" wrapText="1"/>
    </xf>
    <xf numFmtId="0" fontId="17" fillId="0" borderId="0" xfId="0" applyFont="1" applyAlignment="1" quotePrefix="1">
      <alignment horizontal="left" vertical="center"/>
    </xf>
    <xf numFmtId="0" fontId="17" fillId="0" borderId="0" xfId="0" applyFont="1" applyAlignment="1">
      <alignment vertical="center"/>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0" xfId="0" applyFont="1" applyBorder="1" applyAlignment="1">
      <alignment horizontal="distributed" vertical="center"/>
    </xf>
    <xf numFmtId="0" fontId="16" fillId="0" borderId="0" xfId="0" applyFont="1" applyAlignment="1">
      <alignment vertical="center"/>
    </xf>
    <xf numFmtId="0" fontId="0" fillId="0" borderId="0" xfId="0" applyAlignment="1">
      <alignment vertical="center"/>
    </xf>
    <xf numFmtId="0" fontId="17" fillId="0" borderId="0" xfId="0" applyFont="1" applyAlignment="1">
      <alignment horizontal="right" vertical="center"/>
    </xf>
    <xf numFmtId="0" fontId="1" fillId="0" borderId="3" xfId="0" applyFont="1" applyBorder="1" applyAlignment="1">
      <alignment vertical="center"/>
    </xf>
    <xf numFmtId="177" fontId="4" fillId="0" borderId="0" xfId="0" applyNumberFormat="1" applyFont="1" applyAlignment="1">
      <alignment vertical="center"/>
    </xf>
    <xf numFmtId="0" fontId="1" fillId="0" borderId="4" xfId="0" applyFont="1" applyBorder="1" applyAlignment="1">
      <alignment vertical="center"/>
    </xf>
    <xf numFmtId="177" fontId="14" fillId="0" borderId="0" xfId="0" applyNumberFormat="1" applyFont="1" applyAlignment="1">
      <alignment vertical="center"/>
    </xf>
    <xf numFmtId="176" fontId="1" fillId="0" borderId="0" xfId="0" applyNumberFormat="1" applyFont="1" applyAlignment="1">
      <alignment vertical="center"/>
    </xf>
    <xf numFmtId="0" fontId="1" fillId="0" borderId="5" xfId="0" applyFont="1" applyBorder="1" applyAlignment="1">
      <alignment vertical="center"/>
    </xf>
    <xf numFmtId="177" fontId="4" fillId="0" borderId="6" xfId="0" applyNumberFormat="1" applyFont="1" applyBorder="1" applyAlignment="1">
      <alignment vertical="center"/>
    </xf>
    <xf numFmtId="177" fontId="5" fillId="0" borderId="6" xfId="0" applyNumberFormat="1" applyFont="1" applyBorder="1" applyAlignment="1">
      <alignment vertical="center"/>
    </xf>
    <xf numFmtId="0" fontId="1" fillId="0" borderId="0" xfId="0" applyFont="1" applyBorder="1" applyAlignment="1">
      <alignment vertical="center"/>
    </xf>
    <xf numFmtId="176" fontId="4" fillId="0" borderId="0" xfId="0" applyNumberFormat="1" applyFont="1" applyAlignment="1">
      <alignment vertical="center"/>
    </xf>
    <xf numFmtId="182" fontId="14" fillId="0" borderId="0" xfId="0" applyNumberFormat="1" applyFont="1" applyAlignment="1">
      <alignment vertical="center"/>
    </xf>
    <xf numFmtId="177" fontId="4" fillId="0" borderId="9" xfId="0" applyNumberFormat="1" applyFont="1" applyBorder="1" applyAlignment="1">
      <alignment vertical="center"/>
    </xf>
    <xf numFmtId="177" fontId="4" fillId="0" borderId="12" xfId="0" applyNumberFormat="1" applyFont="1" applyBorder="1" applyAlignment="1">
      <alignment vertical="center"/>
    </xf>
    <xf numFmtId="177" fontId="4" fillId="0" borderId="0" xfId="0" applyNumberFormat="1" applyFont="1" applyBorder="1" applyAlignment="1">
      <alignment vertical="center"/>
    </xf>
    <xf numFmtId="177" fontId="4" fillId="0" borderId="7" xfId="0" applyNumberFormat="1" applyFont="1" applyBorder="1" applyAlignment="1">
      <alignment vertical="center"/>
    </xf>
    <xf numFmtId="0" fontId="16" fillId="0" borderId="0" xfId="0" applyFont="1" applyAlignment="1">
      <alignment vertical="top"/>
    </xf>
    <xf numFmtId="182" fontId="1" fillId="0" borderId="0" xfId="0" applyNumberFormat="1" applyFont="1" applyAlignment="1">
      <alignment vertical="center"/>
    </xf>
    <xf numFmtId="0" fontId="17" fillId="0" borderId="13" xfId="0" applyFont="1" applyBorder="1" applyAlignment="1">
      <alignment horizontal="center" vertical="center"/>
    </xf>
    <xf numFmtId="0" fontId="17" fillId="0" borderId="10" xfId="0" applyFont="1" applyBorder="1" applyAlignment="1">
      <alignment horizontal="center" vertical="center"/>
    </xf>
    <xf numFmtId="0" fontId="17"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5" fillId="0" borderId="14" xfId="0" applyFont="1" applyBorder="1" applyAlignment="1">
      <alignment horizontal="center" vertical="center"/>
    </xf>
    <xf numFmtId="0" fontId="15" fillId="0" borderId="13" xfId="0" applyFont="1" applyBorder="1" applyAlignment="1">
      <alignment horizontal="center" vertical="center"/>
    </xf>
    <xf numFmtId="0" fontId="1" fillId="0" borderId="0" xfId="0" applyFont="1" applyAlignment="1">
      <alignment vertical="center" wrapText="1"/>
    </xf>
    <xf numFmtId="0" fontId="3" fillId="0" borderId="0" xfId="0" applyFont="1" applyAlignment="1">
      <alignment horizontal="left"/>
    </xf>
    <xf numFmtId="0" fontId="17" fillId="0" borderId="13" xfId="0" applyFont="1" applyBorder="1" applyAlignment="1">
      <alignment horizontal="center" vertical="center"/>
    </xf>
    <xf numFmtId="0" fontId="17" fillId="0" borderId="10" xfId="0" applyFont="1" applyBorder="1" applyAlignment="1">
      <alignment horizontal="center" vertical="center"/>
    </xf>
    <xf numFmtId="0" fontId="17" fillId="0" borderId="0" xfId="0" applyFont="1" applyBorder="1" applyAlignment="1">
      <alignment horizontal="distributed" vertical="center"/>
    </xf>
    <xf numFmtId="0" fontId="17" fillId="0" borderId="14" xfId="0" applyFont="1" applyBorder="1" applyAlignment="1">
      <alignment horizontal="center" vertical="center"/>
    </xf>
    <xf numFmtId="0" fontId="17" fillId="0" borderId="18" xfId="0" applyFont="1" applyBorder="1" applyAlignment="1">
      <alignment horizontal="center" vertical="center"/>
    </xf>
    <xf numFmtId="0" fontId="17" fillId="0" borderId="19" xfId="0" applyFont="1" applyBorder="1" applyAlignment="1" quotePrefix="1">
      <alignment horizontal="center" vertical="center"/>
    </xf>
    <xf numFmtId="0" fontId="17" fillId="0" borderId="11" xfId="0" applyFont="1" applyBorder="1" applyAlignment="1" quotePrefix="1">
      <alignment horizontal="center" vertical="center"/>
    </xf>
    <xf numFmtId="0" fontId="17" fillId="0" borderId="20" xfId="0" applyFont="1" applyBorder="1" applyAlignment="1" quotePrefix="1">
      <alignment horizontal="center" vertical="center"/>
    </xf>
    <xf numFmtId="0" fontId="17" fillId="0" borderId="21" xfId="0" applyFont="1" applyBorder="1" applyAlignment="1">
      <alignment horizontal="center" vertical="center"/>
    </xf>
    <xf numFmtId="0" fontId="17" fillId="0" borderId="0" xfId="0" applyFont="1" applyAlignment="1">
      <alignment vertical="center" wrapText="1"/>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8" fillId="0" borderId="14" xfId="0" applyFont="1" applyBorder="1" applyAlignment="1">
      <alignment horizontal="center" vertical="center"/>
    </xf>
    <xf numFmtId="0" fontId="18" fillId="0" borderId="13" xfId="0" applyFont="1" applyBorder="1" applyAlignment="1">
      <alignment horizontal="center" vertical="center"/>
    </xf>
    <xf numFmtId="0" fontId="17" fillId="0" borderId="6" xfId="0" applyFont="1" applyBorder="1" applyAlignment="1">
      <alignment horizontal="right" vertical="center"/>
    </xf>
    <xf numFmtId="0" fontId="17" fillId="0" borderId="22" xfId="0" applyFont="1" applyBorder="1" applyAlignment="1">
      <alignment horizontal="center" vertical="center"/>
    </xf>
    <xf numFmtId="0" fontId="1" fillId="0" borderId="6" xfId="0" applyFont="1" applyBorder="1" applyAlignment="1">
      <alignment horizontal="distributed" vertical="center"/>
    </xf>
    <xf numFmtId="0" fontId="19" fillId="0" borderId="0" xfId="0" applyFont="1" applyBorder="1" applyAlignment="1">
      <alignment horizontal="distributed" vertical="center" shrinkToFit="1"/>
    </xf>
    <xf numFmtId="0" fontId="1" fillId="0" borderId="13"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distributed" vertical="center"/>
    </xf>
    <xf numFmtId="0" fontId="1" fillId="0" borderId="6" xfId="0" applyFont="1" applyBorder="1" applyAlignment="1">
      <alignment horizontal="distributed"/>
    </xf>
    <xf numFmtId="0" fontId="1" fillId="0" borderId="14" xfId="0" applyFont="1" applyBorder="1" applyAlignment="1">
      <alignment horizontal="center" vertical="center"/>
    </xf>
    <xf numFmtId="0" fontId="1" fillId="0" borderId="18" xfId="0" applyFont="1" applyBorder="1" applyAlignment="1" quotePrefix="1">
      <alignment horizontal="center" vertical="center"/>
    </xf>
    <xf numFmtId="0" fontId="1" fillId="0" borderId="19" xfId="0" applyFont="1" applyBorder="1" applyAlignment="1" quotePrefix="1">
      <alignment horizontal="center" vertical="center"/>
    </xf>
    <xf numFmtId="0" fontId="1" fillId="0" borderId="11" xfId="0" applyFont="1" applyBorder="1" applyAlignment="1" quotePrefix="1">
      <alignment horizontal="center" vertical="center"/>
    </xf>
    <xf numFmtId="0" fontId="1" fillId="0" borderId="20" xfId="0" applyFont="1" applyBorder="1" applyAlignment="1" quotePrefix="1">
      <alignment horizontal="center" vertical="center"/>
    </xf>
    <xf numFmtId="0" fontId="1" fillId="0" borderId="22" xfId="0" applyFont="1" applyBorder="1" applyAlignment="1">
      <alignment horizontal="center" vertical="center"/>
    </xf>
    <xf numFmtId="0" fontId="1" fillId="0" borderId="21" xfId="0" applyFont="1" applyBorder="1" applyAlignment="1">
      <alignment horizontal="center" vertical="center"/>
    </xf>
    <xf numFmtId="0" fontId="16" fillId="0" borderId="0" xfId="0" applyFont="1" applyAlignment="1">
      <alignment horizontal="left" vertical="top"/>
    </xf>
    <xf numFmtId="0" fontId="4" fillId="0" borderId="0" xfId="0" applyFont="1" applyAlignment="1">
      <alignment horizontal="center"/>
    </xf>
    <xf numFmtId="0" fontId="4" fillId="0" borderId="0" xfId="0" applyFont="1" applyAlignment="1" quotePrefix="1">
      <alignment horizontal="center"/>
    </xf>
    <xf numFmtId="0" fontId="1" fillId="0" borderId="6" xfId="0" applyFont="1" applyBorder="1" applyAlignment="1">
      <alignment horizontal="center"/>
    </xf>
  </cellXfs>
  <cellStyles count="16">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Comma [0]" xfId="25"/>
    <cellStyle name="Comma" xfId="26"/>
    <cellStyle name="Currency [0]" xfId="27"/>
    <cellStyle name="Currency" xfId="28"/>
    <cellStyle name="未定義"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2:O17"/>
  <sheetViews>
    <sheetView zoomScale="75" zoomScaleNormal="75" workbookViewId="0" topLeftCell="A1">
      <selection activeCell="C4" sqref="C4"/>
    </sheetView>
  </sheetViews>
  <sheetFormatPr defaultColWidth="9.00390625" defaultRowHeight="13.5"/>
  <sheetData>
    <row r="2" s="1" customFormat="1" ht="13.5" customHeight="1">
      <c r="A2" s="9" t="s">
        <v>2</v>
      </c>
    </row>
    <row r="3" s="1" customFormat="1" ht="13.5" customHeight="1">
      <c r="A3" s="9" t="s">
        <v>3</v>
      </c>
    </row>
    <row r="4" s="1" customFormat="1" ht="13.5" customHeight="1">
      <c r="A4" s="9" t="s">
        <v>4</v>
      </c>
    </row>
    <row r="5" spans="1:15" ht="28.5" customHeight="1">
      <c r="A5" s="63" t="s">
        <v>60</v>
      </c>
      <c r="B5" s="63"/>
      <c r="C5" s="63"/>
      <c r="D5" s="63"/>
      <c r="E5" s="63"/>
      <c r="F5" s="63"/>
      <c r="G5" s="63"/>
      <c r="H5" s="63"/>
      <c r="I5" s="63"/>
      <c r="J5" s="63"/>
      <c r="K5" s="63"/>
      <c r="L5" s="63"/>
      <c r="M5" s="27"/>
      <c r="N5" s="27"/>
      <c r="O5" s="27"/>
    </row>
    <row r="17" ht="13.5">
      <c r="I17" s="26"/>
    </row>
  </sheetData>
  <mergeCells count="1">
    <mergeCell ref="A5:L5"/>
  </mergeCells>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codeName="Sheet6">
    <tabColor indexed="13"/>
    <pageSetUpPr fitToPage="1"/>
  </sheetPr>
  <dimension ref="A1:R102"/>
  <sheetViews>
    <sheetView tabSelected="1" view="pageBreakPreview" zoomScaleNormal="75" zoomScaleSheetLayoutView="100" workbookViewId="0" topLeftCell="A1">
      <selection activeCell="A1" sqref="A1"/>
    </sheetView>
  </sheetViews>
  <sheetFormatPr defaultColWidth="9.00390625" defaultRowHeight="13.5"/>
  <cols>
    <col min="1" max="1" width="3.625" style="9" customWidth="1"/>
    <col min="2" max="2" width="12.625" style="9" customWidth="1"/>
    <col min="3" max="3" width="10.625" style="9" customWidth="1"/>
    <col min="4" max="4" width="2.625" style="9" customWidth="1"/>
    <col min="5" max="9" width="12.625" style="9" hidden="1" customWidth="1"/>
    <col min="10" max="14" width="12.625" style="9" customWidth="1"/>
    <col min="15" max="17" width="15.625" style="9" customWidth="1"/>
    <col min="18" max="18" width="13.125" style="9" customWidth="1"/>
    <col min="19" max="16384" width="9.00390625" style="9" customWidth="1"/>
  </cols>
  <sheetData>
    <row r="1" spans="1:2" ht="26.25" customHeight="1">
      <c r="A1" s="53" t="s">
        <v>0</v>
      </c>
      <c r="B1" s="35"/>
    </row>
    <row r="2" ht="15">
      <c r="A2" s="28" t="s">
        <v>67</v>
      </c>
    </row>
    <row r="3" ht="15">
      <c r="A3" s="28" t="s">
        <v>69</v>
      </c>
    </row>
    <row r="4" ht="15">
      <c r="A4" s="28" t="s">
        <v>68</v>
      </c>
    </row>
    <row r="5" ht="13.5" customHeight="1">
      <c r="A5" s="18"/>
    </row>
    <row r="6" spans="1:18" s="36" customFormat="1" ht="12.75" customHeight="1">
      <c r="A6" s="9"/>
      <c r="B6" s="74" t="s">
        <v>62</v>
      </c>
      <c r="C6" s="74"/>
      <c r="D6" s="74"/>
      <c r="E6" s="74"/>
      <c r="F6" s="74"/>
      <c r="G6" s="74"/>
      <c r="H6" s="74"/>
      <c r="I6" s="74"/>
      <c r="J6" s="74"/>
      <c r="K6" s="74"/>
      <c r="L6" s="74"/>
      <c r="M6" s="74"/>
      <c r="N6" s="74"/>
      <c r="O6" s="74"/>
      <c r="P6" s="74"/>
      <c r="Q6" s="74"/>
      <c r="R6" s="27"/>
    </row>
    <row r="7" spans="1:18" s="36" customFormat="1" ht="28.5" customHeight="1">
      <c r="A7" s="27"/>
      <c r="B7" s="63" t="s">
        <v>63</v>
      </c>
      <c r="C7" s="63"/>
      <c r="D7" s="63"/>
      <c r="E7" s="63"/>
      <c r="F7" s="63"/>
      <c r="G7" s="63"/>
      <c r="H7" s="63"/>
      <c r="I7" s="63"/>
      <c r="J7" s="63"/>
      <c r="K7" s="63"/>
      <c r="L7" s="63"/>
      <c r="M7" s="63"/>
      <c r="N7" s="63"/>
      <c r="O7" s="63"/>
      <c r="P7" s="63"/>
      <c r="Q7" s="63"/>
      <c r="R7" s="27"/>
    </row>
    <row r="8" spans="1:17" ht="13.5" customHeight="1">
      <c r="A8" s="64" t="s">
        <v>1</v>
      </c>
      <c r="B8" s="64"/>
      <c r="C8" s="64"/>
      <c r="D8" s="64"/>
      <c r="E8" s="64"/>
      <c r="F8" s="64"/>
      <c r="G8" s="64"/>
      <c r="H8" s="64"/>
      <c r="I8" s="64"/>
      <c r="J8" s="64"/>
      <c r="K8" s="64"/>
      <c r="L8" s="64"/>
      <c r="M8" s="64"/>
      <c r="N8" s="64"/>
      <c r="O8" s="64"/>
      <c r="P8" s="64"/>
      <c r="Q8" s="64"/>
    </row>
    <row r="9" spans="1:17" ht="13.5" customHeight="1">
      <c r="A9" s="64"/>
      <c r="B9" s="64"/>
      <c r="C9" s="64"/>
      <c r="D9" s="64"/>
      <c r="E9" s="64"/>
      <c r="F9" s="64"/>
      <c r="G9" s="64"/>
      <c r="H9" s="64"/>
      <c r="I9" s="64"/>
      <c r="J9" s="64"/>
      <c r="K9" s="64"/>
      <c r="L9" s="64"/>
      <c r="M9" s="64"/>
      <c r="N9" s="64"/>
      <c r="O9" s="64"/>
      <c r="P9" s="64"/>
      <c r="Q9" s="64"/>
    </row>
    <row r="10" ht="13.5" customHeight="1"/>
    <row r="11" ht="13.5" customHeight="1">
      <c r="A11" s="28" t="s">
        <v>50</v>
      </c>
    </row>
    <row r="12" ht="13.5" customHeight="1" hidden="1"/>
    <row r="13" ht="13.5" customHeight="1" thickBot="1">
      <c r="Q13" s="37" t="s">
        <v>5</v>
      </c>
    </row>
    <row r="14" spans="1:17" ht="13.5" customHeight="1">
      <c r="A14" s="75" t="s">
        <v>6</v>
      </c>
      <c r="B14" s="76"/>
      <c r="C14" s="76"/>
      <c r="D14" s="76"/>
      <c r="E14" s="78" t="s">
        <v>39</v>
      </c>
      <c r="F14" s="68">
        <f>IF(F16="１月","平成"&amp;WIDECHAR(VALUE(SUBSTITUTE(SUBSTITUTE($E14,"平成",),"年",))+1)&amp;"年","")</f>
      </c>
      <c r="G14" s="68">
        <f>IF(G16="１月","平成"&amp;WIDECHAR(VALUE(SUBSTITUTE(SUBSTITUTE($E14,"平成",),"年",))+1)&amp;"年","")</f>
      </c>
      <c r="H14" s="68">
        <f>IF(H16="１月","平成"&amp;WIDECHAR(VALUE(SUBSTITUTE(SUBSTITUTE($E14,"平成",),"年",))+1)&amp;"年","")</f>
      </c>
      <c r="I14" s="68" t="str">
        <f>IF(I16="１月","平成"&amp;WIDECHAR(VALUE(SUBSTITUTE(SUBSTITUTE($E14,"平成",),"年",))+1)&amp;"年","")</f>
        <v>平成１７年</v>
      </c>
      <c r="J14" s="68" t="s">
        <v>64</v>
      </c>
      <c r="K14" s="68"/>
      <c r="L14" s="68"/>
      <c r="M14" s="68" t="s">
        <v>91</v>
      </c>
      <c r="N14" s="68"/>
      <c r="O14" s="69" t="s">
        <v>93</v>
      </c>
      <c r="P14" s="70"/>
      <c r="Q14" s="70"/>
    </row>
    <row r="15" spans="1:17" ht="13.5" customHeight="1">
      <c r="A15" s="77"/>
      <c r="B15" s="73"/>
      <c r="C15" s="73"/>
      <c r="D15" s="73"/>
      <c r="E15" s="79"/>
      <c r="F15" s="65"/>
      <c r="G15" s="65"/>
      <c r="H15" s="65"/>
      <c r="I15" s="65"/>
      <c r="J15" s="65"/>
      <c r="K15" s="65"/>
      <c r="L15" s="65"/>
      <c r="M15" s="65"/>
      <c r="N15" s="65"/>
      <c r="O15" s="71"/>
      <c r="P15" s="72"/>
      <c r="Q15" s="72"/>
    </row>
    <row r="16" spans="1:17" ht="13.5" customHeight="1">
      <c r="A16" s="77"/>
      <c r="B16" s="73"/>
      <c r="C16" s="73"/>
      <c r="D16" s="73"/>
      <c r="E16" s="65" t="s">
        <v>70</v>
      </c>
      <c r="F16" s="65" t="s">
        <v>71</v>
      </c>
      <c r="G16" s="65" t="s">
        <v>72</v>
      </c>
      <c r="H16" s="65" t="s">
        <v>73</v>
      </c>
      <c r="I16" s="65" t="s">
        <v>61</v>
      </c>
      <c r="J16" s="65" t="s">
        <v>87</v>
      </c>
      <c r="K16" s="65" t="s">
        <v>88</v>
      </c>
      <c r="L16" s="65" t="s">
        <v>89</v>
      </c>
      <c r="M16" s="65" t="s">
        <v>90</v>
      </c>
      <c r="N16" s="65" t="s">
        <v>92</v>
      </c>
      <c r="O16" s="73" t="s">
        <v>86</v>
      </c>
      <c r="P16" s="73" t="s">
        <v>8</v>
      </c>
      <c r="Q16" s="81" t="s">
        <v>9</v>
      </c>
    </row>
    <row r="17" spans="1:17" ht="13.5" customHeight="1">
      <c r="A17" s="77"/>
      <c r="B17" s="73"/>
      <c r="C17" s="73"/>
      <c r="D17" s="73"/>
      <c r="E17" s="66"/>
      <c r="F17" s="66"/>
      <c r="G17" s="66"/>
      <c r="H17" s="66"/>
      <c r="I17" s="66"/>
      <c r="J17" s="66"/>
      <c r="K17" s="66"/>
      <c r="L17" s="66"/>
      <c r="M17" s="66"/>
      <c r="N17" s="66"/>
      <c r="O17" s="73"/>
      <c r="P17" s="73"/>
      <c r="Q17" s="81"/>
    </row>
    <row r="18" spans="4:17" ht="13.5" customHeight="1">
      <c r="D18" s="38"/>
      <c r="E18" s="39"/>
      <c r="F18" s="39"/>
      <c r="G18" s="39"/>
      <c r="H18" s="39"/>
      <c r="I18" s="39"/>
      <c r="J18" s="39"/>
      <c r="K18" s="39"/>
      <c r="L18" s="39"/>
      <c r="M18" s="39"/>
      <c r="N18" s="39"/>
      <c r="O18" s="39"/>
      <c r="P18" s="39"/>
      <c r="Q18" s="39"/>
    </row>
    <row r="19" spans="1:18" ht="13.5" customHeight="1">
      <c r="A19" s="67" t="s">
        <v>77</v>
      </c>
      <c r="B19" s="67"/>
      <c r="C19" s="67"/>
      <c r="D19" s="40"/>
      <c r="E19" s="39"/>
      <c r="F19" s="39"/>
      <c r="G19" s="39"/>
      <c r="H19" s="39"/>
      <c r="I19" s="39">
        <v>268721</v>
      </c>
      <c r="J19" s="41">
        <v>251530</v>
      </c>
      <c r="K19" s="41">
        <v>265886</v>
      </c>
      <c r="L19" s="41">
        <v>569162</v>
      </c>
      <c r="M19" s="41">
        <v>266286</v>
      </c>
      <c r="N19" s="41">
        <v>249316</v>
      </c>
      <c r="O19" s="41">
        <v>258409</v>
      </c>
      <c r="P19" s="41">
        <v>321571</v>
      </c>
      <c r="Q19" s="41">
        <v>176703</v>
      </c>
      <c r="R19" s="42"/>
    </row>
    <row r="20" spans="1:18" ht="13.5" customHeight="1">
      <c r="A20" s="34"/>
      <c r="B20" s="34"/>
      <c r="C20" s="34"/>
      <c r="D20" s="40"/>
      <c r="E20" s="39"/>
      <c r="F20" s="39"/>
      <c r="G20" s="39"/>
      <c r="H20" s="39"/>
      <c r="I20" s="39"/>
      <c r="J20" s="41"/>
      <c r="K20" s="41"/>
      <c r="L20" s="41"/>
      <c r="M20" s="41"/>
      <c r="N20" s="41"/>
      <c r="O20" s="41"/>
      <c r="Q20" s="41"/>
      <c r="R20" s="42"/>
    </row>
    <row r="21" spans="1:17" ht="13.5" customHeight="1">
      <c r="A21" s="67" t="s">
        <v>53</v>
      </c>
      <c r="B21" s="67"/>
      <c r="C21" s="67"/>
      <c r="D21" s="40"/>
      <c r="E21" s="39"/>
      <c r="F21" s="39"/>
      <c r="G21" s="39"/>
      <c r="H21" s="39"/>
      <c r="I21" s="39">
        <v>329212</v>
      </c>
      <c r="J21" s="41">
        <v>278790</v>
      </c>
      <c r="K21" s="41">
        <v>297319</v>
      </c>
      <c r="L21" s="41">
        <v>468560</v>
      </c>
      <c r="M21" s="41">
        <v>310066</v>
      </c>
      <c r="N21" s="41">
        <v>295018</v>
      </c>
      <c r="O21" s="41">
        <v>306604</v>
      </c>
      <c r="P21" s="41">
        <v>329976</v>
      </c>
      <c r="Q21" s="41">
        <v>170988</v>
      </c>
    </row>
    <row r="22" spans="1:17" ht="13.5" customHeight="1">
      <c r="A22" s="67" t="s">
        <v>78</v>
      </c>
      <c r="B22" s="67"/>
      <c r="C22" s="67"/>
      <c r="D22" s="40"/>
      <c r="E22" s="39"/>
      <c r="F22" s="39"/>
      <c r="G22" s="39"/>
      <c r="H22" s="39"/>
      <c r="I22" s="39">
        <v>301435</v>
      </c>
      <c r="J22" s="41">
        <v>271199</v>
      </c>
      <c r="K22" s="41">
        <v>295229</v>
      </c>
      <c r="L22" s="41">
        <v>644916</v>
      </c>
      <c r="M22" s="41">
        <v>259353</v>
      </c>
      <c r="N22" s="41">
        <v>262586</v>
      </c>
      <c r="O22" s="41">
        <v>266566</v>
      </c>
      <c r="P22" s="41">
        <v>324680</v>
      </c>
      <c r="Q22" s="41">
        <v>151465</v>
      </c>
    </row>
    <row r="23" spans="1:17" ht="13.5" customHeight="1">
      <c r="A23" s="67" t="s">
        <v>79</v>
      </c>
      <c r="B23" s="67"/>
      <c r="C23" s="67"/>
      <c r="D23" s="40"/>
      <c r="E23" s="39"/>
      <c r="F23" s="39"/>
      <c r="G23" s="39"/>
      <c r="H23" s="39"/>
      <c r="I23" s="39">
        <v>456221</v>
      </c>
      <c r="J23" s="41">
        <v>460608</v>
      </c>
      <c r="K23" s="41">
        <v>456385</v>
      </c>
      <c r="L23" s="41">
        <v>1337147</v>
      </c>
      <c r="M23" s="41">
        <v>463306</v>
      </c>
      <c r="N23" s="41">
        <v>461517</v>
      </c>
      <c r="O23" s="41">
        <v>462707</v>
      </c>
      <c r="P23" s="41">
        <v>472050</v>
      </c>
      <c r="Q23" s="41">
        <v>335628</v>
      </c>
    </row>
    <row r="24" spans="1:17" ht="13.5" customHeight="1">
      <c r="A24" s="67" t="s">
        <v>55</v>
      </c>
      <c r="B24" s="67"/>
      <c r="C24" s="67"/>
      <c r="D24" s="40"/>
      <c r="E24" s="39"/>
      <c r="F24" s="39"/>
      <c r="G24" s="39"/>
      <c r="H24" s="39"/>
      <c r="I24" s="39">
        <v>358035</v>
      </c>
      <c r="J24" s="41">
        <v>347901</v>
      </c>
      <c r="K24" s="41">
        <v>387953</v>
      </c>
      <c r="L24" s="41">
        <v>888310</v>
      </c>
      <c r="M24" s="41">
        <v>361414</v>
      </c>
      <c r="N24" s="41">
        <v>344228</v>
      </c>
      <c r="O24" s="41">
        <v>374750</v>
      </c>
      <c r="P24" s="41">
        <v>437163</v>
      </c>
      <c r="Q24" s="41">
        <v>238613</v>
      </c>
    </row>
    <row r="25" spans="1:17" ht="13.5" customHeight="1">
      <c r="A25" s="67" t="s">
        <v>56</v>
      </c>
      <c r="B25" s="67"/>
      <c r="C25" s="67"/>
      <c r="D25" s="40"/>
      <c r="E25" s="39"/>
      <c r="F25" s="39"/>
      <c r="G25" s="39"/>
      <c r="H25" s="39"/>
      <c r="I25" s="39">
        <v>291455</v>
      </c>
      <c r="J25" s="41">
        <v>300997</v>
      </c>
      <c r="K25" s="41">
        <v>327962</v>
      </c>
      <c r="L25" s="41">
        <v>641031</v>
      </c>
      <c r="M25" s="41">
        <v>282625</v>
      </c>
      <c r="N25" s="41">
        <v>278289</v>
      </c>
      <c r="O25" s="41">
        <v>283074</v>
      </c>
      <c r="P25" s="41">
        <v>298846</v>
      </c>
      <c r="Q25" s="41">
        <v>190718</v>
      </c>
    </row>
    <row r="26" spans="1:17" ht="13.5" customHeight="1">
      <c r="A26" s="67" t="s">
        <v>80</v>
      </c>
      <c r="B26" s="67"/>
      <c r="C26" s="67"/>
      <c r="D26" s="40"/>
      <c r="E26" s="39"/>
      <c r="F26" s="39"/>
      <c r="G26" s="39"/>
      <c r="H26" s="39"/>
      <c r="I26" s="39">
        <v>229636</v>
      </c>
      <c r="J26" s="41">
        <v>215544</v>
      </c>
      <c r="K26" s="41">
        <v>216747</v>
      </c>
      <c r="L26" s="41">
        <v>472708</v>
      </c>
      <c r="M26" s="41">
        <v>248970</v>
      </c>
      <c r="N26" s="41">
        <v>212015</v>
      </c>
      <c r="O26" s="41">
        <v>218120</v>
      </c>
      <c r="P26" s="41">
        <v>287237</v>
      </c>
      <c r="Q26" s="41">
        <v>133664</v>
      </c>
    </row>
    <row r="27" spans="1:17" ht="13.5" customHeight="1">
      <c r="A27" s="67" t="s">
        <v>57</v>
      </c>
      <c r="B27" s="67"/>
      <c r="C27" s="67"/>
      <c r="D27" s="40"/>
      <c r="E27" s="39"/>
      <c r="F27" s="39"/>
      <c r="G27" s="39"/>
      <c r="H27" s="39"/>
      <c r="I27" s="39">
        <v>412830</v>
      </c>
      <c r="J27" s="41">
        <v>356512</v>
      </c>
      <c r="K27" s="41">
        <v>454916</v>
      </c>
      <c r="L27" s="41">
        <v>806003</v>
      </c>
      <c r="M27" s="41">
        <v>413929</v>
      </c>
      <c r="N27" s="41">
        <v>385239</v>
      </c>
      <c r="O27" s="41">
        <v>379755</v>
      </c>
      <c r="P27" s="41">
        <v>489637</v>
      </c>
      <c r="Q27" s="41">
        <v>231211</v>
      </c>
    </row>
    <row r="28" spans="1:17" ht="13.5" customHeight="1">
      <c r="A28" s="67" t="s">
        <v>58</v>
      </c>
      <c r="B28" s="67"/>
      <c r="C28" s="67"/>
      <c r="D28" s="40"/>
      <c r="E28" s="39"/>
      <c r="F28" s="39"/>
      <c r="G28" s="39"/>
      <c r="H28" s="39"/>
      <c r="I28" s="39">
        <v>264908</v>
      </c>
      <c r="J28" s="41">
        <v>268021</v>
      </c>
      <c r="K28" s="41">
        <v>278612</v>
      </c>
      <c r="L28" s="41">
        <v>574880</v>
      </c>
      <c r="M28" s="41">
        <v>268387</v>
      </c>
      <c r="N28" s="41">
        <v>257416</v>
      </c>
      <c r="O28" s="41">
        <v>257252</v>
      </c>
      <c r="P28" s="41">
        <v>307685</v>
      </c>
      <c r="Q28" s="41">
        <v>169933</v>
      </c>
    </row>
    <row r="29" spans="1:17" ht="13.5" customHeight="1">
      <c r="A29" s="67" t="s">
        <v>83</v>
      </c>
      <c r="B29" s="67"/>
      <c r="C29" s="67"/>
      <c r="D29" s="40"/>
      <c r="E29" s="39"/>
      <c r="F29" s="39"/>
      <c r="G29" s="39"/>
      <c r="H29" s="39"/>
      <c r="I29" s="39">
        <v>125285</v>
      </c>
      <c r="J29" s="41">
        <v>101018</v>
      </c>
      <c r="K29" s="41">
        <v>96848</v>
      </c>
      <c r="L29" s="41">
        <v>127356</v>
      </c>
      <c r="M29" s="41">
        <v>98759</v>
      </c>
      <c r="N29" s="41">
        <v>97286</v>
      </c>
      <c r="O29" s="41">
        <v>97752</v>
      </c>
      <c r="P29" s="41">
        <v>125444</v>
      </c>
      <c r="Q29" s="41">
        <v>74831</v>
      </c>
    </row>
    <row r="30" spans="1:17" ht="13.5" customHeight="1">
      <c r="A30" s="67" t="s">
        <v>84</v>
      </c>
      <c r="B30" s="67"/>
      <c r="C30" s="67"/>
      <c r="D30" s="40"/>
      <c r="E30" s="39"/>
      <c r="F30" s="39"/>
      <c r="G30" s="39"/>
      <c r="H30" s="39"/>
      <c r="I30" s="39">
        <v>247377</v>
      </c>
      <c r="J30" s="41">
        <v>248357</v>
      </c>
      <c r="K30" s="41">
        <v>250134</v>
      </c>
      <c r="L30" s="41">
        <v>603247</v>
      </c>
      <c r="M30" s="41">
        <v>293941</v>
      </c>
      <c r="N30" s="41">
        <v>250652</v>
      </c>
      <c r="O30" s="41">
        <v>257352</v>
      </c>
      <c r="P30" s="41">
        <v>379568</v>
      </c>
      <c r="Q30" s="41">
        <v>225463</v>
      </c>
    </row>
    <row r="31" spans="1:17" ht="13.5" customHeight="1">
      <c r="A31" s="67" t="s">
        <v>85</v>
      </c>
      <c r="B31" s="67"/>
      <c r="C31" s="67"/>
      <c r="D31" s="40"/>
      <c r="E31" s="39"/>
      <c r="F31" s="39"/>
      <c r="G31" s="39"/>
      <c r="H31" s="39"/>
      <c r="I31" s="39">
        <v>371083</v>
      </c>
      <c r="J31" s="41">
        <v>350492</v>
      </c>
      <c r="K31" s="41">
        <v>347463</v>
      </c>
      <c r="L31" s="41">
        <v>1014853</v>
      </c>
      <c r="M31" s="41">
        <v>337855</v>
      </c>
      <c r="N31" s="41">
        <v>341163</v>
      </c>
      <c r="O31" s="41">
        <v>380844</v>
      </c>
      <c r="P31" s="41">
        <v>429576</v>
      </c>
      <c r="Q31" s="41">
        <v>327922</v>
      </c>
    </row>
    <row r="32" spans="1:17" ht="13.5" customHeight="1">
      <c r="A32" s="67" t="s">
        <v>59</v>
      </c>
      <c r="B32" s="67"/>
      <c r="C32" s="67"/>
      <c r="D32" s="40"/>
      <c r="E32" s="39"/>
      <c r="F32" s="39"/>
      <c r="G32" s="39"/>
      <c r="H32" s="39"/>
      <c r="I32" s="39">
        <v>265355</v>
      </c>
      <c r="J32" s="41">
        <v>251735</v>
      </c>
      <c r="K32" s="41">
        <v>313816</v>
      </c>
      <c r="L32" s="41">
        <v>626693</v>
      </c>
      <c r="M32" s="41">
        <v>261266</v>
      </c>
      <c r="N32" s="41">
        <v>268220</v>
      </c>
      <c r="O32" s="41">
        <v>307086</v>
      </c>
      <c r="P32" s="41">
        <v>377562</v>
      </c>
      <c r="Q32" s="41">
        <v>181915</v>
      </c>
    </row>
    <row r="33" spans="1:17" ht="13.5" customHeight="1">
      <c r="A33" s="83" t="s">
        <v>82</v>
      </c>
      <c r="B33" s="83"/>
      <c r="C33" s="83"/>
      <c r="D33" s="40"/>
      <c r="E33" s="39"/>
      <c r="F33" s="39"/>
      <c r="G33" s="39"/>
      <c r="H33" s="39"/>
      <c r="I33" s="39">
        <v>259977</v>
      </c>
      <c r="J33" s="41">
        <v>239737</v>
      </c>
      <c r="K33" s="41">
        <v>262726</v>
      </c>
      <c r="L33" s="41">
        <v>520341</v>
      </c>
      <c r="M33" s="41">
        <v>248147</v>
      </c>
      <c r="N33" s="41">
        <v>244080</v>
      </c>
      <c r="O33" s="41">
        <v>258071</v>
      </c>
      <c r="P33" s="41">
        <v>329898</v>
      </c>
      <c r="Q33" s="41">
        <v>166883</v>
      </c>
    </row>
    <row r="34" spans="1:17" ht="13.5" customHeight="1" thickBot="1">
      <c r="A34" s="82"/>
      <c r="B34" s="82"/>
      <c r="C34" s="82"/>
      <c r="D34" s="43"/>
      <c r="E34" s="44"/>
      <c r="F34" s="44"/>
      <c r="G34" s="44"/>
      <c r="H34" s="44"/>
      <c r="I34" s="44"/>
      <c r="J34" s="44"/>
      <c r="K34" s="44"/>
      <c r="L34" s="44"/>
      <c r="M34" s="44"/>
      <c r="N34" s="44"/>
      <c r="O34" s="45"/>
      <c r="P34" s="44"/>
      <c r="Q34" s="44"/>
    </row>
    <row r="35" spans="1:3" ht="13.5" customHeight="1">
      <c r="A35" s="46"/>
      <c r="B35" s="46"/>
      <c r="C35" s="46"/>
    </row>
    <row r="36" spans="1:3" ht="13.5" customHeight="1">
      <c r="A36" s="29" t="s">
        <v>65</v>
      </c>
      <c r="B36" s="46"/>
      <c r="C36" s="46"/>
    </row>
    <row r="37" ht="13.5" customHeight="1"/>
    <row r="38" ht="7.5" customHeight="1" hidden="1"/>
    <row r="39" ht="7.5" customHeight="1" hidden="1"/>
    <row r="40" ht="13.5" customHeight="1"/>
    <row r="41" spans="1:17" ht="13.5" customHeight="1">
      <c r="A41" s="64" t="s">
        <v>51</v>
      </c>
      <c r="B41" s="64"/>
      <c r="C41" s="64"/>
      <c r="D41" s="64"/>
      <c r="E41" s="64"/>
      <c r="F41" s="64"/>
      <c r="G41" s="64"/>
      <c r="H41" s="64"/>
      <c r="I41" s="64"/>
      <c r="J41" s="64"/>
      <c r="K41" s="64"/>
      <c r="L41" s="64"/>
      <c r="M41" s="64"/>
      <c r="N41" s="64"/>
      <c r="O41" s="64"/>
      <c r="P41" s="64"/>
      <c r="Q41" s="64"/>
    </row>
    <row r="42" spans="1:17" ht="13.5" customHeight="1">
      <c r="A42" s="64"/>
      <c r="B42" s="64"/>
      <c r="C42" s="64"/>
      <c r="D42" s="64"/>
      <c r="E42" s="64"/>
      <c r="F42" s="64"/>
      <c r="G42" s="64"/>
      <c r="H42" s="64"/>
      <c r="I42" s="64"/>
      <c r="J42" s="64"/>
      <c r="K42" s="64"/>
      <c r="L42" s="64"/>
      <c r="M42" s="64"/>
      <c r="N42" s="64"/>
      <c r="O42" s="64"/>
      <c r="P42" s="64"/>
      <c r="Q42" s="64"/>
    </row>
    <row r="43" ht="13.5" customHeight="1"/>
    <row r="44" ht="13.5" customHeight="1">
      <c r="A44" s="28" t="s">
        <v>31</v>
      </c>
    </row>
    <row r="45" ht="13.5" customHeight="1">
      <c r="A45" s="29" t="s">
        <v>33</v>
      </c>
    </row>
    <row r="46" ht="13.5" customHeight="1">
      <c r="A46" s="29" t="s">
        <v>66</v>
      </c>
    </row>
    <row r="47" spans="16:17" ht="13.5" customHeight="1" thickBot="1">
      <c r="P47" s="80" t="s">
        <v>81</v>
      </c>
      <c r="Q47" s="80"/>
    </row>
    <row r="48" spans="1:17" ht="13.5" customHeight="1">
      <c r="A48" s="75" t="s">
        <v>6</v>
      </c>
      <c r="B48" s="76"/>
      <c r="C48" s="76"/>
      <c r="D48" s="76"/>
      <c r="E48" s="78" t="s">
        <v>39</v>
      </c>
      <c r="F48" s="78">
        <f>IF(F50="１月","平成"&amp;WIDECHAR(VALUE(SUBSTITUTE(SUBSTITUTE($E48,"平成",),"年",))+1)&amp;"年","")</f>
      </c>
      <c r="G48" s="68">
        <f>IF(G50="１月","平成"&amp;WIDECHAR(VALUE(SUBSTITUTE(SUBSTITUTE($E48,"平成",),"年",))+1)&amp;"年","")</f>
      </c>
      <c r="H48" s="68">
        <f>IF(H50="１月","平成"&amp;WIDECHAR(VALUE(SUBSTITUTE(SUBSTITUTE($E48,"平成",),"年",))+1)&amp;"年","")</f>
      </c>
      <c r="I48" s="68" t="str">
        <f>IF(I50="１月","平成"&amp;WIDECHAR(VALUE(SUBSTITUTE(SUBSTITUTE($E48,"平成",),"年",))+1)&amp;"年","")</f>
        <v>平成１７年</v>
      </c>
      <c r="J48" s="68" t="s">
        <v>64</v>
      </c>
      <c r="K48" s="68"/>
      <c r="L48" s="68"/>
      <c r="M48" s="68" t="s">
        <v>91</v>
      </c>
      <c r="N48" s="68"/>
      <c r="O48" s="69" t="s">
        <v>95</v>
      </c>
      <c r="P48" s="70"/>
      <c r="Q48" s="70"/>
    </row>
    <row r="49" spans="1:17" ht="13.5" customHeight="1">
      <c r="A49" s="77"/>
      <c r="B49" s="73"/>
      <c r="C49" s="73"/>
      <c r="D49" s="73"/>
      <c r="E49" s="79"/>
      <c r="F49" s="79"/>
      <c r="G49" s="65"/>
      <c r="H49" s="65"/>
      <c r="I49" s="65"/>
      <c r="J49" s="65"/>
      <c r="K49" s="65"/>
      <c r="L49" s="65"/>
      <c r="M49" s="65"/>
      <c r="N49" s="65"/>
      <c r="O49" s="71"/>
      <c r="P49" s="72"/>
      <c r="Q49" s="72"/>
    </row>
    <row r="50" spans="1:17" ht="18.75" customHeight="1">
      <c r="A50" s="77"/>
      <c r="B50" s="73"/>
      <c r="C50" s="73"/>
      <c r="D50" s="73"/>
      <c r="E50" s="65" t="s">
        <v>43</v>
      </c>
      <c r="F50" s="65" t="s">
        <v>45</v>
      </c>
      <c r="G50" s="65" t="s">
        <v>47</v>
      </c>
      <c r="H50" s="65" t="s">
        <v>54</v>
      </c>
      <c r="I50" s="65" t="s">
        <v>61</v>
      </c>
      <c r="J50" s="55" t="s">
        <v>87</v>
      </c>
      <c r="K50" s="55" t="s">
        <v>88</v>
      </c>
      <c r="L50" s="55" t="s">
        <v>89</v>
      </c>
      <c r="M50" s="65" t="s">
        <v>90</v>
      </c>
      <c r="N50" s="65" t="s">
        <v>94</v>
      </c>
      <c r="O50" s="30" t="s">
        <v>19</v>
      </c>
      <c r="P50" s="30" t="s">
        <v>20</v>
      </c>
      <c r="Q50" s="31" t="s">
        <v>21</v>
      </c>
    </row>
    <row r="51" spans="1:17" ht="18.75" customHeight="1">
      <c r="A51" s="77"/>
      <c r="B51" s="73"/>
      <c r="C51" s="73"/>
      <c r="D51" s="73"/>
      <c r="E51" s="66"/>
      <c r="F51" s="66"/>
      <c r="G51" s="66"/>
      <c r="H51" s="66"/>
      <c r="I51" s="66"/>
      <c r="J51" s="56"/>
      <c r="K51" s="56"/>
      <c r="L51" s="56"/>
      <c r="M51" s="66"/>
      <c r="N51" s="66"/>
      <c r="O51" s="32" t="s">
        <v>75</v>
      </c>
      <c r="P51" s="32" t="s">
        <v>76</v>
      </c>
      <c r="Q51" s="33" t="s">
        <v>76</v>
      </c>
    </row>
    <row r="52" spans="4:16" ht="13.5" customHeight="1">
      <c r="D52" s="38"/>
      <c r="E52" s="39"/>
      <c r="F52" s="39"/>
      <c r="G52" s="39"/>
      <c r="H52" s="39"/>
      <c r="I52" s="39"/>
      <c r="J52" s="39"/>
      <c r="K52" s="39"/>
      <c r="L52" s="39"/>
      <c r="M52" s="39"/>
      <c r="N52" s="39"/>
      <c r="O52" s="39"/>
      <c r="P52" s="39"/>
    </row>
    <row r="53" spans="1:18" ht="13.5" customHeight="1">
      <c r="A53" s="67" t="s">
        <v>77</v>
      </c>
      <c r="B53" s="67"/>
      <c r="C53" s="67"/>
      <c r="D53" s="40"/>
      <c r="E53" s="47"/>
      <c r="F53" s="47"/>
      <c r="G53" s="47"/>
      <c r="H53" s="47"/>
      <c r="I53" s="47">
        <v>1433</v>
      </c>
      <c r="J53" s="48">
        <v>153.5</v>
      </c>
      <c r="K53" s="48">
        <v>152.9</v>
      </c>
      <c r="L53" s="48">
        <v>153.1</v>
      </c>
      <c r="M53" s="48">
        <v>143.4</v>
      </c>
      <c r="N53" s="48">
        <v>148.8</v>
      </c>
      <c r="O53" s="48">
        <v>152.4</v>
      </c>
      <c r="P53" s="48">
        <v>141.9</v>
      </c>
      <c r="Q53" s="48">
        <v>10.5</v>
      </c>
      <c r="R53" s="42" t="str">
        <f>IF(O53=P53+Q53,"OK","false")</f>
        <v>OK</v>
      </c>
    </row>
    <row r="54" spans="1:18" ht="13.5" customHeight="1">
      <c r="A54" s="34"/>
      <c r="B54" s="34"/>
      <c r="C54" s="34"/>
      <c r="D54" s="40"/>
      <c r="E54" s="47"/>
      <c r="F54" s="47"/>
      <c r="G54" s="47"/>
      <c r="H54" s="47"/>
      <c r="I54" s="47"/>
      <c r="J54" s="54"/>
      <c r="K54" s="54"/>
      <c r="L54" s="54"/>
      <c r="M54" s="54"/>
      <c r="N54" s="54"/>
      <c r="O54" s="54"/>
      <c r="R54" s="42"/>
    </row>
    <row r="55" spans="1:18" ht="13.5" customHeight="1">
      <c r="A55" s="67" t="s">
        <v>53</v>
      </c>
      <c r="B55" s="67"/>
      <c r="C55" s="67"/>
      <c r="D55" s="40"/>
      <c r="E55" s="47"/>
      <c r="F55" s="47"/>
      <c r="G55" s="47"/>
      <c r="H55" s="47"/>
      <c r="I55" s="47">
        <v>1558</v>
      </c>
      <c r="J55" s="48">
        <v>181.1</v>
      </c>
      <c r="K55" s="48">
        <v>182.5</v>
      </c>
      <c r="L55" s="48">
        <v>181.6</v>
      </c>
      <c r="M55" s="48">
        <v>165.8</v>
      </c>
      <c r="N55" s="48">
        <v>168.7</v>
      </c>
      <c r="O55" s="48">
        <v>181.1</v>
      </c>
      <c r="P55" s="48">
        <v>171.6</v>
      </c>
      <c r="Q55" s="48">
        <v>9.5</v>
      </c>
      <c r="R55" s="42" t="str">
        <f aca="true" t="shared" si="0" ref="R55:R67">IF(O55=P55+Q55,"OK","false")</f>
        <v>OK</v>
      </c>
    </row>
    <row r="56" spans="1:18" ht="13.5" customHeight="1">
      <c r="A56" s="67" t="s">
        <v>78</v>
      </c>
      <c r="B56" s="67"/>
      <c r="C56" s="67"/>
      <c r="D56" s="40"/>
      <c r="E56" s="47"/>
      <c r="F56" s="47"/>
      <c r="G56" s="47"/>
      <c r="H56" s="47"/>
      <c r="I56" s="47">
        <v>1549</v>
      </c>
      <c r="J56" s="48">
        <v>172.9</v>
      </c>
      <c r="K56" s="48">
        <v>175.7</v>
      </c>
      <c r="L56" s="48">
        <v>176</v>
      </c>
      <c r="M56" s="48">
        <v>155.5</v>
      </c>
      <c r="N56" s="48">
        <v>166.2</v>
      </c>
      <c r="O56" s="48">
        <v>169.4</v>
      </c>
      <c r="P56" s="48">
        <v>154.3</v>
      </c>
      <c r="Q56" s="48">
        <v>15.1</v>
      </c>
      <c r="R56" s="42" t="str">
        <f t="shared" si="0"/>
        <v>OK</v>
      </c>
    </row>
    <row r="57" spans="1:18" ht="13.5" customHeight="1">
      <c r="A57" s="67" t="s">
        <v>79</v>
      </c>
      <c r="B57" s="67"/>
      <c r="C57" s="67"/>
      <c r="D57" s="40"/>
      <c r="E57" s="47"/>
      <c r="F57" s="47"/>
      <c r="G57" s="47"/>
      <c r="H57" s="47"/>
      <c r="I57" s="47">
        <v>1535</v>
      </c>
      <c r="J57" s="48">
        <v>163.9</v>
      </c>
      <c r="K57" s="48">
        <v>155.2</v>
      </c>
      <c r="L57" s="48">
        <v>152.2</v>
      </c>
      <c r="M57" s="48">
        <v>150.3</v>
      </c>
      <c r="N57" s="48">
        <v>148.9</v>
      </c>
      <c r="O57" s="48">
        <v>156.6</v>
      </c>
      <c r="P57" s="48">
        <v>141.8</v>
      </c>
      <c r="Q57" s="48">
        <v>14.8</v>
      </c>
      <c r="R57" s="42" t="str">
        <f t="shared" si="0"/>
        <v>OK</v>
      </c>
    </row>
    <row r="58" spans="1:18" ht="13.5" customHeight="1">
      <c r="A58" s="67" t="s">
        <v>55</v>
      </c>
      <c r="B58" s="67"/>
      <c r="C58" s="67"/>
      <c r="D58" s="40"/>
      <c r="E58" s="47"/>
      <c r="F58" s="47"/>
      <c r="G58" s="47"/>
      <c r="H58" s="47"/>
      <c r="I58" s="47">
        <v>1638</v>
      </c>
      <c r="J58" s="48">
        <v>170</v>
      </c>
      <c r="K58" s="48">
        <v>169.3</v>
      </c>
      <c r="L58" s="48">
        <v>169.8</v>
      </c>
      <c r="M58" s="48">
        <v>159.9</v>
      </c>
      <c r="N58" s="48">
        <v>166.9</v>
      </c>
      <c r="O58" s="48">
        <v>172.3</v>
      </c>
      <c r="P58" s="48">
        <v>151.2</v>
      </c>
      <c r="Q58" s="48">
        <v>21.1</v>
      </c>
      <c r="R58" s="42" t="str">
        <f t="shared" si="0"/>
        <v>OK</v>
      </c>
    </row>
    <row r="59" spans="1:18" ht="13.5" customHeight="1">
      <c r="A59" s="67" t="s">
        <v>56</v>
      </c>
      <c r="B59" s="67"/>
      <c r="C59" s="67"/>
      <c r="D59" s="40"/>
      <c r="E59" s="47"/>
      <c r="F59" s="47"/>
      <c r="G59" s="47"/>
      <c r="H59" s="47"/>
      <c r="I59" s="47">
        <v>1728</v>
      </c>
      <c r="J59" s="48">
        <v>182.1</v>
      </c>
      <c r="K59" s="48">
        <v>183.4</v>
      </c>
      <c r="L59" s="48">
        <v>183.5</v>
      </c>
      <c r="M59" s="48">
        <v>183.7</v>
      </c>
      <c r="N59" s="48">
        <v>181.1</v>
      </c>
      <c r="O59" s="48">
        <v>190.9</v>
      </c>
      <c r="P59" s="48">
        <v>158.5</v>
      </c>
      <c r="Q59" s="48">
        <v>32.4</v>
      </c>
      <c r="R59" s="42" t="str">
        <f t="shared" si="0"/>
        <v>OK</v>
      </c>
    </row>
    <row r="60" spans="1:18" ht="13.5" customHeight="1">
      <c r="A60" s="67" t="s">
        <v>80</v>
      </c>
      <c r="B60" s="67"/>
      <c r="C60" s="67"/>
      <c r="D60" s="40"/>
      <c r="E60" s="47"/>
      <c r="F60" s="47"/>
      <c r="G60" s="47"/>
      <c r="H60" s="47"/>
      <c r="I60" s="47">
        <v>1353</v>
      </c>
      <c r="J60" s="48">
        <v>143.5</v>
      </c>
      <c r="K60" s="48">
        <v>143.8</v>
      </c>
      <c r="L60" s="48">
        <v>144.9</v>
      </c>
      <c r="M60" s="48">
        <v>132.2</v>
      </c>
      <c r="N60" s="48">
        <v>140.3</v>
      </c>
      <c r="O60" s="48">
        <v>137.8</v>
      </c>
      <c r="P60" s="48">
        <v>132.2</v>
      </c>
      <c r="Q60" s="48">
        <v>5.6</v>
      </c>
      <c r="R60" s="42" t="str">
        <f t="shared" si="0"/>
        <v>OK</v>
      </c>
    </row>
    <row r="61" spans="1:18" ht="13.5" customHeight="1">
      <c r="A61" s="67" t="s">
        <v>57</v>
      </c>
      <c r="B61" s="67"/>
      <c r="C61" s="67"/>
      <c r="D61" s="40"/>
      <c r="E61" s="47"/>
      <c r="F61" s="47"/>
      <c r="G61" s="47"/>
      <c r="H61" s="47"/>
      <c r="I61" s="47">
        <v>1438</v>
      </c>
      <c r="J61" s="48">
        <v>158</v>
      </c>
      <c r="K61" s="48">
        <v>154.2</v>
      </c>
      <c r="L61" s="48">
        <v>157.9</v>
      </c>
      <c r="M61" s="48">
        <v>145.7</v>
      </c>
      <c r="N61" s="48">
        <v>143.7</v>
      </c>
      <c r="O61" s="48">
        <v>151.7</v>
      </c>
      <c r="P61" s="48">
        <v>139</v>
      </c>
      <c r="Q61" s="48">
        <v>12.7</v>
      </c>
      <c r="R61" s="42" t="str">
        <f t="shared" si="0"/>
        <v>OK</v>
      </c>
    </row>
    <row r="62" spans="1:18" ht="13.5" customHeight="1">
      <c r="A62" s="67" t="s">
        <v>58</v>
      </c>
      <c r="B62" s="67"/>
      <c r="C62" s="67"/>
      <c r="D62" s="40"/>
      <c r="E62" s="47"/>
      <c r="F62" s="47"/>
      <c r="G62" s="47"/>
      <c r="H62" s="47"/>
      <c r="I62" s="47">
        <v>1418</v>
      </c>
      <c r="J62" s="48">
        <v>168.2</v>
      </c>
      <c r="K62" s="48">
        <v>165.8</v>
      </c>
      <c r="L62" s="48">
        <v>166.9</v>
      </c>
      <c r="M62" s="48">
        <v>149.1</v>
      </c>
      <c r="N62" s="48">
        <v>166.3</v>
      </c>
      <c r="O62" s="48">
        <v>170.4</v>
      </c>
      <c r="P62" s="48">
        <v>158.6</v>
      </c>
      <c r="Q62" s="48">
        <v>11.8</v>
      </c>
      <c r="R62" s="42" t="str">
        <f t="shared" si="0"/>
        <v>OK</v>
      </c>
    </row>
    <row r="63" spans="1:18" ht="13.5" customHeight="1">
      <c r="A63" s="67" t="s">
        <v>83</v>
      </c>
      <c r="B63" s="67"/>
      <c r="C63" s="67"/>
      <c r="D63" s="40"/>
      <c r="E63" s="47"/>
      <c r="F63" s="47"/>
      <c r="G63" s="47"/>
      <c r="H63" s="47"/>
      <c r="I63" s="47">
        <v>1212</v>
      </c>
      <c r="J63" s="48">
        <v>104.7</v>
      </c>
      <c r="K63" s="48">
        <v>101.5</v>
      </c>
      <c r="L63" s="48">
        <v>104.4</v>
      </c>
      <c r="M63" s="48">
        <v>107.2</v>
      </c>
      <c r="N63" s="48">
        <v>102.2</v>
      </c>
      <c r="O63" s="48">
        <v>103</v>
      </c>
      <c r="P63" s="48">
        <v>97.3</v>
      </c>
      <c r="Q63" s="48">
        <v>5.7</v>
      </c>
      <c r="R63" s="42" t="str">
        <f t="shared" si="0"/>
        <v>OK</v>
      </c>
    </row>
    <row r="64" spans="1:18" ht="13.5" customHeight="1">
      <c r="A64" s="67" t="s">
        <v>84</v>
      </c>
      <c r="B64" s="67"/>
      <c r="C64" s="67"/>
      <c r="D64" s="40"/>
      <c r="E64" s="47"/>
      <c r="F64" s="47"/>
      <c r="G64" s="47"/>
      <c r="H64" s="47"/>
      <c r="I64" s="47">
        <v>1347</v>
      </c>
      <c r="J64" s="48">
        <v>145.6</v>
      </c>
      <c r="K64" s="48">
        <v>143.7</v>
      </c>
      <c r="L64" s="48">
        <v>143.7</v>
      </c>
      <c r="M64" s="48">
        <v>139.9</v>
      </c>
      <c r="N64" s="48">
        <v>144.7</v>
      </c>
      <c r="O64" s="48">
        <v>146.4</v>
      </c>
      <c r="P64" s="48">
        <v>142.6</v>
      </c>
      <c r="Q64" s="48">
        <v>3.8</v>
      </c>
      <c r="R64" s="42" t="str">
        <f t="shared" si="0"/>
        <v>OK</v>
      </c>
    </row>
    <row r="65" spans="1:18" ht="13.5" customHeight="1">
      <c r="A65" s="67" t="s">
        <v>85</v>
      </c>
      <c r="B65" s="67"/>
      <c r="C65" s="67"/>
      <c r="D65" s="40"/>
      <c r="E65" s="47"/>
      <c r="F65" s="47"/>
      <c r="G65" s="47"/>
      <c r="H65" s="47"/>
      <c r="I65" s="47">
        <v>1306</v>
      </c>
      <c r="J65" s="48">
        <v>152.3</v>
      </c>
      <c r="K65" s="48">
        <v>147.1</v>
      </c>
      <c r="L65" s="48">
        <v>139.9</v>
      </c>
      <c r="M65" s="48">
        <v>123</v>
      </c>
      <c r="N65" s="48">
        <v>138.4</v>
      </c>
      <c r="O65" s="48">
        <v>147</v>
      </c>
      <c r="P65" s="48">
        <v>145.1</v>
      </c>
      <c r="Q65" s="48">
        <v>1.9</v>
      </c>
      <c r="R65" s="42" t="str">
        <f t="shared" si="0"/>
        <v>OK</v>
      </c>
    </row>
    <row r="66" spans="1:18" ht="13.5" customHeight="1">
      <c r="A66" s="67" t="s">
        <v>59</v>
      </c>
      <c r="B66" s="67"/>
      <c r="C66" s="67"/>
      <c r="D66" s="40"/>
      <c r="E66" s="47"/>
      <c r="F66" s="47"/>
      <c r="G66" s="47"/>
      <c r="H66" s="47"/>
      <c r="I66" s="47">
        <v>1337</v>
      </c>
      <c r="J66" s="48">
        <v>145.6</v>
      </c>
      <c r="K66" s="48">
        <v>145</v>
      </c>
      <c r="L66" s="48">
        <v>160.5</v>
      </c>
      <c r="M66" s="48">
        <v>140.7</v>
      </c>
      <c r="N66" s="48">
        <v>134.4</v>
      </c>
      <c r="O66" s="48">
        <v>145</v>
      </c>
      <c r="P66" s="48">
        <v>135.4</v>
      </c>
      <c r="Q66" s="48">
        <v>9.6</v>
      </c>
      <c r="R66" s="42" t="str">
        <f t="shared" si="0"/>
        <v>OK</v>
      </c>
    </row>
    <row r="67" spans="1:18" ht="13.5" customHeight="1">
      <c r="A67" s="83" t="s">
        <v>82</v>
      </c>
      <c r="B67" s="83"/>
      <c r="C67" s="83"/>
      <c r="D67" s="40"/>
      <c r="E67" s="47"/>
      <c r="F67" s="47"/>
      <c r="G67" s="47"/>
      <c r="H67" s="47"/>
      <c r="I67" s="47">
        <v>1468</v>
      </c>
      <c r="J67" s="48">
        <v>152.3</v>
      </c>
      <c r="K67" s="48">
        <v>152.3</v>
      </c>
      <c r="L67" s="48">
        <v>151.6</v>
      </c>
      <c r="M67" s="48">
        <v>147.6</v>
      </c>
      <c r="N67" s="48">
        <v>152.3</v>
      </c>
      <c r="O67" s="48">
        <v>158.2</v>
      </c>
      <c r="P67" s="48">
        <v>145.3</v>
      </c>
      <c r="Q67" s="48">
        <v>12.9</v>
      </c>
      <c r="R67" s="42" t="str">
        <f t="shared" si="0"/>
        <v>OK</v>
      </c>
    </row>
    <row r="68" spans="1:17" ht="13.5" customHeight="1" thickBot="1">
      <c r="A68" s="82"/>
      <c r="B68" s="82"/>
      <c r="C68" s="82"/>
      <c r="D68" s="43"/>
      <c r="E68" s="44"/>
      <c r="F68" s="44"/>
      <c r="G68" s="44"/>
      <c r="H68" s="44"/>
      <c r="I68" s="44"/>
      <c r="J68" s="44"/>
      <c r="K68" s="44"/>
      <c r="L68" s="44"/>
      <c r="M68" s="44"/>
      <c r="N68" s="44"/>
      <c r="O68" s="44"/>
      <c r="P68" s="44"/>
      <c r="Q68" s="44"/>
    </row>
    <row r="69" spans="1:3" ht="13.5" customHeight="1">
      <c r="A69" s="46"/>
      <c r="B69" s="46"/>
      <c r="C69" s="46"/>
    </row>
    <row r="70" spans="1:3" ht="13.5" customHeight="1">
      <c r="A70" s="29" t="s">
        <v>65</v>
      </c>
      <c r="B70" s="46"/>
      <c r="C70" s="46"/>
    </row>
    <row r="71" spans="2:3" ht="13.5" customHeight="1">
      <c r="B71" s="46"/>
      <c r="C71" s="46"/>
    </row>
    <row r="72" spans="2:3" ht="7.5" customHeight="1" hidden="1">
      <c r="B72" s="46"/>
      <c r="C72" s="46"/>
    </row>
    <row r="73" spans="2:3" ht="7.5" customHeight="1" hidden="1">
      <c r="B73" s="46"/>
      <c r="C73" s="46"/>
    </row>
    <row r="74" spans="2:3" ht="13.5" customHeight="1">
      <c r="B74" s="46"/>
      <c r="C74" s="46"/>
    </row>
    <row r="75" spans="1:17" ht="17.25" customHeight="1">
      <c r="A75" s="64" t="s">
        <v>52</v>
      </c>
      <c r="B75" s="64"/>
      <c r="C75" s="64"/>
      <c r="D75" s="64"/>
      <c r="E75" s="64"/>
      <c r="F75" s="64"/>
      <c r="G75" s="64"/>
      <c r="H75" s="64"/>
      <c r="I75" s="64"/>
      <c r="J75" s="64"/>
      <c r="K75" s="64"/>
      <c r="L75" s="64"/>
      <c r="M75" s="64"/>
      <c r="N75" s="64"/>
      <c r="O75" s="64"/>
      <c r="P75" s="64"/>
      <c r="Q75" s="64"/>
    </row>
    <row r="76" spans="1:17" ht="13.5" customHeight="1">
      <c r="A76" s="64"/>
      <c r="B76" s="64"/>
      <c r="C76" s="64"/>
      <c r="D76" s="64"/>
      <c r="E76" s="64"/>
      <c r="F76" s="64"/>
      <c r="G76" s="64"/>
      <c r="H76" s="64"/>
      <c r="I76" s="64"/>
      <c r="J76" s="64"/>
      <c r="K76" s="64"/>
      <c r="L76" s="64"/>
      <c r="M76" s="64"/>
      <c r="N76" s="64"/>
      <c r="O76" s="64"/>
      <c r="P76" s="64"/>
      <c r="Q76" s="64"/>
    </row>
    <row r="77" ht="13.5" customHeight="1" hidden="1"/>
    <row r="78" ht="13.5" customHeight="1" hidden="1"/>
    <row r="79" ht="13.5" customHeight="1" thickBot="1">
      <c r="Q79" s="37" t="s">
        <v>32</v>
      </c>
    </row>
    <row r="80" spans="1:17" ht="13.5" customHeight="1">
      <c r="A80" s="75" t="s">
        <v>6</v>
      </c>
      <c r="B80" s="76"/>
      <c r="C80" s="76"/>
      <c r="D80" s="76"/>
      <c r="E80" s="78" t="s">
        <v>39</v>
      </c>
      <c r="F80" s="78">
        <f>IF(F82="１月","平成"&amp;WIDECHAR(VALUE(SUBSTITUTE(SUBSTITUTE($E80,"平成",),"年",))+1)&amp;"年","")</f>
      </c>
      <c r="G80" s="68">
        <f>IF(G82="１月","平成"&amp;WIDECHAR(VALUE(SUBSTITUTE(SUBSTITUTE($E80,"平成",),"年",))+1)&amp;"年","")</f>
      </c>
      <c r="H80" s="68">
        <f>IF(H82="１月","平成"&amp;WIDECHAR(VALUE(SUBSTITUTE(SUBSTITUTE($E80,"平成",),"年",))+1)&amp;"年","")</f>
      </c>
      <c r="I80" s="68" t="str">
        <f>IF(I82="１月","平成"&amp;WIDECHAR(VALUE(SUBSTITUTE(SUBSTITUTE($E80,"平成",),"年",))+1)&amp;"年","")</f>
        <v>平成１７年</v>
      </c>
      <c r="J80" s="57" t="s">
        <v>64</v>
      </c>
      <c r="K80" s="57"/>
      <c r="L80" s="57"/>
      <c r="M80" s="68" t="s">
        <v>91</v>
      </c>
      <c r="N80" s="68"/>
      <c r="O80" s="69" t="s">
        <v>95</v>
      </c>
      <c r="P80" s="70"/>
      <c r="Q80" s="70"/>
    </row>
    <row r="81" spans="1:17" ht="13.5" customHeight="1">
      <c r="A81" s="77"/>
      <c r="B81" s="73"/>
      <c r="C81" s="73"/>
      <c r="D81" s="73"/>
      <c r="E81" s="79"/>
      <c r="F81" s="79"/>
      <c r="G81" s="65"/>
      <c r="H81" s="65"/>
      <c r="I81" s="65"/>
      <c r="J81" s="55"/>
      <c r="K81" s="55"/>
      <c r="L81" s="55"/>
      <c r="M81" s="65"/>
      <c r="N81" s="65"/>
      <c r="O81" s="71"/>
      <c r="P81" s="72"/>
      <c r="Q81" s="72"/>
    </row>
    <row r="82" spans="1:17" ht="13.5" customHeight="1">
      <c r="A82" s="77"/>
      <c r="B82" s="73"/>
      <c r="C82" s="73"/>
      <c r="D82" s="73"/>
      <c r="E82" s="65" t="s">
        <v>70</v>
      </c>
      <c r="F82" s="65" t="s">
        <v>71</v>
      </c>
      <c r="G82" s="65" t="s">
        <v>72</v>
      </c>
      <c r="H82" s="65" t="s">
        <v>73</v>
      </c>
      <c r="I82" s="65" t="s">
        <v>74</v>
      </c>
      <c r="J82" s="55" t="s">
        <v>87</v>
      </c>
      <c r="K82" s="55" t="s">
        <v>88</v>
      </c>
      <c r="L82" s="55" t="s">
        <v>89</v>
      </c>
      <c r="M82" s="65" t="s">
        <v>90</v>
      </c>
      <c r="N82" s="65" t="s">
        <v>94</v>
      </c>
      <c r="O82" s="73" t="s">
        <v>7</v>
      </c>
      <c r="P82" s="73" t="s">
        <v>8</v>
      </c>
      <c r="Q82" s="81" t="s">
        <v>9</v>
      </c>
    </row>
    <row r="83" spans="1:17" ht="13.5" customHeight="1">
      <c r="A83" s="77"/>
      <c r="B83" s="73"/>
      <c r="C83" s="73"/>
      <c r="D83" s="73"/>
      <c r="E83" s="66"/>
      <c r="F83" s="66"/>
      <c r="G83" s="66"/>
      <c r="H83" s="66"/>
      <c r="I83" s="66"/>
      <c r="J83" s="56"/>
      <c r="K83" s="56"/>
      <c r="L83" s="56"/>
      <c r="M83" s="66"/>
      <c r="N83" s="66"/>
      <c r="O83" s="73"/>
      <c r="P83" s="73"/>
      <c r="Q83" s="81"/>
    </row>
    <row r="84" spans="4:17" ht="13.5" customHeight="1">
      <c r="D84" s="38"/>
      <c r="E84" s="49"/>
      <c r="F84" s="50"/>
      <c r="G84" s="50"/>
      <c r="H84" s="50"/>
      <c r="I84" s="50"/>
      <c r="J84" s="51"/>
      <c r="K84" s="51"/>
      <c r="L84" s="51"/>
      <c r="M84" s="51"/>
      <c r="N84" s="51"/>
      <c r="O84" s="39"/>
      <c r="P84" s="39"/>
      <c r="Q84" s="39"/>
    </row>
    <row r="85" spans="1:18" ht="13.5" customHeight="1">
      <c r="A85" s="67" t="s">
        <v>77</v>
      </c>
      <c r="B85" s="67"/>
      <c r="C85" s="67"/>
      <c r="D85" s="40"/>
      <c r="E85" s="52"/>
      <c r="F85" s="51"/>
      <c r="G85" s="51"/>
      <c r="H85" s="51"/>
      <c r="I85" s="51">
        <v>1579242</v>
      </c>
      <c r="J85" s="41">
        <v>1591304</v>
      </c>
      <c r="K85" s="41">
        <v>1598640</v>
      </c>
      <c r="L85" s="41">
        <v>1592479</v>
      </c>
      <c r="M85" s="41">
        <v>1594078</v>
      </c>
      <c r="N85" s="41">
        <v>1592492</v>
      </c>
      <c r="O85" s="41">
        <v>1589725</v>
      </c>
      <c r="P85" s="41">
        <v>894891</v>
      </c>
      <c r="Q85" s="41">
        <v>694834</v>
      </c>
      <c r="R85" s="42" t="str">
        <f>IF(O85=P85+Q85,"OK","false")</f>
        <v>OK</v>
      </c>
    </row>
    <row r="86" spans="1:18" ht="13.5" customHeight="1">
      <c r="A86" s="34"/>
      <c r="B86" s="34"/>
      <c r="C86" s="34"/>
      <c r="D86" s="40"/>
      <c r="E86" s="52"/>
      <c r="F86" s="39"/>
      <c r="G86" s="39"/>
      <c r="H86" s="51"/>
      <c r="I86" s="39"/>
      <c r="Q86" s="39"/>
      <c r="R86" s="42"/>
    </row>
    <row r="87" spans="1:18" ht="13.5" customHeight="1">
      <c r="A87" s="67" t="s">
        <v>53</v>
      </c>
      <c r="B87" s="67"/>
      <c r="C87" s="67"/>
      <c r="D87" s="40"/>
      <c r="E87" s="52"/>
      <c r="F87" s="39"/>
      <c r="G87" s="39"/>
      <c r="H87" s="39"/>
      <c r="I87" s="39">
        <v>100904</v>
      </c>
      <c r="J87" s="41">
        <v>100146</v>
      </c>
      <c r="K87" s="41">
        <v>100261</v>
      </c>
      <c r="L87" s="41">
        <v>100300</v>
      </c>
      <c r="M87" s="41">
        <v>100600</v>
      </c>
      <c r="N87" s="41">
        <v>101046</v>
      </c>
      <c r="O87" s="41">
        <v>101817</v>
      </c>
      <c r="P87" s="41">
        <v>86681</v>
      </c>
      <c r="Q87" s="41">
        <v>15136</v>
      </c>
      <c r="R87" s="42" t="str">
        <f aca="true" t="shared" si="1" ref="R87:R99">IF(O87=P87+Q87,"OK","false")</f>
        <v>OK</v>
      </c>
    </row>
    <row r="88" spans="1:18" ht="13.5" customHeight="1">
      <c r="A88" s="67" t="s">
        <v>78</v>
      </c>
      <c r="B88" s="67"/>
      <c r="C88" s="67"/>
      <c r="D88" s="40"/>
      <c r="E88" s="52"/>
      <c r="F88" s="39"/>
      <c r="G88" s="39"/>
      <c r="H88" s="39"/>
      <c r="I88" s="39">
        <v>226624</v>
      </c>
      <c r="J88" s="41">
        <v>230835</v>
      </c>
      <c r="K88" s="41">
        <v>230998</v>
      </c>
      <c r="L88" s="41">
        <v>227384</v>
      </c>
      <c r="M88" s="41">
        <v>229861</v>
      </c>
      <c r="N88" s="41">
        <v>229651</v>
      </c>
      <c r="O88" s="41">
        <v>230630</v>
      </c>
      <c r="P88" s="41">
        <v>153254</v>
      </c>
      <c r="Q88" s="41">
        <v>77376</v>
      </c>
      <c r="R88" s="42" t="str">
        <f t="shared" si="1"/>
        <v>OK</v>
      </c>
    </row>
    <row r="89" spans="1:18" ht="13.5" customHeight="1">
      <c r="A89" s="67" t="s">
        <v>79</v>
      </c>
      <c r="B89" s="67"/>
      <c r="C89" s="67"/>
      <c r="D89" s="40"/>
      <c r="E89" s="52"/>
      <c r="F89" s="39"/>
      <c r="G89" s="39"/>
      <c r="H89" s="39"/>
      <c r="I89" s="39">
        <v>9002</v>
      </c>
      <c r="J89" s="41">
        <v>10450</v>
      </c>
      <c r="K89" s="41">
        <v>10450</v>
      </c>
      <c r="L89" s="41">
        <v>10422</v>
      </c>
      <c r="M89" s="41">
        <v>10424</v>
      </c>
      <c r="N89" s="41">
        <v>10353</v>
      </c>
      <c r="O89" s="41">
        <v>10353</v>
      </c>
      <c r="P89" s="41">
        <v>9651</v>
      </c>
      <c r="Q89" s="41">
        <v>702</v>
      </c>
      <c r="R89" s="42" t="str">
        <f t="shared" si="1"/>
        <v>OK</v>
      </c>
    </row>
    <row r="90" spans="1:18" ht="13.5" customHeight="1">
      <c r="A90" s="67" t="s">
        <v>55</v>
      </c>
      <c r="B90" s="67"/>
      <c r="C90" s="67"/>
      <c r="D90" s="40"/>
      <c r="E90" s="52"/>
      <c r="F90" s="39"/>
      <c r="G90" s="39"/>
      <c r="H90" s="39"/>
      <c r="I90" s="39">
        <v>43380</v>
      </c>
      <c r="J90" s="41">
        <v>46153</v>
      </c>
      <c r="K90" s="41">
        <v>46121</v>
      </c>
      <c r="L90" s="41">
        <v>46110</v>
      </c>
      <c r="M90" s="41">
        <v>48335</v>
      </c>
      <c r="N90" s="41">
        <v>47909</v>
      </c>
      <c r="O90" s="41">
        <v>48730</v>
      </c>
      <c r="P90" s="41">
        <v>33499</v>
      </c>
      <c r="Q90" s="41">
        <v>15231</v>
      </c>
      <c r="R90" s="42" t="str">
        <f t="shared" si="1"/>
        <v>OK</v>
      </c>
    </row>
    <row r="91" spans="1:18" ht="13.5" customHeight="1">
      <c r="A91" s="67" t="s">
        <v>56</v>
      </c>
      <c r="B91" s="67"/>
      <c r="C91" s="67"/>
      <c r="D91" s="40"/>
      <c r="E91" s="52"/>
      <c r="F91" s="39"/>
      <c r="G91" s="39"/>
      <c r="H91" s="39"/>
      <c r="I91" s="39">
        <v>115687</v>
      </c>
      <c r="J91" s="41">
        <v>115959</v>
      </c>
      <c r="K91" s="41">
        <v>115914</v>
      </c>
      <c r="L91" s="41">
        <v>115911</v>
      </c>
      <c r="M91" s="41">
        <v>115204</v>
      </c>
      <c r="N91" s="41">
        <v>114645</v>
      </c>
      <c r="O91" s="41">
        <v>114892</v>
      </c>
      <c r="P91" s="41">
        <v>98122</v>
      </c>
      <c r="Q91" s="41">
        <v>16770</v>
      </c>
      <c r="R91" s="42" t="str">
        <f t="shared" si="1"/>
        <v>OK</v>
      </c>
    </row>
    <row r="92" spans="1:18" ht="13.5" customHeight="1">
      <c r="A92" s="67" t="s">
        <v>80</v>
      </c>
      <c r="B92" s="67"/>
      <c r="C92" s="67"/>
      <c r="D92" s="40"/>
      <c r="E92" s="52"/>
      <c r="F92" s="39"/>
      <c r="G92" s="39"/>
      <c r="H92" s="39"/>
      <c r="I92" s="39">
        <v>388379</v>
      </c>
      <c r="J92" s="41">
        <v>376293</v>
      </c>
      <c r="K92" s="41">
        <v>376822</v>
      </c>
      <c r="L92" s="41">
        <v>377507</v>
      </c>
      <c r="M92" s="41">
        <v>375115</v>
      </c>
      <c r="N92" s="41">
        <v>376500</v>
      </c>
      <c r="O92" s="41">
        <v>378157</v>
      </c>
      <c r="P92" s="41">
        <v>207995</v>
      </c>
      <c r="Q92" s="41">
        <v>170162</v>
      </c>
      <c r="R92" s="42" t="str">
        <f t="shared" si="1"/>
        <v>OK</v>
      </c>
    </row>
    <row r="93" spans="1:18" ht="13.5" customHeight="1">
      <c r="A93" s="67" t="s">
        <v>57</v>
      </c>
      <c r="B93" s="67"/>
      <c r="C93" s="67"/>
      <c r="D93" s="40"/>
      <c r="E93" s="52"/>
      <c r="F93" s="39"/>
      <c r="G93" s="39"/>
      <c r="H93" s="39"/>
      <c r="I93" s="39">
        <v>54254</v>
      </c>
      <c r="J93" s="41">
        <v>51445</v>
      </c>
      <c r="K93" s="41">
        <v>51559</v>
      </c>
      <c r="L93" s="41">
        <v>51256</v>
      </c>
      <c r="M93" s="41">
        <v>51180</v>
      </c>
      <c r="N93" s="41">
        <v>51166</v>
      </c>
      <c r="O93" s="41">
        <v>49677</v>
      </c>
      <c r="P93" s="41">
        <v>28397</v>
      </c>
      <c r="Q93" s="41">
        <v>21280</v>
      </c>
      <c r="R93" s="42" t="str">
        <f t="shared" si="1"/>
        <v>OK</v>
      </c>
    </row>
    <row r="94" spans="1:18" ht="13.5" customHeight="1">
      <c r="A94" s="67" t="s">
        <v>58</v>
      </c>
      <c r="B94" s="67"/>
      <c r="C94" s="67"/>
      <c r="D94" s="40"/>
      <c r="E94" s="52"/>
      <c r="F94" s="39"/>
      <c r="G94" s="39"/>
      <c r="H94" s="39"/>
      <c r="I94" s="39">
        <v>13869</v>
      </c>
      <c r="J94" s="41">
        <v>14107</v>
      </c>
      <c r="K94" s="41">
        <v>14107</v>
      </c>
      <c r="L94" s="41">
        <v>14106</v>
      </c>
      <c r="M94" s="41">
        <v>14017</v>
      </c>
      <c r="N94" s="41">
        <v>14157</v>
      </c>
      <c r="O94" s="41">
        <v>14405</v>
      </c>
      <c r="P94" s="41">
        <v>9107</v>
      </c>
      <c r="Q94" s="41">
        <v>5298</v>
      </c>
      <c r="R94" s="42" t="str">
        <f t="shared" si="1"/>
        <v>OK</v>
      </c>
    </row>
    <row r="95" spans="1:18" ht="13.5" customHeight="1">
      <c r="A95" s="67" t="s">
        <v>83</v>
      </c>
      <c r="B95" s="67"/>
      <c r="C95" s="67"/>
      <c r="D95" s="40"/>
      <c r="E95" s="52"/>
      <c r="F95" s="39"/>
      <c r="G95" s="39"/>
      <c r="H95" s="39"/>
      <c r="I95" s="39">
        <v>123681</v>
      </c>
      <c r="J95" s="41">
        <v>124223</v>
      </c>
      <c r="K95" s="41">
        <v>128402</v>
      </c>
      <c r="L95" s="41">
        <v>127585</v>
      </c>
      <c r="M95" s="41">
        <v>127716</v>
      </c>
      <c r="N95" s="41">
        <v>126306</v>
      </c>
      <c r="O95" s="41">
        <v>126527</v>
      </c>
      <c r="P95" s="41">
        <v>56997</v>
      </c>
      <c r="Q95" s="41">
        <v>69530</v>
      </c>
      <c r="R95" s="42" t="str">
        <f t="shared" si="1"/>
        <v>OK</v>
      </c>
    </row>
    <row r="96" spans="1:18" ht="13.5" customHeight="1">
      <c r="A96" s="67" t="s">
        <v>84</v>
      </c>
      <c r="B96" s="67"/>
      <c r="C96" s="67"/>
      <c r="D96" s="40"/>
      <c r="E96" s="52"/>
      <c r="F96" s="39"/>
      <c r="G96" s="39"/>
      <c r="H96" s="39"/>
      <c r="I96" s="39">
        <v>201404</v>
      </c>
      <c r="J96" s="41">
        <v>209945</v>
      </c>
      <c r="K96" s="41">
        <v>208986</v>
      </c>
      <c r="L96" s="41">
        <v>208430</v>
      </c>
      <c r="M96" s="41">
        <v>208071</v>
      </c>
      <c r="N96" s="41">
        <v>207821</v>
      </c>
      <c r="O96" s="41">
        <v>207727</v>
      </c>
      <c r="P96" s="41">
        <v>42592</v>
      </c>
      <c r="Q96" s="41">
        <v>165135</v>
      </c>
      <c r="R96" s="42" t="str">
        <f t="shared" si="1"/>
        <v>OK</v>
      </c>
    </row>
    <row r="97" spans="1:18" ht="13.5" customHeight="1">
      <c r="A97" s="67" t="s">
        <v>85</v>
      </c>
      <c r="B97" s="67"/>
      <c r="C97" s="67"/>
      <c r="D97" s="40"/>
      <c r="E97" s="52"/>
      <c r="F97" s="39"/>
      <c r="G97" s="39"/>
      <c r="H97" s="39"/>
      <c r="I97" s="39">
        <v>92127</v>
      </c>
      <c r="J97" s="41">
        <v>98619</v>
      </c>
      <c r="K97" s="41">
        <v>98451</v>
      </c>
      <c r="L97" s="41">
        <v>97887</v>
      </c>
      <c r="M97" s="41">
        <v>96762</v>
      </c>
      <c r="N97" s="41">
        <v>96046</v>
      </c>
      <c r="O97" s="41">
        <v>90164</v>
      </c>
      <c r="P97" s="41">
        <v>46453</v>
      </c>
      <c r="Q97" s="41">
        <v>43711</v>
      </c>
      <c r="R97" s="42" t="str">
        <f t="shared" si="1"/>
        <v>OK</v>
      </c>
    </row>
    <row r="98" spans="1:18" ht="13.5" customHeight="1">
      <c r="A98" s="67" t="s">
        <v>59</v>
      </c>
      <c r="B98" s="67"/>
      <c r="C98" s="67"/>
      <c r="D98" s="40"/>
      <c r="E98" s="52"/>
      <c r="F98" s="39"/>
      <c r="G98" s="39"/>
      <c r="H98" s="39"/>
      <c r="I98" s="39">
        <v>20289</v>
      </c>
      <c r="J98" s="41">
        <v>19323</v>
      </c>
      <c r="K98" s="41">
        <v>19444</v>
      </c>
      <c r="L98" s="41">
        <v>19390</v>
      </c>
      <c r="M98" s="41">
        <v>19617</v>
      </c>
      <c r="N98" s="41">
        <v>19627</v>
      </c>
      <c r="O98" s="41">
        <v>19044</v>
      </c>
      <c r="P98" s="41">
        <v>12059</v>
      </c>
      <c r="Q98" s="41">
        <v>6985</v>
      </c>
      <c r="R98" s="42" t="str">
        <f t="shared" si="1"/>
        <v>OK</v>
      </c>
    </row>
    <row r="99" spans="1:18" ht="13.5" customHeight="1">
      <c r="A99" s="83" t="s">
        <v>82</v>
      </c>
      <c r="B99" s="83"/>
      <c r="C99" s="83"/>
      <c r="D99" s="40"/>
      <c r="E99" s="52"/>
      <c r="F99" s="39"/>
      <c r="G99" s="39"/>
      <c r="H99" s="39"/>
      <c r="I99" s="39">
        <v>189435</v>
      </c>
      <c r="J99" s="41">
        <v>193068</v>
      </c>
      <c r="K99" s="41">
        <v>196387</v>
      </c>
      <c r="L99" s="41">
        <v>195451</v>
      </c>
      <c r="M99" s="41">
        <v>196987</v>
      </c>
      <c r="N99" s="41">
        <v>197072</v>
      </c>
      <c r="O99" s="41">
        <v>197411</v>
      </c>
      <c r="P99" s="41">
        <v>109906</v>
      </c>
      <c r="Q99" s="41">
        <v>87505</v>
      </c>
      <c r="R99" s="42" t="str">
        <f t="shared" si="1"/>
        <v>OK</v>
      </c>
    </row>
    <row r="100" spans="1:17" ht="13.5" customHeight="1" thickBot="1">
      <c r="A100" s="82"/>
      <c r="B100" s="82"/>
      <c r="C100" s="82"/>
      <c r="D100" s="43"/>
      <c r="E100" s="44"/>
      <c r="F100" s="44"/>
      <c r="G100" s="44"/>
      <c r="H100" s="44"/>
      <c r="I100" s="44"/>
      <c r="J100" s="44"/>
      <c r="K100" s="44"/>
      <c r="L100" s="44"/>
      <c r="M100" s="44"/>
      <c r="N100" s="44"/>
      <c r="O100" s="45"/>
      <c r="P100" s="44"/>
      <c r="Q100" s="44"/>
    </row>
    <row r="101" spans="1:3" ht="13.5" customHeight="1">
      <c r="A101" s="46"/>
      <c r="B101" s="46"/>
      <c r="C101" s="46"/>
    </row>
    <row r="102" spans="1:3" ht="13.5" customHeight="1">
      <c r="A102" s="29" t="s">
        <v>65</v>
      </c>
      <c r="B102" s="46"/>
      <c r="C102" s="46"/>
    </row>
  </sheetData>
  <mergeCells count="114">
    <mergeCell ref="N50:N51"/>
    <mergeCell ref="M50:M51"/>
    <mergeCell ref="K14:K15"/>
    <mergeCell ref="K48:K49"/>
    <mergeCell ref="A62:C62"/>
    <mergeCell ref="A53:C53"/>
    <mergeCell ref="N80:N81"/>
    <mergeCell ref="M82:M83"/>
    <mergeCell ref="H82:H83"/>
    <mergeCell ref="A65:C65"/>
    <mergeCell ref="A63:C63"/>
    <mergeCell ref="A66:C66"/>
    <mergeCell ref="A64:C64"/>
    <mergeCell ref="A75:Q76"/>
    <mergeCell ref="A67:C67"/>
    <mergeCell ref="I80:I81"/>
    <mergeCell ref="H80:H81"/>
    <mergeCell ref="O80:Q81"/>
    <mergeCell ref="M80:M81"/>
    <mergeCell ref="A68:C68"/>
    <mergeCell ref="Q82:Q83"/>
    <mergeCell ref="O82:O83"/>
    <mergeCell ref="I82:I83"/>
    <mergeCell ref="N82:N83"/>
    <mergeCell ref="P82:P83"/>
    <mergeCell ref="A80:D83"/>
    <mergeCell ref="F82:F83"/>
    <mergeCell ref="G82:G83"/>
    <mergeCell ref="F80:F81"/>
    <mergeCell ref="E82:E83"/>
    <mergeCell ref="G80:G81"/>
    <mergeCell ref="E80:E81"/>
    <mergeCell ref="A87:C87"/>
    <mergeCell ref="A88:C88"/>
    <mergeCell ref="A94:C94"/>
    <mergeCell ref="A85:C85"/>
    <mergeCell ref="A99:C99"/>
    <mergeCell ref="A93:C93"/>
    <mergeCell ref="A96:C96"/>
    <mergeCell ref="A95:C95"/>
    <mergeCell ref="A56:C56"/>
    <mergeCell ref="A57:C57"/>
    <mergeCell ref="A58:C58"/>
    <mergeCell ref="A100:C100"/>
    <mergeCell ref="A89:C89"/>
    <mergeCell ref="A90:C90"/>
    <mergeCell ref="A91:C91"/>
    <mergeCell ref="A92:C92"/>
    <mergeCell ref="A97:C97"/>
    <mergeCell ref="A98:C98"/>
    <mergeCell ref="A60:C60"/>
    <mergeCell ref="A61:C61"/>
    <mergeCell ref="A59:C59"/>
    <mergeCell ref="O48:Q49"/>
    <mergeCell ref="L48:L49"/>
    <mergeCell ref="J48:J49"/>
    <mergeCell ref="I48:I49"/>
    <mergeCell ref="H48:H49"/>
    <mergeCell ref="A48:D51"/>
    <mergeCell ref="A55:C55"/>
    <mergeCell ref="E48:E49"/>
    <mergeCell ref="E50:E51"/>
    <mergeCell ref="A34:C34"/>
    <mergeCell ref="A32:C32"/>
    <mergeCell ref="A33:C33"/>
    <mergeCell ref="F50:F51"/>
    <mergeCell ref="H50:H51"/>
    <mergeCell ref="L14:L15"/>
    <mergeCell ref="M14:M15"/>
    <mergeCell ref="M16:M17"/>
    <mergeCell ref="G50:G51"/>
    <mergeCell ref="F48:F49"/>
    <mergeCell ref="G48:G49"/>
    <mergeCell ref="I50:I51"/>
    <mergeCell ref="N14:N15"/>
    <mergeCell ref="N16:N17"/>
    <mergeCell ref="L16:L17"/>
    <mergeCell ref="J16:J17"/>
    <mergeCell ref="K16:K17"/>
    <mergeCell ref="P47:Q47"/>
    <mergeCell ref="M48:M49"/>
    <mergeCell ref="N48:N49"/>
    <mergeCell ref="P16:P17"/>
    <mergeCell ref="A41:Q42"/>
    <mergeCell ref="A30:C30"/>
    <mergeCell ref="A31:C31"/>
    <mergeCell ref="Q16:Q17"/>
    <mergeCell ref="A28:C28"/>
    <mergeCell ref="A29:C29"/>
    <mergeCell ref="E14:E15"/>
    <mergeCell ref="A27:C27"/>
    <mergeCell ref="H14:H15"/>
    <mergeCell ref="I14:I15"/>
    <mergeCell ref="A26:C26"/>
    <mergeCell ref="B6:Q6"/>
    <mergeCell ref="A25:C25"/>
    <mergeCell ref="G14:G15"/>
    <mergeCell ref="A23:C23"/>
    <mergeCell ref="A22:C22"/>
    <mergeCell ref="G16:G17"/>
    <mergeCell ref="A19:C19"/>
    <mergeCell ref="I16:I17"/>
    <mergeCell ref="A14:D17"/>
    <mergeCell ref="B7:Q7"/>
    <mergeCell ref="A8:Q9"/>
    <mergeCell ref="H16:H17"/>
    <mergeCell ref="A24:C24"/>
    <mergeCell ref="F14:F15"/>
    <mergeCell ref="A21:C21"/>
    <mergeCell ref="E16:E17"/>
    <mergeCell ref="F16:F17"/>
    <mergeCell ref="O14:Q15"/>
    <mergeCell ref="O16:O17"/>
    <mergeCell ref="J14:J15"/>
  </mergeCells>
  <printOptions horizontalCentered="1"/>
  <pageMargins left="0.3937007874015748" right="0.35" top="0.984251968503937" bottom="0.3937007874015748" header="0.16" footer="0"/>
  <pageSetup fitToHeight="1" fitToWidth="1" horizontalDpi="600" verticalDpi="600" orientation="portrait" paperSize="9" scale="59" r:id="rId3"/>
  <headerFooter alignWithMargins="0">
    <oddFooter>&amp;C&amp;"ＭＳ 明朝,標準"&amp;18 19</oddFooter>
  </headerFooter>
  <legacyDrawing r:id="rId2"/>
</worksheet>
</file>

<file path=xl/worksheets/sheet3.xml><?xml version="1.0" encoding="utf-8"?>
<worksheet xmlns="http://schemas.openxmlformats.org/spreadsheetml/2006/main" xmlns:r="http://schemas.openxmlformats.org/officeDocument/2006/relationships">
  <sheetPr codeName="Sheet5">
    <pageSetUpPr fitToPage="1"/>
  </sheetPr>
  <dimension ref="A1:O90"/>
  <sheetViews>
    <sheetView zoomScale="75" zoomScaleNormal="75" workbookViewId="0" topLeftCell="A1">
      <selection activeCell="K20" sqref="K20"/>
    </sheetView>
  </sheetViews>
  <sheetFormatPr defaultColWidth="9.00390625" defaultRowHeight="13.5"/>
  <cols>
    <col min="1" max="1" width="3.625" style="1" customWidth="1"/>
    <col min="2" max="2" width="12.625" style="1" customWidth="1"/>
    <col min="3" max="3" width="10.625" style="1" customWidth="1"/>
    <col min="4" max="4" width="2.625" style="1" customWidth="1"/>
    <col min="5" max="13" width="12.625" style="1" customWidth="1"/>
    <col min="14" max="14" width="10.125" style="1" bestFit="1" customWidth="1"/>
    <col min="15" max="16384" width="9.00390625" style="1" customWidth="1"/>
  </cols>
  <sheetData>
    <row r="1" spans="1:2" ht="13.5" customHeight="1">
      <c r="A1" s="95" t="s">
        <v>0</v>
      </c>
      <c r="B1" s="95"/>
    </row>
    <row r="2" spans="1:2" ht="13.5" customHeight="1">
      <c r="A2" s="95"/>
      <c r="B2" s="95"/>
    </row>
    <row r="3" ht="10.5" customHeight="1"/>
    <row r="4" ht="13.5" customHeight="1">
      <c r="A4" s="18" t="s">
        <v>35</v>
      </c>
    </row>
    <row r="5" ht="13.5" customHeight="1">
      <c r="A5" s="18" t="s">
        <v>36</v>
      </c>
    </row>
    <row r="6" ht="13.5" customHeight="1">
      <c r="A6" s="18" t="s">
        <v>37</v>
      </c>
    </row>
    <row r="7" ht="13.5" customHeight="1"/>
    <row r="8" spans="1:13" ht="13.5" customHeight="1">
      <c r="A8" s="64" t="s">
        <v>1</v>
      </c>
      <c r="B8" s="64"/>
      <c r="C8" s="64"/>
      <c r="D8" s="64"/>
      <c r="E8" s="64"/>
      <c r="F8" s="64"/>
      <c r="G8" s="64"/>
      <c r="H8" s="64"/>
      <c r="I8" s="64"/>
      <c r="J8" s="64"/>
      <c r="K8" s="64"/>
      <c r="L8" s="64"/>
      <c r="M8" s="64"/>
    </row>
    <row r="9" spans="1:13" ht="13.5" customHeight="1">
      <c r="A9" s="64"/>
      <c r="B9" s="64"/>
      <c r="C9" s="64"/>
      <c r="D9" s="64"/>
      <c r="E9" s="64"/>
      <c r="F9" s="64"/>
      <c r="G9" s="64"/>
      <c r="H9" s="64"/>
      <c r="I9" s="64"/>
      <c r="J9" s="64"/>
      <c r="K9" s="64"/>
      <c r="L9" s="64"/>
      <c r="M9" s="64"/>
    </row>
    <row r="10" ht="13.5" customHeight="1">
      <c r="A10" s="9"/>
    </row>
    <row r="11" ht="13.5" customHeight="1">
      <c r="A11" s="18" t="s">
        <v>30</v>
      </c>
    </row>
    <row r="12" ht="13.5" customHeight="1">
      <c r="A12" s="9"/>
    </row>
    <row r="13" ht="13.5" customHeight="1" thickBot="1">
      <c r="M13" s="1" t="s">
        <v>5</v>
      </c>
    </row>
    <row r="14" spans="1:13" ht="13.5" customHeight="1">
      <c r="A14" s="58" t="s">
        <v>6</v>
      </c>
      <c r="B14" s="59"/>
      <c r="C14" s="59"/>
      <c r="D14" s="59"/>
      <c r="E14" s="61" t="s">
        <v>39</v>
      </c>
      <c r="F14" s="88">
        <f>IF(F16="１月","平成"&amp;WIDECHAR(VALUE(SUBSTITUTE(SUBSTITUTE($E14,"平成",),"年",))+1)&amp;"年","")</f>
      </c>
      <c r="G14" s="88">
        <f>IF(G16="１月","平成"&amp;WIDECHAR(VALUE(SUBSTITUTE(SUBSTITUTE($E14,"平成",),"年",))+1)&amp;"年","")</f>
      </c>
      <c r="H14" s="88">
        <f>IF(H16="１月","平成"&amp;WIDECHAR(VALUE(SUBSTITUTE(SUBSTITUTE($E14,"平成",),"年",))+1)&amp;"年","")</f>
      </c>
      <c r="I14" s="88">
        <f>IF(I16="１月","平成"&amp;WIDECHAR(VALUE(SUBSTITUTE(SUBSTITUTE($E14,"平成",),"年",))+1)&amp;"年","")</f>
      </c>
      <c r="J14" s="88">
        <f>IF(J16="１月","平成"&amp;WIDECHAR(VALUE(SUBSTITUTE(SUBSTITUTE($E14,"平成",),"年",))+1)&amp;"年","")</f>
      </c>
      <c r="K14" s="89" t="str">
        <f>IF(VALUE(SUBSTITUTE(E16,"月",))&lt;7,E14,"平成"&amp;WIDECHAR(VALUE(SUBSTITUTE(SUBSTITUTE(E14,"平成",),"年",))+1)&amp;"年")&amp;WIDECHAR(IF(VALUE(SUBSTITUTE(J16,"月",))=12,1,VALUE(SUBSTITUTE(J16,"月",))+1))&amp;"月"</f>
        <v>平成１６年１２月</v>
      </c>
      <c r="L14" s="90"/>
      <c r="M14" s="90"/>
    </row>
    <row r="15" spans="1:13" ht="13.5" customHeight="1">
      <c r="A15" s="60"/>
      <c r="B15" s="94"/>
      <c r="C15" s="94"/>
      <c r="D15" s="94"/>
      <c r="E15" s="62"/>
      <c r="F15" s="84"/>
      <c r="G15" s="84"/>
      <c r="H15" s="84"/>
      <c r="I15" s="84"/>
      <c r="J15" s="84"/>
      <c r="K15" s="91"/>
      <c r="L15" s="92"/>
      <c r="M15" s="92"/>
    </row>
    <row r="16" spans="1:13" ht="13.5" customHeight="1">
      <c r="A16" s="60"/>
      <c r="B16" s="94"/>
      <c r="C16" s="94"/>
      <c r="D16" s="94"/>
      <c r="E16" s="84" t="s">
        <v>38</v>
      </c>
      <c r="F16" s="84" t="s">
        <v>40</v>
      </c>
      <c r="G16" s="84" t="s">
        <v>41</v>
      </c>
      <c r="H16" s="84" t="s">
        <v>43</v>
      </c>
      <c r="I16" s="84" t="s">
        <v>45</v>
      </c>
      <c r="J16" s="84" t="s">
        <v>47</v>
      </c>
      <c r="K16" s="94" t="s">
        <v>7</v>
      </c>
      <c r="L16" s="94" t="s">
        <v>8</v>
      </c>
      <c r="M16" s="93" t="s">
        <v>9</v>
      </c>
    </row>
    <row r="17" spans="1:13" ht="13.5" customHeight="1">
      <c r="A17" s="60"/>
      <c r="B17" s="94"/>
      <c r="C17" s="94"/>
      <c r="D17" s="94"/>
      <c r="E17" s="85"/>
      <c r="F17" s="85"/>
      <c r="G17" s="85"/>
      <c r="H17" s="85"/>
      <c r="I17" s="85"/>
      <c r="J17" s="85"/>
      <c r="K17" s="94"/>
      <c r="L17" s="94"/>
      <c r="M17" s="93"/>
    </row>
    <row r="18" spans="4:13" ht="13.5" customHeight="1">
      <c r="D18" s="2"/>
      <c r="E18" s="6"/>
      <c r="F18" s="6"/>
      <c r="G18" s="6"/>
      <c r="H18" s="6"/>
      <c r="I18" s="6"/>
      <c r="J18" s="6"/>
      <c r="K18" s="6"/>
      <c r="L18" s="6"/>
      <c r="M18" s="6"/>
    </row>
    <row r="19" spans="1:15" ht="13.5" customHeight="1">
      <c r="A19" s="86" t="s">
        <v>10</v>
      </c>
      <c r="B19" s="86"/>
      <c r="C19" s="86"/>
      <c r="D19" s="3"/>
      <c r="E19" s="6">
        <v>367365</v>
      </c>
      <c r="F19" s="6">
        <v>407633</v>
      </c>
      <c r="G19" s="6">
        <v>299616</v>
      </c>
      <c r="H19" s="6">
        <v>254891</v>
      </c>
      <c r="I19" s="6">
        <v>255465</v>
      </c>
      <c r="J19" s="6">
        <v>273087</v>
      </c>
      <c r="K19" s="6">
        <v>565007</v>
      </c>
      <c r="L19" s="6">
        <v>724711</v>
      </c>
      <c r="M19" s="6">
        <v>367157</v>
      </c>
      <c r="N19" s="17"/>
      <c r="O19" s="17"/>
    </row>
    <row r="20" spans="1:15" ht="13.5" customHeight="1">
      <c r="A20" s="10"/>
      <c r="B20" s="10"/>
      <c r="C20" s="10"/>
      <c r="D20" s="3"/>
      <c r="E20" s="6"/>
      <c r="F20" s="6"/>
      <c r="G20" s="6"/>
      <c r="H20" s="6"/>
      <c r="I20" s="6"/>
      <c r="J20" s="6"/>
      <c r="K20" s="6"/>
      <c r="M20" s="6"/>
      <c r="N20" s="17"/>
      <c r="O20" s="17"/>
    </row>
    <row r="21" spans="1:14" ht="13.5" customHeight="1">
      <c r="A21" s="86" t="s">
        <v>26</v>
      </c>
      <c r="B21" s="86"/>
      <c r="C21" s="86"/>
      <c r="D21" s="3"/>
      <c r="E21" s="6">
        <v>385742</v>
      </c>
      <c r="F21" s="6">
        <v>397408</v>
      </c>
      <c r="G21" s="6">
        <v>408012</v>
      </c>
      <c r="H21" s="6">
        <v>313232</v>
      </c>
      <c r="I21" s="6">
        <v>323032</v>
      </c>
      <c r="J21" s="6">
        <v>345420</v>
      </c>
      <c r="K21" s="6">
        <v>457639</v>
      </c>
      <c r="L21" s="6">
        <v>497317</v>
      </c>
      <c r="M21" s="6">
        <v>266186</v>
      </c>
      <c r="N21" s="17"/>
    </row>
    <row r="22" spans="1:14" ht="13.5" customHeight="1">
      <c r="A22" s="86" t="s">
        <v>27</v>
      </c>
      <c r="B22" s="86"/>
      <c r="C22" s="86"/>
      <c r="D22" s="3"/>
      <c r="E22" s="6">
        <v>380654</v>
      </c>
      <c r="F22" s="6">
        <v>431951</v>
      </c>
      <c r="G22" s="6">
        <v>335006</v>
      </c>
      <c r="H22" s="6">
        <v>268607</v>
      </c>
      <c r="I22" s="6">
        <v>269557</v>
      </c>
      <c r="J22" s="6">
        <v>302237</v>
      </c>
      <c r="K22" s="6">
        <v>563202</v>
      </c>
      <c r="L22" s="6">
        <v>710255</v>
      </c>
      <c r="M22" s="6">
        <v>260757</v>
      </c>
      <c r="N22" s="17"/>
    </row>
    <row r="23" spans="1:14" ht="13.5" customHeight="1">
      <c r="A23" s="86" t="s">
        <v>28</v>
      </c>
      <c r="B23" s="86"/>
      <c r="C23" s="86"/>
      <c r="D23" s="3"/>
      <c r="E23" s="6">
        <v>971653</v>
      </c>
      <c r="F23" s="6">
        <v>468384</v>
      </c>
      <c r="G23" s="6">
        <v>654449</v>
      </c>
      <c r="H23" s="6">
        <v>458770</v>
      </c>
      <c r="I23" s="6">
        <v>459879</v>
      </c>
      <c r="J23" s="6">
        <v>458436</v>
      </c>
      <c r="K23" s="6">
        <v>1296153</v>
      </c>
      <c r="L23" s="6">
        <v>1361746</v>
      </c>
      <c r="M23" s="6">
        <v>817032</v>
      </c>
      <c r="N23" s="17"/>
    </row>
    <row r="24" spans="1:14" ht="13.5" customHeight="1">
      <c r="A24" s="86" t="s">
        <v>11</v>
      </c>
      <c r="B24" s="86"/>
      <c r="C24" s="86"/>
      <c r="D24" s="3"/>
      <c r="E24" s="6">
        <v>428122</v>
      </c>
      <c r="F24" s="6">
        <v>397532</v>
      </c>
      <c r="G24" s="6">
        <v>322409</v>
      </c>
      <c r="H24" s="6">
        <v>276541</v>
      </c>
      <c r="I24" s="6">
        <v>280092</v>
      </c>
      <c r="J24" s="6">
        <v>318616</v>
      </c>
      <c r="K24" s="6">
        <v>582727</v>
      </c>
      <c r="L24" s="6">
        <v>659756</v>
      </c>
      <c r="M24" s="6">
        <v>358171</v>
      </c>
      <c r="N24" s="17"/>
    </row>
    <row r="25" spans="1:14" ht="13.5" customHeight="1">
      <c r="A25" s="86" t="s">
        <v>12</v>
      </c>
      <c r="B25" s="86"/>
      <c r="C25" s="86"/>
      <c r="D25" s="3"/>
      <c r="E25" s="6">
        <v>242653</v>
      </c>
      <c r="F25" s="6">
        <v>360491</v>
      </c>
      <c r="G25" s="6">
        <v>225686</v>
      </c>
      <c r="H25" s="6">
        <v>201680</v>
      </c>
      <c r="I25" s="6">
        <v>199336</v>
      </c>
      <c r="J25" s="6">
        <v>210260</v>
      </c>
      <c r="K25" s="6">
        <v>431640</v>
      </c>
      <c r="L25" s="6">
        <v>657590</v>
      </c>
      <c r="M25" s="6">
        <v>198123</v>
      </c>
      <c r="N25" s="17"/>
    </row>
    <row r="26" spans="1:14" ht="13.5" customHeight="1">
      <c r="A26" s="86" t="s">
        <v>13</v>
      </c>
      <c r="B26" s="86"/>
      <c r="C26" s="86"/>
      <c r="D26" s="3"/>
      <c r="E26" s="6">
        <v>729238</v>
      </c>
      <c r="F26" s="6">
        <v>495008</v>
      </c>
      <c r="G26" s="6">
        <v>394796</v>
      </c>
      <c r="H26" s="6">
        <v>351107</v>
      </c>
      <c r="I26" s="6">
        <v>375742</v>
      </c>
      <c r="J26" s="6">
        <v>427648</v>
      </c>
      <c r="K26" s="6">
        <v>874022</v>
      </c>
      <c r="L26" s="6">
        <v>1164663</v>
      </c>
      <c r="M26" s="6">
        <v>560207</v>
      </c>
      <c r="N26" s="17"/>
    </row>
    <row r="27" spans="1:14" ht="13.5" customHeight="1">
      <c r="A27" s="86" t="s">
        <v>14</v>
      </c>
      <c r="B27" s="86"/>
      <c r="C27" s="86"/>
      <c r="D27" s="3"/>
      <c r="E27" s="6">
        <v>400144</v>
      </c>
      <c r="F27" s="6">
        <v>398400</v>
      </c>
      <c r="G27" s="6">
        <v>289062</v>
      </c>
      <c r="H27" s="6">
        <v>256513</v>
      </c>
      <c r="I27" s="6">
        <v>263089</v>
      </c>
      <c r="J27" s="6">
        <v>267935</v>
      </c>
      <c r="K27" s="6">
        <v>582937</v>
      </c>
      <c r="L27" s="6">
        <v>738714</v>
      </c>
      <c r="M27" s="6">
        <v>359783</v>
      </c>
      <c r="N27" s="17"/>
    </row>
    <row r="28" spans="1:14" ht="13.5" customHeight="1">
      <c r="A28" s="86" t="s">
        <v>15</v>
      </c>
      <c r="B28" s="86"/>
      <c r="C28" s="86"/>
      <c r="D28" s="3"/>
      <c r="E28" s="6">
        <v>405342</v>
      </c>
      <c r="F28" s="6">
        <v>435599</v>
      </c>
      <c r="G28" s="6">
        <v>310511</v>
      </c>
      <c r="H28" s="6">
        <v>267878</v>
      </c>
      <c r="I28" s="6">
        <v>265478</v>
      </c>
      <c r="J28" s="6">
        <v>273307</v>
      </c>
      <c r="K28" s="6">
        <v>661747</v>
      </c>
      <c r="L28" s="6">
        <v>844134</v>
      </c>
      <c r="M28" s="6">
        <v>521091</v>
      </c>
      <c r="N28" s="17"/>
    </row>
    <row r="29" spans="1:13" ht="13.5" customHeight="1" thickBot="1">
      <c r="A29" s="87"/>
      <c r="B29" s="87"/>
      <c r="C29" s="87"/>
      <c r="D29" s="4"/>
      <c r="E29" s="7"/>
      <c r="F29" s="7"/>
      <c r="G29" s="7"/>
      <c r="H29" s="7"/>
      <c r="I29" s="7"/>
      <c r="J29" s="7"/>
      <c r="K29" s="11"/>
      <c r="L29" s="7"/>
      <c r="M29" s="7"/>
    </row>
    <row r="30" spans="1:3" ht="13.5" customHeight="1">
      <c r="A30" s="8"/>
      <c r="B30" s="8"/>
      <c r="C30" s="8"/>
    </row>
    <row r="31" spans="1:3" ht="13.5" customHeight="1">
      <c r="A31" s="9" t="s">
        <v>16</v>
      </c>
      <c r="B31" s="8"/>
      <c r="C31" s="8"/>
    </row>
    <row r="32" ht="13.5" customHeight="1"/>
    <row r="33" ht="7.5" customHeight="1"/>
    <row r="34" ht="7.5" customHeight="1"/>
    <row r="35" ht="13.5" customHeight="1"/>
    <row r="36" spans="1:13" ht="13.5" customHeight="1">
      <c r="A36" s="64" t="s">
        <v>17</v>
      </c>
      <c r="B36" s="64"/>
      <c r="C36" s="64"/>
      <c r="D36" s="64"/>
      <c r="E36" s="64"/>
      <c r="F36" s="64"/>
      <c r="G36" s="64"/>
      <c r="H36" s="64"/>
      <c r="I36" s="64"/>
      <c r="J36" s="64"/>
      <c r="K36" s="64"/>
      <c r="L36" s="64"/>
      <c r="M36" s="64"/>
    </row>
    <row r="37" spans="1:13" ht="13.5" customHeight="1">
      <c r="A37" s="64"/>
      <c r="B37" s="64"/>
      <c r="C37" s="64"/>
      <c r="D37" s="64"/>
      <c r="E37" s="64"/>
      <c r="F37" s="64"/>
      <c r="G37" s="64"/>
      <c r="H37" s="64"/>
      <c r="I37" s="64"/>
      <c r="J37" s="64"/>
      <c r="K37" s="64"/>
      <c r="L37" s="64"/>
      <c r="M37" s="64"/>
    </row>
    <row r="38" ht="13.5" customHeight="1"/>
    <row r="39" ht="13.5" customHeight="1">
      <c r="A39" s="19" t="s">
        <v>31</v>
      </c>
    </row>
    <row r="40" ht="13.5" customHeight="1">
      <c r="A40" s="1" t="s">
        <v>33</v>
      </c>
    </row>
    <row r="41" ht="13.5" customHeight="1">
      <c r="A41" s="1" t="s">
        <v>18</v>
      </c>
    </row>
    <row r="42" spans="12:13" ht="13.5" customHeight="1" thickBot="1">
      <c r="L42" s="98" t="s">
        <v>29</v>
      </c>
      <c r="M42" s="98"/>
    </row>
    <row r="43" spans="1:13" ht="13.5" customHeight="1">
      <c r="A43" s="58" t="s">
        <v>6</v>
      </c>
      <c r="B43" s="59"/>
      <c r="C43" s="59"/>
      <c r="D43" s="59"/>
      <c r="E43" s="61" t="s">
        <v>39</v>
      </c>
      <c r="F43" s="61">
        <f>IF(F45="１月","平成"&amp;WIDECHAR(VALUE(SUBSTITUTE(SUBSTITUTE($E43,"平成",),"年",))+1)&amp;"年","")</f>
      </c>
      <c r="G43" s="88">
        <f>IF(G45="１月","平成"&amp;WIDECHAR(VALUE(SUBSTITUTE(SUBSTITUTE($E43,"平成",),"年",))+1)&amp;"年","")</f>
      </c>
      <c r="H43" s="88">
        <f>IF(H45="１月","平成"&amp;WIDECHAR(VALUE(SUBSTITUTE(SUBSTITUTE($E43,"平成",),"年",))+1)&amp;"年","")</f>
      </c>
      <c r="I43" s="88">
        <f>IF(I45="１月","平成"&amp;WIDECHAR(VALUE(SUBSTITUTE(SUBSTITUTE($E43,"平成",),"年",))+1)&amp;"年","")</f>
      </c>
      <c r="J43" s="88">
        <f>IF(J45="１月","平成"&amp;WIDECHAR(VALUE(SUBSTITUTE(SUBSTITUTE($E43,"平成",),"年",))+1)&amp;"年","")</f>
      </c>
      <c r="K43" s="89" t="str">
        <f>IF(VALUE(SUBSTITUTE(E45,"月",))&lt;7,E43,"平成"&amp;WIDECHAR(VALUE(SUBSTITUTE(SUBSTITUTE(E43,"平成",),"年",))+1)&amp;"年")&amp;WIDECHAR(IF(VALUE(SUBSTITUTE(J45,"月",))=12,1,VALUE(SUBSTITUTE(J45,"月",))+1))&amp;"月"</f>
        <v>平成１６年１２月</v>
      </c>
      <c r="L43" s="90"/>
      <c r="M43" s="90"/>
    </row>
    <row r="44" spans="1:13" ht="13.5" customHeight="1">
      <c r="A44" s="60"/>
      <c r="B44" s="94"/>
      <c r="C44" s="94"/>
      <c r="D44" s="94"/>
      <c r="E44" s="62"/>
      <c r="F44" s="62"/>
      <c r="G44" s="84"/>
      <c r="H44" s="84"/>
      <c r="I44" s="84"/>
      <c r="J44" s="84"/>
      <c r="K44" s="91"/>
      <c r="L44" s="92"/>
      <c r="M44" s="92"/>
    </row>
    <row r="45" spans="1:13" ht="18.75" customHeight="1">
      <c r="A45" s="60"/>
      <c r="B45" s="94"/>
      <c r="C45" s="94"/>
      <c r="D45" s="94"/>
      <c r="E45" s="84" t="s">
        <v>38</v>
      </c>
      <c r="F45" s="84" t="s">
        <v>40</v>
      </c>
      <c r="G45" s="84" t="s">
        <v>41</v>
      </c>
      <c r="H45" s="84" t="s">
        <v>43</v>
      </c>
      <c r="I45" s="84" t="s">
        <v>45</v>
      </c>
      <c r="J45" s="84" t="s">
        <v>47</v>
      </c>
      <c r="K45" s="13" t="s">
        <v>19</v>
      </c>
      <c r="L45" s="13" t="s">
        <v>20</v>
      </c>
      <c r="M45" s="14" t="s">
        <v>21</v>
      </c>
    </row>
    <row r="46" spans="1:13" ht="18.75" customHeight="1">
      <c r="A46" s="60"/>
      <c r="B46" s="94"/>
      <c r="C46" s="94"/>
      <c r="D46" s="94"/>
      <c r="E46" s="85"/>
      <c r="F46" s="85"/>
      <c r="G46" s="85"/>
      <c r="H46" s="85"/>
      <c r="I46" s="85"/>
      <c r="J46" s="85"/>
      <c r="K46" s="15" t="s">
        <v>22</v>
      </c>
      <c r="L46" s="15" t="s">
        <v>23</v>
      </c>
      <c r="M46" s="16" t="s">
        <v>23</v>
      </c>
    </row>
    <row r="47" spans="4:12" ht="13.5" customHeight="1">
      <c r="D47" s="2"/>
      <c r="E47" s="6"/>
      <c r="F47" s="6"/>
      <c r="G47" s="6"/>
      <c r="H47" s="6"/>
      <c r="I47" s="6"/>
      <c r="J47" s="6"/>
      <c r="K47" s="6"/>
      <c r="L47" s="6"/>
    </row>
    <row r="48" spans="1:14" ht="13.5" customHeight="1">
      <c r="A48" s="86" t="s">
        <v>24</v>
      </c>
      <c r="B48" s="86"/>
      <c r="C48" s="86"/>
      <c r="D48" s="3"/>
      <c r="E48" s="5">
        <v>1567</v>
      </c>
      <c r="F48" s="5">
        <v>1578</v>
      </c>
      <c r="G48" s="5">
        <v>1511</v>
      </c>
      <c r="H48" s="5">
        <v>1526</v>
      </c>
      <c r="I48" s="5">
        <v>1516</v>
      </c>
      <c r="J48" s="5">
        <v>1548</v>
      </c>
      <c r="K48" s="5">
        <v>1538</v>
      </c>
      <c r="L48" s="5">
        <v>1434</v>
      </c>
      <c r="M48" s="5">
        <v>104</v>
      </c>
      <c r="N48" s="20">
        <f>SUM(L48:M48)</f>
        <v>1538</v>
      </c>
    </row>
    <row r="49" spans="1:14" ht="13.5" customHeight="1">
      <c r="A49" s="10"/>
      <c r="B49" s="10"/>
      <c r="C49" s="10"/>
      <c r="D49" s="3"/>
      <c r="E49" s="5"/>
      <c r="F49" s="5"/>
      <c r="G49" s="5"/>
      <c r="H49" s="5"/>
      <c r="I49" s="5"/>
      <c r="J49" s="5"/>
      <c r="M49" s="5"/>
      <c r="N49" s="20"/>
    </row>
    <row r="50" spans="1:14" ht="13.5" customHeight="1">
      <c r="A50" s="86" t="s">
        <v>26</v>
      </c>
      <c r="B50" s="86"/>
      <c r="C50" s="86"/>
      <c r="D50" s="3"/>
      <c r="E50" s="5">
        <v>1843</v>
      </c>
      <c r="F50" s="5">
        <v>1852</v>
      </c>
      <c r="G50" s="5">
        <v>1733</v>
      </c>
      <c r="H50" s="5">
        <v>1797</v>
      </c>
      <c r="I50" s="5">
        <v>1811</v>
      </c>
      <c r="J50" s="5">
        <v>1835</v>
      </c>
      <c r="K50" s="5">
        <v>1793</v>
      </c>
      <c r="L50" s="5">
        <v>1663</v>
      </c>
      <c r="M50" s="5">
        <v>130</v>
      </c>
      <c r="N50" s="20">
        <f aca="true" t="shared" si="0" ref="N50:N57">SUM(L50:M50)</f>
        <v>1793</v>
      </c>
    </row>
    <row r="51" spans="1:14" ht="13.5" customHeight="1">
      <c r="A51" s="86" t="s">
        <v>27</v>
      </c>
      <c r="B51" s="86"/>
      <c r="C51" s="86"/>
      <c r="D51" s="3"/>
      <c r="E51" s="5">
        <v>1710</v>
      </c>
      <c r="F51" s="5">
        <v>1737</v>
      </c>
      <c r="G51" s="5">
        <v>1658</v>
      </c>
      <c r="H51" s="5">
        <v>1676</v>
      </c>
      <c r="I51" s="5">
        <v>1685</v>
      </c>
      <c r="J51" s="5">
        <v>1743</v>
      </c>
      <c r="K51" s="5">
        <v>1699</v>
      </c>
      <c r="L51" s="5">
        <v>1533</v>
      </c>
      <c r="M51" s="5">
        <v>166</v>
      </c>
      <c r="N51" s="20">
        <f t="shared" si="0"/>
        <v>1699</v>
      </c>
    </row>
    <row r="52" spans="1:14" ht="13.5" customHeight="1">
      <c r="A52" s="86" t="s">
        <v>28</v>
      </c>
      <c r="B52" s="86"/>
      <c r="C52" s="86"/>
      <c r="D52" s="3"/>
      <c r="E52" s="5">
        <v>1678</v>
      </c>
      <c r="F52" s="5">
        <v>1636</v>
      </c>
      <c r="G52" s="5">
        <v>1650</v>
      </c>
      <c r="H52" s="5">
        <v>1598</v>
      </c>
      <c r="I52" s="5">
        <v>1596</v>
      </c>
      <c r="J52" s="5">
        <v>1609</v>
      </c>
      <c r="K52" s="5">
        <v>1494</v>
      </c>
      <c r="L52" s="5">
        <v>1344</v>
      </c>
      <c r="M52" s="5">
        <v>150</v>
      </c>
      <c r="N52" s="20">
        <f t="shared" si="0"/>
        <v>1494</v>
      </c>
    </row>
    <row r="53" spans="1:14" ht="13.5" customHeight="1">
      <c r="A53" s="86" t="s">
        <v>11</v>
      </c>
      <c r="B53" s="86"/>
      <c r="C53" s="86"/>
      <c r="D53" s="3"/>
      <c r="E53" s="5">
        <v>1725</v>
      </c>
      <c r="F53" s="5">
        <v>1735</v>
      </c>
      <c r="G53" s="5">
        <v>1687</v>
      </c>
      <c r="H53" s="5">
        <v>1668</v>
      </c>
      <c r="I53" s="5">
        <v>1693</v>
      </c>
      <c r="J53" s="5">
        <v>1702</v>
      </c>
      <c r="K53" s="5">
        <v>1745</v>
      </c>
      <c r="L53" s="5">
        <v>1512</v>
      </c>
      <c r="M53" s="5">
        <v>233</v>
      </c>
      <c r="N53" s="20">
        <f>SUM(L53:M53)</f>
        <v>1745</v>
      </c>
    </row>
    <row r="54" spans="1:14" ht="13.5" customHeight="1">
      <c r="A54" s="86" t="s">
        <v>12</v>
      </c>
      <c r="B54" s="86"/>
      <c r="C54" s="86"/>
      <c r="D54" s="3"/>
      <c r="E54" s="5">
        <v>1411</v>
      </c>
      <c r="F54" s="5">
        <v>1448</v>
      </c>
      <c r="G54" s="5">
        <v>1397</v>
      </c>
      <c r="H54" s="5">
        <v>1401</v>
      </c>
      <c r="I54" s="5">
        <v>1370</v>
      </c>
      <c r="J54" s="5">
        <v>1391</v>
      </c>
      <c r="K54" s="5">
        <v>1406</v>
      </c>
      <c r="L54" s="5">
        <v>1340</v>
      </c>
      <c r="M54" s="5">
        <v>66</v>
      </c>
      <c r="N54" s="20">
        <f t="shared" si="0"/>
        <v>1406</v>
      </c>
    </row>
    <row r="55" spans="1:14" ht="13.5" customHeight="1">
      <c r="A55" s="86" t="s">
        <v>13</v>
      </c>
      <c r="B55" s="86"/>
      <c r="C55" s="86"/>
      <c r="D55" s="3"/>
      <c r="E55" s="5">
        <v>1542</v>
      </c>
      <c r="F55" s="5">
        <v>1503</v>
      </c>
      <c r="G55" s="5">
        <v>1457</v>
      </c>
      <c r="H55" s="5">
        <v>1418</v>
      </c>
      <c r="I55" s="5">
        <v>1442</v>
      </c>
      <c r="J55" s="5">
        <v>1466</v>
      </c>
      <c r="K55" s="5">
        <v>1506</v>
      </c>
      <c r="L55" s="5">
        <v>1431</v>
      </c>
      <c r="M55" s="5">
        <v>75</v>
      </c>
      <c r="N55" s="20">
        <f t="shared" si="0"/>
        <v>1506</v>
      </c>
    </row>
    <row r="56" spans="1:14" ht="13.5" customHeight="1">
      <c r="A56" s="86" t="s">
        <v>14</v>
      </c>
      <c r="B56" s="86"/>
      <c r="C56" s="86"/>
      <c r="D56" s="3"/>
      <c r="E56" s="5">
        <v>1713</v>
      </c>
      <c r="F56" s="5">
        <v>1621</v>
      </c>
      <c r="G56" s="5">
        <v>1547</v>
      </c>
      <c r="H56" s="5">
        <v>1571</v>
      </c>
      <c r="I56" s="5">
        <v>1547</v>
      </c>
      <c r="J56" s="5">
        <v>1585</v>
      </c>
      <c r="K56" s="5">
        <v>1518</v>
      </c>
      <c r="L56" s="5">
        <v>1483</v>
      </c>
      <c r="M56" s="5">
        <v>35</v>
      </c>
      <c r="N56" s="20">
        <f t="shared" si="0"/>
        <v>1518</v>
      </c>
    </row>
    <row r="57" spans="1:14" ht="13.5" customHeight="1">
      <c r="A57" s="86" t="s">
        <v>15</v>
      </c>
      <c r="B57" s="86"/>
      <c r="C57" s="86"/>
      <c r="D57" s="3"/>
      <c r="E57" s="5">
        <v>1550</v>
      </c>
      <c r="F57" s="5">
        <v>1538</v>
      </c>
      <c r="G57" s="5">
        <v>1468</v>
      </c>
      <c r="H57" s="5">
        <v>1496</v>
      </c>
      <c r="I57" s="5">
        <v>1478</v>
      </c>
      <c r="J57" s="5">
        <v>1518</v>
      </c>
      <c r="K57" s="5">
        <v>1490</v>
      </c>
      <c r="L57" s="5">
        <v>1413</v>
      </c>
      <c r="M57" s="5">
        <v>77</v>
      </c>
      <c r="N57" s="20">
        <f t="shared" si="0"/>
        <v>1490</v>
      </c>
    </row>
    <row r="58" spans="1:13" ht="13.5" customHeight="1" thickBot="1">
      <c r="A58" s="87"/>
      <c r="B58" s="87"/>
      <c r="C58" s="87"/>
      <c r="D58" s="4"/>
      <c r="E58" s="7"/>
      <c r="F58" s="7"/>
      <c r="G58" s="7"/>
      <c r="H58" s="7"/>
      <c r="I58" s="7"/>
      <c r="J58" s="7"/>
      <c r="K58" s="7"/>
      <c r="L58" s="7"/>
      <c r="M58" s="7"/>
    </row>
    <row r="59" spans="1:3" ht="13.5" customHeight="1">
      <c r="A59" s="8"/>
      <c r="B59" s="8"/>
      <c r="C59" s="8"/>
    </row>
    <row r="60" spans="1:3" ht="13.5" customHeight="1">
      <c r="A60" s="9" t="s">
        <v>16</v>
      </c>
      <c r="B60" s="8"/>
      <c r="C60" s="8"/>
    </row>
    <row r="61" spans="1:3" ht="13.5" customHeight="1">
      <c r="A61" s="9"/>
      <c r="B61" s="8"/>
      <c r="C61" s="8"/>
    </row>
    <row r="62" spans="1:3" ht="7.5" customHeight="1">
      <c r="A62" s="9"/>
      <c r="B62" s="8"/>
      <c r="C62" s="8"/>
    </row>
    <row r="63" spans="1:3" ht="7.5" customHeight="1">
      <c r="A63" s="9"/>
      <c r="B63" s="8"/>
      <c r="C63" s="8"/>
    </row>
    <row r="64" spans="1:3" ht="13.5" customHeight="1">
      <c r="A64" s="9"/>
      <c r="B64" s="8"/>
      <c r="C64" s="8"/>
    </row>
    <row r="65" spans="1:13" ht="17.25" customHeight="1">
      <c r="A65" s="64" t="s">
        <v>25</v>
      </c>
      <c r="B65" s="64"/>
      <c r="C65" s="64"/>
      <c r="D65" s="64"/>
      <c r="E65" s="64"/>
      <c r="F65" s="64"/>
      <c r="G65" s="64"/>
      <c r="H65" s="64"/>
      <c r="I65" s="64"/>
      <c r="J65" s="64"/>
      <c r="K65" s="64"/>
      <c r="L65" s="64"/>
      <c r="M65" s="64"/>
    </row>
    <row r="66" spans="1:13" ht="13.5" customHeight="1">
      <c r="A66" s="64"/>
      <c r="B66" s="64"/>
      <c r="C66" s="64"/>
      <c r="D66" s="64"/>
      <c r="E66" s="64"/>
      <c r="F66" s="64"/>
      <c r="G66" s="64"/>
      <c r="H66" s="64"/>
      <c r="I66" s="64"/>
      <c r="J66" s="64"/>
      <c r="K66" s="64"/>
      <c r="L66" s="64"/>
      <c r="M66" s="64"/>
    </row>
    <row r="67" ht="13.5" customHeight="1"/>
    <row r="68" ht="13.5" customHeight="1">
      <c r="A68" s="9"/>
    </row>
    <row r="69" ht="13.5" customHeight="1" thickBot="1">
      <c r="M69" s="1" t="s">
        <v>32</v>
      </c>
    </row>
    <row r="70" spans="1:13" ht="13.5" customHeight="1">
      <c r="A70" s="58" t="s">
        <v>6</v>
      </c>
      <c r="B70" s="59"/>
      <c r="C70" s="59"/>
      <c r="D70" s="59"/>
      <c r="E70" s="61" t="s">
        <v>39</v>
      </c>
      <c r="F70" s="61">
        <f>IF(F72="１月","平成"&amp;WIDECHAR(VALUE(SUBSTITUTE(SUBSTITUTE($E70,"平成",),"年",))+1)&amp;"年","")</f>
      </c>
      <c r="G70" s="88">
        <f>IF(G72="１月","平成"&amp;WIDECHAR(VALUE(SUBSTITUTE(SUBSTITUTE($E70,"平成",),"年",))+1)&amp;"年","")</f>
      </c>
      <c r="H70" s="88">
        <f>IF(H72="１月","平成"&amp;WIDECHAR(VALUE(SUBSTITUTE(SUBSTITUTE($E70,"平成",),"年",))+1)&amp;"年","")</f>
      </c>
      <c r="I70" s="88">
        <f>IF(I72="１月","平成"&amp;WIDECHAR(VALUE(SUBSTITUTE(SUBSTITUTE($E70,"平成",),"年",))+1)&amp;"年","")</f>
      </c>
      <c r="J70" s="88">
        <f>IF(J72="１月","平成"&amp;WIDECHAR(VALUE(SUBSTITUTE(SUBSTITUTE($E70,"平成",),"年",))+1)&amp;"年","")</f>
      </c>
      <c r="K70" s="89" t="str">
        <f>IF(VALUE(SUBSTITUTE(E72,"月",))&lt;7,E70,"平成"&amp;WIDECHAR(VALUE(SUBSTITUTE(SUBSTITUTE(E70,"平成",),"年",))+1)&amp;"年")&amp;WIDECHAR(IF(VALUE(SUBSTITUTE(J72,"月",))=12,1,VALUE(SUBSTITUTE(J72,"月",))+1))&amp;"月"</f>
        <v>平成１６年１２月</v>
      </c>
      <c r="L70" s="90"/>
      <c r="M70" s="90"/>
    </row>
    <row r="71" spans="1:13" ht="13.5" customHeight="1">
      <c r="A71" s="60"/>
      <c r="B71" s="94"/>
      <c r="C71" s="94"/>
      <c r="D71" s="94"/>
      <c r="E71" s="62"/>
      <c r="F71" s="62"/>
      <c r="G71" s="84"/>
      <c r="H71" s="84"/>
      <c r="I71" s="84"/>
      <c r="J71" s="84"/>
      <c r="K71" s="91"/>
      <c r="L71" s="92"/>
      <c r="M71" s="92"/>
    </row>
    <row r="72" spans="1:13" ht="13.5" customHeight="1">
      <c r="A72" s="60"/>
      <c r="B72" s="94"/>
      <c r="C72" s="94"/>
      <c r="D72" s="94"/>
      <c r="E72" s="84" t="s">
        <v>42</v>
      </c>
      <c r="F72" s="84" t="s">
        <v>44</v>
      </c>
      <c r="G72" s="84" t="s">
        <v>46</v>
      </c>
      <c r="H72" s="84" t="s">
        <v>48</v>
      </c>
      <c r="I72" s="84" t="s">
        <v>49</v>
      </c>
      <c r="J72" s="84" t="s">
        <v>47</v>
      </c>
      <c r="K72" s="94" t="s">
        <v>7</v>
      </c>
      <c r="L72" s="94" t="s">
        <v>8</v>
      </c>
      <c r="M72" s="93" t="s">
        <v>9</v>
      </c>
    </row>
    <row r="73" spans="1:13" ht="13.5" customHeight="1">
      <c r="A73" s="60"/>
      <c r="B73" s="94"/>
      <c r="C73" s="94"/>
      <c r="D73" s="94"/>
      <c r="E73" s="85"/>
      <c r="F73" s="85"/>
      <c r="G73" s="85"/>
      <c r="H73" s="85"/>
      <c r="I73" s="85"/>
      <c r="J73" s="85"/>
      <c r="K73" s="94"/>
      <c r="L73" s="94"/>
      <c r="M73" s="93"/>
    </row>
    <row r="74" spans="4:13" ht="13.5" customHeight="1">
      <c r="D74" s="2"/>
      <c r="E74" s="21"/>
      <c r="F74" s="23"/>
      <c r="G74" s="23"/>
      <c r="H74" s="23"/>
      <c r="I74" s="23"/>
      <c r="J74" s="23"/>
      <c r="K74" s="6"/>
      <c r="L74" s="6"/>
      <c r="M74" s="6"/>
    </row>
    <row r="75" spans="1:15" ht="13.5" customHeight="1">
      <c r="A75" s="86" t="s">
        <v>10</v>
      </c>
      <c r="B75" s="86"/>
      <c r="C75" s="86"/>
      <c r="D75" s="3"/>
      <c r="E75" s="22">
        <v>1577786</v>
      </c>
      <c r="F75" s="25">
        <v>1579981</v>
      </c>
      <c r="G75" s="25">
        <v>1580111</v>
      </c>
      <c r="H75" s="25">
        <v>1577253</v>
      </c>
      <c r="I75" s="25">
        <v>1567197</v>
      </c>
      <c r="J75" s="25">
        <v>1573426</v>
      </c>
      <c r="K75" s="6">
        <v>1571722</v>
      </c>
      <c r="L75" s="6">
        <v>868013</v>
      </c>
      <c r="M75" s="6">
        <v>703709</v>
      </c>
      <c r="N75" s="17" t="str">
        <f>IF(K75=L75+M75,"OK","false")</f>
        <v>OK</v>
      </c>
      <c r="O75" s="17"/>
    </row>
    <row r="76" spans="1:15" ht="13.5" customHeight="1">
      <c r="A76" s="10"/>
      <c r="B76" s="10"/>
      <c r="C76" s="10"/>
      <c r="D76" s="3"/>
      <c r="E76" s="12"/>
      <c r="F76" s="6"/>
      <c r="G76" s="6"/>
      <c r="H76" s="24"/>
      <c r="I76" s="6"/>
      <c r="J76" s="6"/>
      <c r="K76" s="6"/>
      <c r="L76" s="6"/>
      <c r="M76" s="6"/>
      <c r="N76" s="17"/>
      <c r="O76" s="17"/>
    </row>
    <row r="77" spans="1:15" ht="13.5" customHeight="1">
      <c r="A77" s="86" t="s">
        <v>26</v>
      </c>
      <c r="B77" s="86"/>
      <c r="C77" s="86"/>
      <c r="D77" s="3"/>
      <c r="E77" s="12">
        <v>102312</v>
      </c>
      <c r="F77" s="6">
        <v>102699</v>
      </c>
      <c r="G77" s="6">
        <v>102232</v>
      </c>
      <c r="H77" s="6">
        <v>102269</v>
      </c>
      <c r="I77" s="6">
        <v>102655</v>
      </c>
      <c r="J77" s="6">
        <v>102986</v>
      </c>
      <c r="K77" s="6">
        <v>100959</v>
      </c>
      <c r="L77" s="6">
        <v>83450</v>
      </c>
      <c r="M77" s="6">
        <v>17509</v>
      </c>
      <c r="N77" s="17" t="str">
        <f aca="true" t="shared" si="1" ref="N77:N84">IF(K77=L77+M77,"OK","false")</f>
        <v>OK</v>
      </c>
      <c r="O77" s="17"/>
    </row>
    <row r="78" spans="1:15" ht="13.5" customHeight="1">
      <c r="A78" s="86" t="s">
        <v>27</v>
      </c>
      <c r="B78" s="86"/>
      <c r="C78" s="86"/>
      <c r="D78" s="3"/>
      <c r="E78" s="12">
        <v>233188</v>
      </c>
      <c r="F78" s="6">
        <v>231347</v>
      </c>
      <c r="G78" s="6">
        <v>231012</v>
      </c>
      <c r="H78" s="6">
        <v>230686</v>
      </c>
      <c r="I78" s="6">
        <v>230807</v>
      </c>
      <c r="J78" s="6">
        <v>231808</v>
      </c>
      <c r="K78" s="6">
        <v>231188</v>
      </c>
      <c r="L78" s="6">
        <v>155752</v>
      </c>
      <c r="M78" s="6">
        <v>75436</v>
      </c>
      <c r="N78" s="17" t="str">
        <f t="shared" si="1"/>
        <v>OK</v>
      </c>
      <c r="O78" s="17"/>
    </row>
    <row r="79" spans="1:15" ht="13.5" customHeight="1">
      <c r="A79" s="86" t="s">
        <v>28</v>
      </c>
      <c r="B79" s="86"/>
      <c r="C79" s="86"/>
      <c r="D79" s="3"/>
      <c r="E79" s="12">
        <v>11011</v>
      </c>
      <c r="F79" s="6">
        <v>8894</v>
      </c>
      <c r="G79" s="6">
        <v>9079</v>
      </c>
      <c r="H79" s="6">
        <v>9089</v>
      </c>
      <c r="I79" s="6">
        <v>9047</v>
      </c>
      <c r="J79" s="6">
        <v>9066</v>
      </c>
      <c r="K79" s="6">
        <v>9013</v>
      </c>
      <c r="L79" s="6">
        <v>7948</v>
      </c>
      <c r="M79" s="6">
        <v>1065</v>
      </c>
      <c r="N79" s="17" t="str">
        <f t="shared" si="1"/>
        <v>OK</v>
      </c>
      <c r="O79" s="17"/>
    </row>
    <row r="80" spans="1:15" ht="13.5" customHeight="1">
      <c r="A80" s="86" t="s">
        <v>11</v>
      </c>
      <c r="B80" s="86"/>
      <c r="C80" s="86"/>
      <c r="D80" s="3"/>
      <c r="E80" s="12">
        <v>143156</v>
      </c>
      <c r="F80" s="6">
        <v>144431</v>
      </c>
      <c r="G80" s="6">
        <v>143106</v>
      </c>
      <c r="H80" s="6">
        <v>141667</v>
      </c>
      <c r="I80" s="6">
        <v>140705</v>
      </c>
      <c r="J80" s="6">
        <v>141766</v>
      </c>
      <c r="K80" s="6">
        <v>141158</v>
      </c>
      <c r="L80" s="6">
        <v>105236</v>
      </c>
      <c r="M80" s="6">
        <v>35922</v>
      </c>
      <c r="N80" s="17" t="str">
        <f t="shared" si="1"/>
        <v>OK</v>
      </c>
      <c r="O80" s="17"/>
    </row>
    <row r="81" spans="1:15" ht="13.5" customHeight="1">
      <c r="A81" s="86" t="s">
        <v>12</v>
      </c>
      <c r="B81" s="86"/>
      <c r="C81" s="86"/>
      <c r="D81" s="3"/>
      <c r="E81" s="12">
        <v>490131</v>
      </c>
      <c r="F81" s="6">
        <v>495431</v>
      </c>
      <c r="G81" s="6">
        <v>495838</v>
      </c>
      <c r="H81" s="6">
        <v>492976</v>
      </c>
      <c r="I81" s="6">
        <v>489743</v>
      </c>
      <c r="J81" s="6">
        <v>494813</v>
      </c>
      <c r="K81" s="6">
        <v>494919</v>
      </c>
      <c r="L81" s="6">
        <v>250533</v>
      </c>
      <c r="M81" s="6">
        <v>244386</v>
      </c>
      <c r="N81" s="17" t="str">
        <f t="shared" si="1"/>
        <v>OK</v>
      </c>
      <c r="O81" s="17"/>
    </row>
    <row r="82" spans="1:15" ht="13.5" customHeight="1">
      <c r="A82" s="86" t="s">
        <v>13</v>
      </c>
      <c r="B82" s="86"/>
      <c r="C82" s="86"/>
      <c r="D82" s="3"/>
      <c r="E82" s="12">
        <v>55152</v>
      </c>
      <c r="F82" s="6">
        <v>55209</v>
      </c>
      <c r="G82" s="6">
        <v>54925</v>
      </c>
      <c r="H82" s="6">
        <v>55282</v>
      </c>
      <c r="I82" s="6">
        <v>55504</v>
      </c>
      <c r="J82" s="6">
        <v>55330</v>
      </c>
      <c r="K82" s="6">
        <v>55312</v>
      </c>
      <c r="L82" s="6">
        <v>28658</v>
      </c>
      <c r="M82" s="6">
        <v>26654</v>
      </c>
      <c r="N82" s="17" t="str">
        <f t="shared" si="1"/>
        <v>OK</v>
      </c>
      <c r="O82" s="17"/>
    </row>
    <row r="83" spans="1:15" ht="13.5" customHeight="1">
      <c r="A83" s="86" t="s">
        <v>14</v>
      </c>
      <c r="B83" s="86"/>
      <c r="C83" s="86"/>
      <c r="D83" s="3"/>
      <c r="E83" s="12">
        <v>12547</v>
      </c>
      <c r="F83" s="6">
        <v>12563</v>
      </c>
      <c r="G83" s="6">
        <v>12968</v>
      </c>
      <c r="H83" s="6">
        <v>12770</v>
      </c>
      <c r="I83" s="6">
        <v>12336</v>
      </c>
      <c r="J83" s="6">
        <v>12355</v>
      </c>
      <c r="K83" s="6">
        <v>12430</v>
      </c>
      <c r="L83" s="6">
        <v>7342</v>
      </c>
      <c r="M83" s="6">
        <v>5088</v>
      </c>
      <c r="N83" s="17" t="str">
        <f t="shared" si="1"/>
        <v>OK</v>
      </c>
      <c r="O83" s="17"/>
    </row>
    <row r="84" spans="1:15" ht="13.5" customHeight="1">
      <c r="A84" s="86" t="s">
        <v>15</v>
      </c>
      <c r="B84" s="86"/>
      <c r="C84" s="86"/>
      <c r="D84" s="3"/>
      <c r="E84" s="12">
        <v>530086</v>
      </c>
      <c r="F84" s="6">
        <v>529204</v>
      </c>
      <c r="G84" s="6">
        <v>530746</v>
      </c>
      <c r="H84" s="6">
        <v>532307</v>
      </c>
      <c r="I84" s="6">
        <v>526195</v>
      </c>
      <c r="J84" s="6">
        <v>525097</v>
      </c>
      <c r="K84" s="6">
        <v>526536</v>
      </c>
      <c r="L84" s="6">
        <v>228904</v>
      </c>
      <c r="M84" s="6">
        <v>297632</v>
      </c>
      <c r="N84" s="17" t="str">
        <f t="shared" si="1"/>
        <v>OK</v>
      </c>
      <c r="O84" s="17"/>
    </row>
    <row r="85" spans="1:13" ht="13.5" customHeight="1" thickBot="1">
      <c r="A85" s="87"/>
      <c r="B85" s="87"/>
      <c r="C85" s="87"/>
      <c r="D85" s="4"/>
      <c r="E85" s="7"/>
      <c r="F85" s="7"/>
      <c r="G85" s="7"/>
      <c r="H85" s="7"/>
      <c r="I85" s="7"/>
      <c r="J85" s="7"/>
      <c r="K85" s="11"/>
      <c r="L85" s="7"/>
      <c r="M85" s="7"/>
    </row>
    <row r="86" spans="1:3" ht="13.5" customHeight="1">
      <c r="A86" s="8"/>
      <c r="B86" s="8"/>
      <c r="C86" s="8"/>
    </row>
    <row r="87" spans="1:3" ht="13.5" customHeight="1">
      <c r="A87" s="9" t="s">
        <v>16</v>
      </c>
      <c r="B87" s="8"/>
      <c r="C87" s="8"/>
    </row>
    <row r="88" ht="13.5" customHeight="1"/>
    <row r="89" spans="1:13" ht="13.5" customHeight="1">
      <c r="A89" s="96" t="s">
        <v>34</v>
      </c>
      <c r="B89" s="97"/>
      <c r="C89" s="97"/>
      <c r="D89" s="97"/>
      <c r="E89" s="97"/>
      <c r="F89" s="97"/>
      <c r="G89" s="97"/>
      <c r="H89" s="97"/>
      <c r="I89" s="97"/>
      <c r="J89" s="97"/>
      <c r="K89" s="97"/>
      <c r="L89" s="97"/>
      <c r="M89" s="97"/>
    </row>
    <row r="90" spans="1:13" ht="13.5" customHeight="1">
      <c r="A90" s="97"/>
      <c r="B90" s="97"/>
      <c r="C90" s="97"/>
      <c r="D90" s="97"/>
      <c r="E90" s="97"/>
      <c r="F90" s="97"/>
      <c r="G90" s="97"/>
      <c r="H90" s="97"/>
      <c r="I90" s="97"/>
      <c r="J90" s="97"/>
      <c r="K90" s="97"/>
      <c r="L90" s="97"/>
      <c r="M90" s="97"/>
    </row>
    <row r="91" ht="13.5" customHeight="1"/>
    <row r="92" ht="13.5" customHeight="1"/>
  </sheetData>
  <mergeCells count="84">
    <mergeCell ref="A23:C23"/>
    <mergeCell ref="A22:C22"/>
    <mergeCell ref="G16:G17"/>
    <mergeCell ref="H16:H17"/>
    <mergeCell ref="A19:C19"/>
    <mergeCell ref="J14:J15"/>
    <mergeCell ref="A26:C26"/>
    <mergeCell ref="A14:D17"/>
    <mergeCell ref="E14:E15"/>
    <mergeCell ref="F14:F15"/>
    <mergeCell ref="A21:C21"/>
    <mergeCell ref="E16:E17"/>
    <mergeCell ref="F16:F17"/>
    <mergeCell ref="A25:C25"/>
    <mergeCell ref="G14:G15"/>
    <mergeCell ref="A89:M90"/>
    <mergeCell ref="A27:C27"/>
    <mergeCell ref="A28:C28"/>
    <mergeCell ref="A29:C29"/>
    <mergeCell ref="A36:M37"/>
    <mergeCell ref="A43:D46"/>
    <mergeCell ref="L42:M42"/>
    <mergeCell ref="F45:F46"/>
    <mergeCell ref="I45:I46"/>
    <mergeCell ref="I43:I44"/>
    <mergeCell ref="A1:B2"/>
    <mergeCell ref="J16:J17"/>
    <mergeCell ref="K14:M15"/>
    <mergeCell ref="K16:K17"/>
    <mergeCell ref="L16:L17"/>
    <mergeCell ref="M16:M17"/>
    <mergeCell ref="I16:I17"/>
    <mergeCell ref="H14:H15"/>
    <mergeCell ref="A8:M9"/>
    <mergeCell ref="I14:I15"/>
    <mergeCell ref="H43:H44"/>
    <mergeCell ref="H45:H46"/>
    <mergeCell ref="K43:M44"/>
    <mergeCell ref="J43:J44"/>
    <mergeCell ref="J45:J46"/>
    <mergeCell ref="A24:C24"/>
    <mergeCell ref="G45:G46"/>
    <mergeCell ref="F43:F44"/>
    <mergeCell ref="G43:G44"/>
    <mergeCell ref="E43:E44"/>
    <mergeCell ref="E45:E46"/>
    <mergeCell ref="A48:C48"/>
    <mergeCell ref="A50:C50"/>
    <mergeCell ref="A51:C51"/>
    <mergeCell ref="A52:C52"/>
    <mergeCell ref="A53:C53"/>
    <mergeCell ref="A54:C54"/>
    <mergeCell ref="A55:C55"/>
    <mergeCell ref="A56:C56"/>
    <mergeCell ref="A57:C57"/>
    <mergeCell ref="A58:C58"/>
    <mergeCell ref="A65:M66"/>
    <mergeCell ref="I70:I71"/>
    <mergeCell ref="J70:J71"/>
    <mergeCell ref="E70:E71"/>
    <mergeCell ref="F70:F71"/>
    <mergeCell ref="G70:G71"/>
    <mergeCell ref="A70:D73"/>
    <mergeCell ref="L72:L73"/>
    <mergeCell ref="H70:H71"/>
    <mergeCell ref="K70:M71"/>
    <mergeCell ref="M72:M73"/>
    <mergeCell ref="K72:K73"/>
    <mergeCell ref="I72:I73"/>
    <mergeCell ref="J72:J73"/>
    <mergeCell ref="H72:H73"/>
    <mergeCell ref="A85:C85"/>
    <mergeCell ref="A79:C79"/>
    <mergeCell ref="A80:C80"/>
    <mergeCell ref="A81:C81"/>
    <mergeCell ref="A82:C82"/>
    <mergeCell ref="A78:C78"/>
    <mergeCell ref="A83:C83"/>
    <mergeCell ref="A75:C75"/>
    <mergeCell ref="A84:C84"/>
    <mergeCell ref="E72:E73"/>
    <mergeCell ref="F72:F73"/>
    <mergeCell ref="G72:G73"/>
    <mergeCell ref="A77:C77"/>
  </mergeCells>
  <printOptions horizontalCentered="1"/>
  <pageMargins left="0.3937007874015748" right="0.35" top="0.984251968503937" bottom="0.3937007874015748" header="0" footer="0"/>
  <pageSetup fitToHeight="1" fitToWidth="1" horizontalDpi="600" verticalDpi="600" orientation="portrait" paperSize="9" scale="6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2007-04-24T07:57:05Z</cp:lastPrinted>
  <dcterms:created xsi:type="dcterms:W3CDTF">1998-06-03T07:09:38Z</dcterms:created>
  <dcterms:modified xsi:type="dcterms:W3CDTF">2007-07-10T04:30:18Z</dcterms:modified>
  <cp:category/>
  <cp:version/>
  <cp:contentType/>
  <cp:contentStatus/>
</cp:coreProperties>
</file>