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07" activeTab="0"/>
  </bookViews>
  <sheets>
    <sheet name="現況（市町村別）" sheetId="1" r:id="rId1"/>
  </sheets>
  <definedNames>
    <definedName name="a610006">#REF!</definedName>
    <definedName name="J1000003">#REF!</definedName>
    <definedName name="J100003">#REF!</definedName>
    <definedName name="J90005">#REF!</definedName>
    <definedName name="L100000">#REF!</definedName>
    <definedName name="L1000000">#REF!</definedName>
    <definedName name="L101000">#REF!</definedName>
    <definedName name="L110000">#REF!</definedName>
    <definedName name="L120000">#REF!</definedName>
    <definedName name="L200000">#REF!</definedName>
    <definedName name="_xlnm.Print_Area" localSheetId="0">'現況（市町村別）'!$B$1:$W$75</definedName>
  </definedNames>
  <calcPr fullCalcOnLoad="1"/>
</workbook>
</file>

<file path=xl/sharedStrings.xml><?xml version="1.0" encoding="utf-8"?>
<sst xmlns="http://schemas.openxmlformats.org/spreadsheetml/2006/main" count="163" uniqueCount="67">
  <si>
    <t>北九州市</t>
  </si>
  <si>
    <t>福岡市</t>
  </si>
  <si>
    <t>大牟田市</t>
  </si>
  <si>
    <t>久留米市</t>
  </si>
  <si>
    <t>直方市</t>
  </si>
  <si>
    <t>飯塚市</t>
  </si>
  <si>
    <t>田川市</t>
  </si>
  <si>
    <t>甘木市</t>
  </si>
  <si>
    <t>八女市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</si>
  <si>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</si>
  <si>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</si>
  <si>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</si>
  <si>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</si>
  <si>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</si>
  <si>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</si>
  <si>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</si>
  <si>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</si>
  <si>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</si>
  <si>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</si>
  <si>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</si>
  <si>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</si>
  <si>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</si>
  <si>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</si>
  <si>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</si>
  <si>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新宮町</t>
  </si>
  <si>
    <t>粕屋町</t>
  </si>
  <si>
    <t>芦屋町</t>
  </si>
  <si>
    <t>水巻町</t>
  </si>
  <si>
    <t>二丈町</t>
  </si>
  <si>
    <t>志摩町</t>
  </si>
  <si>
    <t>広川町</t>
  </si>
  <si>
    <t>星野村</t>
  </si>
  <si>
    <t>瀬高町</t>
  </si>
  <si>
    <t>山川町</t>
  </si>
  <si>
    <t>香春町</t>
  </si>
  <si>
    <t>糸田町</t>
  </si>
  <si>
    <t>赤池町</t>
  </si>
  <si>
    <t>方城町</t>
  </si>
  <si>
    <t>苅田町</t>
  </si>
  <si>
    <t>勝山町</t>
  </si>
  <si>
    <t>椎田町</t>
  </si>
  <si>
    <t>大平村</t>
  </si>
  <si>
    <t>市町村名</t>
  </si>
  <si>
    <t>箇
所
数</t>
  </si>
  <si>
    <t>除鉄</t>
  </si>
  <si>
    <t>合　　　　　計</t>
  </si>
  <si>
    <t>確 認 時
給水人口</t>
  </si>
  <si>
    <t>現　　在
給水人口</t>
  </si>
  <si>
    <t>急速
ろ過</t>
  </si>
  <si>
    <t>消毒
のみ</t>
  </si>
  <si>
    <t>膜
ろ過</t>
  </si>
  <si>
    <t>除
マン
ガン</t>
  </si>
  <si>
    <t>計</t>
  </si>
  <si>
    <t>自己
水源</t>
  </si>
  <si>
    <t>受水
・併用</t>
  </si>
  <si>
    <t>【福岡地区広域圏】</t>
  </si>
  <si>
    <t>【北九州地区広域圏】</t>
  </si>
  <si>
    <t>【筑後地区広域圏】</t>
  </si>
  <si>
    <t>【筑豊地区広域圏】</t>
  </si>
  <si>
    <t>（２）専用水道の現況（市町村別）</t>
  </si>
  <si>
    <t>自 己 水 源</t>
  </si>
  <si>
    <t>受 水 ・ 併 用</t>
  </si>
  <si>
    <t>施 設 能 力</t>
  </si>
  <si>
    <t>福　津　市</t>
  </si>
  <si>
    <t>筑　前　町</t>
  </si>
  <si>
    <t>うきは市</t>
  </si>
  <si>
    <t>朝　倉　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</si>
</sst>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&quot;計&quot;\ \(\ #\ \)"/>
    <numFmt numFmtId="179" formatCode="&quot;計&quot;\(\ #\ \)"/>
    <numFmt numFmtId="180" formatCode="&quot;計&quot;\(#\)"/>
    <numFmt numFmtId="181" formatCode="&quot;計&quot;\ \(#\)"/>
    <numFmt numFmtId="182" formatCode="&quot;県計&quot;\(#\)"/>
    <numFmt numFmtId="183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Dashed"/>
      <right style="thin"/>
      <top style="thin"/>
      <bottom style="medium"/>
    </border>
    <border>
      <left style="thin"/>
      <right style="mediumDashed"/>
      <top style="thin"/>
      <bottom style="medium"/>
    </border>
    <border>
      <left style="mediumDashed"/>
      <right style="thin"/>
      <top>
        <color indexed="63"/>
      </top>
      <bottom style="thin"/>
    </border>
    <border>
      <left style="thin"/>
      <right style="mediumDashed"/>
      <top>
        <color indexed="63"/>
      </top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Dashed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Dashed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 applyProtection="1">
      <alignment horizontal="distributed" vertical="center"/>
      <protection locked="0"/>
    </xf>
    <xf numFmtId="18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2" fillId="0" borderId="0" xfId="16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distributed" vertical="center" wrapText="1"/>
      <protection locked="0"/>
    </xf>
    <xf numFmtId="181" fontId="2" fillId="0" borderId="8" xfId="0" applyNumberFormat="1" applyFont="1" applyBorder="1" applyAlignment="1" applyProtection="1">
      <alignment horizontal="center" vertical="center"/>
      <protection locked="0"/>
    </xf>
    <xf numFmtId="181" fontId="2" fillId="0" borderId="9" xfId="0" applyNumberFormat="1" applyFont="1" applyBorder="1" applyAlignment="1" applyProtection="1">
      <alignment horizontal="center" vertical="center"/>
      <protection locked="0"/>
    </xf>
    <xf numFmtId="182" fontId="2" fillId="0" borderId="10" xfId="0" applyNumberFormat="1" applyFont="1" applyBorder="1" applyAlignment="1" applyProtection="1">
      <alignment horizontal="center" vertical="center"/>
      <protection locked="0"/>
    </xf>
    <xf numFmtId="183" fontId="2" fillId="0" borderId="11" xfId="0" applyNumberFormat="1" applyFont="1" applyBorder="1" applyAlignment="1" applyProtection="1">
      <alignment vertical="center"/>
      <protection locked="0"/>
    </xf>
    <xf numFmtId="183" fontId="2" fillId="0" borderId="12" xfId="16" applyNumberFormat="1" applyFont="1" applyBorder="1" applyAlignment="1" applyProtection="1">
      <alignment vertical="center"/>
      <protection locked="0"/>
    </xf>
    <xf numFmtId="183" fontId="2" fillId="0" borderId="13" xfId="16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11" xfId="16" applyNumberFormat="1" applyFont="1" applyBorder="1" applyAlignment="1" applyProtection="1">
      <alignment vertical="center"/>
      <protection locked="0"/>
    </xf>
    <xf numFmtId="183" fontId="2" fillId="0" borderId="14" xfId="0" applyNumberFormat="1" applyFont="1" applyBorder="1" applyAlignment="1" applyProtection="1">
      <alignment vertical="center"/>
      <protection locked="0"/>
    </xf>
    <xf numFmtId="183" fontId="2" fillId="0" borderId="15" xfId="16" applyNumberFormat="1" applyFont="1" applyBorder="1" applyAlignment="1" applyProtection="1">
      <alignment vertical="center"/>
      <protection locked="0"/>
    </xf>
    <xf numFmtId="183" fontId="2" fillId="0" borderId="16" xfId="16" applyNumberFormat="1" applyFont="1" applyBorder="1" applyAlignment="1" applyProtection="1">
      <alignment vertical="center"/>
      <protection locked="0"/>
    </xf>
    <xf numFmtId="183" fontId="2" fillId="0" borderId="15" xfId="0" applyNumberFormat="1" applyFont="1" applyBorder="1" applyAlignment="1" applyProtection="1">
      <alignment vertical="center"/>
      <protection locked="0"/>
    </xf>
    <xf numFmtId="183" fontId="2" fillId="0" borderId="17" xfId="0" applyNumberFormat="1" applyFont="1" applyBorder="1" applyAlignment="1" applyProtection="1">
      <alignment vertical="center"/>
      <protection locked="0"/>
    </xf>
    <xf numFmtId="183" fontId="2" fillId="0" borderId="14" xfId="16" applyNumberFormat="1" applyFont="1" applyBorder="1" applyAlignment="1" applyProtection="1">
      <alignment vertical="center"/>
      <protection locked="0"/>
    </xf>
    <xf numFmtId="183" fontId="2" fillId="0" borderId="18" xfId="16" applyNumberFormat="1" applyFont="1" applyBorder="1" applyAlignment="1" applyProtection="1">
      <alignment vertical="center"/>
      <protection locked="0"/>
    </xf>
    <xf numFmtId="183" fontId="2" fillId="0" borderId="19" xfId="0" applyNumberFormat="1" applyFont="1" applyBorder="1" applyAlignment="1" applyProtection="1">
      <alignment vertical="center"/>
      <protection locked="0"/>
    </xf>
    <xf numFmtId="183" fontId="2" fillId="0" borderId="20" xfId="16" applyNumberFormat="1" applyFont="1" applyBorder="1" applyAlignment="1" applyProtection="1">
      <alignment vertical="center"/>
      <protection locked="0"/>
    </xf>
    <xf numFmtId="183" fontId="2" fillId="0" borderId="21" xfId="16" applyNumberFormat="1" applyFont="1" applyBorder="1" applyAlignment="1" applyProtection="1">
      <alignment vertical="center"/>
      <protection locked="0"/>
    </xf>
    <xf numFmtId="183" fontId="2" fillId="0" borderId="22" xfId="0" applyNumberFormat="1" applyFont="1" applyBorder="1" applyAlignment="1" applyProtection="1">
      <alignment vertical="center"/>
      <protection locked="0"/>
    </xf>
    <xf numFmtId="183" fontId="2" fillId="0" borderId="23" xfId="16" applyNumberFormat="1" applyFont="1" applyBorder="1" applyAlignment="1" applyProtection="1">
      <alignment vertical="center"/>
      <protection locked="0"/>
    </xf>
    <xf numFmtId="183" fontId="2" fillId="0" borderId="20" xfId="0" applyNumberFormat="1" applyFont="1" applyBorder="1" applyAlignment="1" applyProtection="1">
      <alignment vertical="center"/>
      <protection locked="0"/>
    </xf>
    <xf numFmtId="183" fontId="2" fillId="0" borderId="19" xfId="16" applyNumberFormat="1" applyFont="1" applyBorder="1" applyAlignment="1" applyProtection="1">
      <alignment vertical="center"/>
      <protection locked="0"/>
    </xf>
    <xf numFmtId="183" fontId="2" fillId="0" borderId="24" xfId="0" applyNumberFormat="1" applyFont="1" applyBorder="1" applyAlignment="1" applyProtection="1">
      <alignment vertical="center"/>
      <protection locked="0"/>
    </xf>
    <xf numFmtId="183" fontId="2" fillId="0" borderId="25" xfId="0" applyNumberFormat="1" applyFont="1" applyBorder="1" applyAlignment="1" applyProtection="1">
      <alignment vertical="center"/>
      <protection locked="0"/>
    </xf>
    <xf numFmtId="183" fontId="2" fillId="0" borderId="22" xfId="16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183" fontId="2" fillId="0" borderId="28" xfId="0" applyNumberFormat="1" applyFont="1" applyBorder="1" applyAlignment="1" applyProtection="1">
      <alignment vertical="center"/>
      <protection locked="0"/>
    </xf>
    <xf numFmtId="183" fontId="2" fillId="0" borderId="29" xfId="16" applyNumberFormat="1" applyFont="1" applyBorder="1" applyAlignment="1" applyProtection="1">
      <alignment vertical="center"/>
      <protection locked="0"/>
    </xf>
    <xf numFmtId="183" fontId="2" fillId="0" borderId="30" xfId="0" applyNumberFormat="1" applyFont="1" applyBorder="1" applyAlignment="1" applyProtection="1">
      <alignment vertical="center"/>
      <protection locked="0"/>
    </xf>
    <xf numFmtId="183" fontId="2" fillId="0" borderId="31" xfId="16" applyNumberFormat="1" applyFont="1" applyBorder="1" applyAlignment="1" applyProtection="1">
      <alignment vertical="center"/>
      <protection locked="0"/>
    </xf>
    <xf numFmtId="183" fontId="2" fillId="0" borderId="32" xfId="0" applyNumberFormat="1" applyFont="1" applyBorder="1" applyAlignment="1" applyProtection="1">
      <alignment vertical="center"/>
      <protection locked="0"/>
    </xf>
    <xf numFmtId="183" fontId="2" fillId="0" borderId="33" xfId="16" applyNumberFormat="1" applyFont="1" applyBorder="1" applyAlignment="1" applyProtection="1">
      <alignment vertical="center"/>
      <protection locked="0"/>
    </xf>
    <xf numFmtId="183" fontId="2" fillId="0" borderId="34" xfId="0" applyNumberFormat="1" applyFont="1" applyBorder="1" applyAlignment="1" applyProtection="1">
      <alignment vertical="center"/>
      <protection locked="0"/>
    </xf>
    <xf numFmtId="183" fontId="2" fillId="0" borderId="16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 wrapText="1"/>
    </xf>
    <xf numFmtId="183" fontId="2" fillId="0" borderId="35" xfId="0" applyNumberFormat="1" applyFont="1" applyBorder="1" applyAlignment="1" applyProtection="1">
      <alignment vertical="center"/>
      <protection locked="0"/>
    </xf>
    <xf numFmtId="183" fontId="2" fillId="0" borderId="36" xfId="0" applyNumberFormat="1" applyFont="1" applyBorder="1" applyAlignment="1" applyProtection="1">
      <alignment vertical="center"/>
      <protection locked="0"/>
    </xf>
    <xf numFmtId="183" fontId="2" fillId="0" borderId="18" xfId="0" applyNumberFormat="1" applyFont="1" applyBorder="1" applyAlignment="1" applyProtection="1">
      <alignment vertical="center"/>
      <protection locked="0"/>
    </xf>
    <xf numFmtId="183" fontId="2" fillId="0" borderId="23" xfId="0" applyNumberFormat="1" applyFont="1" applyBorder="1" applyAlignment="1" applyProtection="1">
      <alignment vertical="center"/>
      <protection locked="0"/>
    </xf>
    <xf numFmtId="183" fontId="2" fillId="0" borderId="32" xfId="16" applyNumberFormat="1" applyFont="1" applyBorder="1" applyAlignment="1" applyProtection="1">
      <alignment vertical="center"/>
      <protection locked="0"/>
    </xf>
    <xf numFmtId="183" fontId="2" fillId="0" borderId="37" xfId="0" applyNumberFormat="1" applyFont="1" applyBorder="1" applyAlignment="1" applyProtection="1">
      <alignment vertical="center"/>
      <protection locked="0"/>
    </xf>
    <xf numFmtId="183" fontId="2" fillId="0" borderId="38" xfId="0" applyNumberFormat="1" applyFont="1" applyBorder="1" applyAlignment="1" applyProtection="1">
      <alignment vertical="center"/>
      <protection locked="0"/>
    </xf>
    <xf numFmtId="183" fontId="2" fillId="0" borderId="39" xfId="0" applyNumberFormat="1" applyFont="1" applyBorder="1" applyAlignment="1" applyProtection="1">
      <alignment vertical="center"/>
      <protection locked="0"/>
    </xf>
    <xf numFmtId="183" fontId="2" fillId="0" borderId="40" xfId="0" applyNumberFormat="1" applyFont="1" applyBorder="1" applyAlignment="1" applyProtection="1">
      <alignment vertical="center"/>
      <protection/>
    </xf>
    <xf numFmtId="183" fontId="2" fillId="0" borderId="3" xfId="0" applyNumberFormat="1" applyFont="1" applyBorder="1" applyAlignment="1" applyProtection="1">
      <alignment vertical="center"/>
      <protection/>
    </xf>
    <xf numFmtId="183" fontId="2" fillId="0" borderId="4" xfId="0" applyNumberFormat="1" applyFont="1" applyBorder="1" applyAlignment="1" applyProtection="1">
      <alignment vertical="center"/>
      <protection/>
    </xf>
    <xf numFmtId="183" fontId="2" fillId="0" borderId="26" xfId="0" applyNumberFormat="1" applyFont="1" applyBorder="1" applyAlignment="1" applyProtection="1">
      <alignment vertical="center"/>
      <protection/>
    </xf>
    <xf numFmtId="183" fontId="2" fillId="0" borderId="27" xfId="0" applyNumberFormat="1" applyFont="1" applyBorder="1" applyAlignment="1" applyProtection="1">
      <alignment vertical="center"/>
      <protection/>
    </xf>
    <xf numFmtId="183" fontId="2" fillId="0" borderId="5" xfId="0" applyNumberFormat="1" applyFont="1" applyBorder="1" applyAlignment="1" applyProtection="1">
      <alignment vertical="center"/>
      <protection/>
    </xf>
    <xf numFmtId="183" fontId="2" fillId="0" borderId="2" xfId="0" applyNumberFormat="1" applyFont="1" applyBorder="1" applyAlignment="1" applyProtection="1">
      <alignment vertical="center"/>
      <protection/>
    </xf>
    <xf numFmtId="183" fontId="2" fillId="0" borderId="6" xfId="0" applyNumberFormat="1" applyFont="1" applyBorder="1" applyAlignment="1" applyProtection="1">
      <alignment vertical="center"/>
      <protection/>
    </xf>
    <xf numFmtId="183" fontId="2" fillId="0" borderId="41" xfId="0" applyNumberFormat="1" applyFont="1" applyBorder="1" applyAlignment="1" applyProtection="1">
      <alignment vertical="center"/>
      <protection/>
    </xf>
    <xf numFmtId="183" fontId="2" fillId="0" borderId="17" xfId="0" applyNumberFormat="1" applyFont="1" applyBorder="1" applyAlignment="1" applyProtection="1">
      <alignment vertical="center"/>
      <protection/>
    </xf>
    <xf numFmtId="183" fontId="2" fillId="0" borderId="15" xfId="16" applyNumberFormat="1" applyFont="1" applyBorder="1" applyAlignment="1" applyProtection="1">
      <alignment vertical="center"/>
      <protection/>
    </xf>
    <xf numFmtId="183" fontId="2" fillId="0" borderId="18" xfId="16" applyNumberFormat="1" applyFont="1" applyBorder="1" applyAlignment="1" applyProtection="1">
      <alignment vertical="center"/>
      <protection/>
    </xf>
    <xf numFmtId="183" fontId="2" fillId="0" borderId="3" xfId="16" applyNumberFormat="1" applyFont="1" applyBorder="1" applyAlignment="1" applyProtection="1">
      <alignment vertical="center"/>
      <protection/>
    </xf>
    <xf numFmtId="183" fontId="2" fillId="0" borderId="4" xfId="16" applyNumberFormat="1" applyFont="1" applyBorder="1" applyAlignment="1" applyProtection="1">
      <alignment vertical="center"/>
      <protection/>
    </xf>
    <xf numFmtId="183" fontId="2" fillId="0" borderId="26" xfId="16" applyNumberFormat="1" applyFont="1" applyBorder="1" applyAlignment="1" applyProtection="1">
      <alignment vertical="center"/>
      <protection/>
    </xf>
    <xf numFmtId="183" fontId="2" fillId="0" borderId="27" xfId="16" applyNumberFormat="1" applyFont="1" applyBorder="1" applyAlignment="1" applyProtection="1">
      <alignment vertical="center"/>
      <protection/>
    </xf>
    <xf numFmtId="183" fontId="2" fillId="0" borderId="5" xfId="16" applyNumberFormat="1" applyFont="1" applyBorder="1" applyAlignment="1" applyProtection="1">
      <alignment vertical="center"/>
      <protection/>
    </xf>
    <xf numFmtId="183" fontId="2" fillId="0" borderId="6" xfId="16" applyNumberFormat="1" applyFont="1" applyBorder="1" applyAlignment="1" applyProtection="1">
      <alignment vertical="center"/>
      <protection/>
    </xf>
    <xf numFmtId="183" fontId="2" fillId="0" borderId="42" xfId="0" applyNumberFormat="1" applyFont="1" applyBorder="1" applyAlignment="1" applyProtection="1">
      <alignment vertical="center"/>
      <protection/>
    </xf>
    <xf numFmtId="183" fontId="2" fillId="0" borderId="42" xfId="0" applyNumberFormat="1" applyFont="1" applyBorder="1" applyAlignment="1" applyProtection="1" quotePrefix="1">
      <alignment horizontal="right" vertical="center"/>
      <protection/>
    </xf>
    <xf numFmtId="183" fontId="2" fillId="0" borderId="43" xfId="0" applyNumberFormat="1" applyFont="1" applyBorder="1" applyAlignment="1" applyProtection="1" quotePrefix="1">
      <alignment horizontal="right" vertical="center"/>
      <protection/>
    </xf>
    <xf numFmtId="183" fontId="2" fillId="0" borderId="44" xfId="0" applyNumberFormat="1" applyFont="1" applyBorder="1" applyAlignment="1" applyProtection="1" quotePrefix="1">
      <alignment horizontal="right" vertical="center"/>
      <protection/>
    </xf>
    <xf numFmtId="183" fontId="2" fillId="0" borderId="2" xfId="16" applyNumberFormat="1" applyFont="1" applyBorder="1" applyAlignment="1" applyProtection="1">
      <alignment vertical="center"/>
      <protection/>
    </xf>
    <xf numFmtId="183" fontId="2" fillId="0" borderId="36" xfId="16" applyNumberFormat="1" applyFont="1" applyBorder="1" applyAlignment="1" applyProtection="1">
      <alignment vertical="center"/>
      <protection/>
    </xf>
    <xf numFmtId="183" fontId="2" fillId="0" borderId="26" xfId="0" applyNumberFormat="1" applyFont="1" applyBorder="1" applyAlignment="1" applyProtection="1" quotePrefix="1">
      <alignment horizontal="right" vertical="center"/>
      <protection/>
    </xf>
    <xf numFmtId="183" fontId="2" fillId="0" borderId="14" xfId="16" applyNumberFormat="1" applyFont="1" applyBorder="1" applyAlignment="1" applyProtection="1">
      <alignment vertical="center"/>
      <protection/>
    </xf>
    <xf numFmtId="183" fontId="2" fillId="0" borderId="16" xfId="16" applyNumberFormat="1" applyFont="1" applyBorder="1" applyAlignment="1" applyProtection="1">
      <alignment vertical="center"/>
      <protection/>
    </xf>
    <xf numFmtId="183" fontId="2" fillId="0" borderId="30" xfId="16" applyNumberFormat="1" applyFont="1" applyBorder="1" applyAlignment="1" applyProtection="1">
      <alignment vertical="center"/>
      <protection/>
    </xf>
    <xf numFmtId="183" fontId="2" fillId="0" borderId="31" xfId="16" applyNumberFormat="1" applyFont="1" applyBorder="1" applyAlignment="1" applyProtection="1">
      <alignment vertical="center"/>
      <protection/>
    </xf>
    <xf numFmtId="183" fontId="2" fillId="0" borderId="17" xfId="16" applyNumberFormat="1" applyFont="1" applyBorder="1" applyAlignment="1" applyProtection="1">
      <alignment vertical="center"/>
      <protection/>
    </xf>
    <xf numFmtId="183" fontId="2" fillId="0" borderId="14" xfId="0" applyNumberFormat="1" applyFont="1" applyBorder="1" applyAlignment="1" applyProtection="1" quotePrefix="1">
      <alignment horizontal="right" vertical="center"/>
      <protection/>
    </xf>
    <xf numFmtId="183" fontId="2" fillId="0" borderId="15" xfId="0" applyNumberFormat="1" applyFont="1" applyBorder="1" applyAlignment="1" applyProtection="1" quotePrefix="1">
      <alignment horizontal="right" vertical="center"/>
      <protection/>
    </xf>
    <xf numFmtId="183" fontId="2" fillId="0" borderId="16" xfId="0" applyNumberFormat="1" applyFont="1" applyBorder="1" applyAlignment="1" applyProtection="1" quotePrefix="1">
      <alignment horizontal="right" vertical="center"/>
      <protection/>
    </xf>
    <xf numFmtId="183" fontId="2" fillId="0" borderId="18" xfId="0" applyNumberFormat="1" applyFont="1" applyBorder="1" applyAlignment="1" applyProtection="1" quotePrefix="1">
      <alignment horizontal="right" vertical="center"/>
      <protection/>
    </xf>
    <xf numFmtId="183" fontId="2" fillId="0" borderId="45" xfId="16" applyNumberFormat="1" applyFont="1" applyBorder="1" applyAlignment="1" applyProtection="1">
      <alignment vertical="center"/>
      <protection/>
    </xf>
    <xf numFmtId="183" fontId="2" fillId="0" borderId="22" xfId="16" applyNumberFormat="1" applyFont="1" applyBorder="1" applyAlignment="1" applyProtection="1">
      <alignment vertical="center"/>
      <protection/>
    </xf>
    <xf numFmtId="183" fontId="2" fillId="0" borderId="39" xfId="16" applyNumberFormat="1" applyFont="1" applyBorder="1" applyAlignment="1" applyProtection="1">
      <alignment vertical="center"/>
      <protection/>
    </xf>
    <xf numFmtId="183" fontId="2" fillId="0" borderId="19" xfId="16" applyNumberFormat="1" applyFont="1" applyBorder="1" applyAlignment="1" applyProtection="1">
      <alignment vertical="center"/>
      <protection/>
    </xf>
    <xf numFmtId="183" fontId="2" fillId="0" borderId="20" xfId="16" applyNumberFormat="1" applyFont="1" applyBorder="1" applyAlignment="1" applyProtection="1">
      <alignment vertical="center"/>
      <protection/>
    </xf>
    <xf numFmtId="183" fontId="2" fillId="0" borderId="23" xfId="16" applyNumberFormat="1" applyFont="1" applyBorder="1" applyAlignment="1" applyProtection="1">
      <alignment vertical="center"/>
      <protection/>
    </xf>
    <xf numFmtId="183" fontId="2" fillId="0" borderId="42" xfId="16" applyNumberFormat="1" applyFont="1" applyBorder="1" applyAlignment="1" applyProtection="1">
      <alignment vertical="center"/>
      <protection/>
    </xf>
    <xf numFmtId="183" fontId="2" fillId="0" borderId="44" xfId="16" applyNumberFormat="1" applyFont="1" applyBorder="1" applyAlignment="1" applyProtection="1">
      <alignment vertical="center"/>
      <protection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showGridLines="0" showZeros="0" tabSelected="1" workbookViewId="0" topLeftCell="A34">
      <pane xSplit="2" topLeftCell="C1" activePane="topRight" state="frozen"/>
      <selection pane="topLeft" activeCell="A1" sqref="A1"/>
      <selection pane="topRight" activeCell="E72" sqref="E72"/>
    </sheetView>
  </sheetViews>
  <sheetFormatPr defaultColWidth="9.00390625" defaultRowHeight="13.5"/>
  <cols>
    <col min="1" max="1" width="3.25390625" style="3" customWidth="1"/>
    <col min="2" max="2" width="9.00390625" style="3" bestFit="1" customWidth="1"/>
    <col min="3" max="3" width="4.625" style="3" bestFit="1" customWidth="1"/>
    <col min="4" max="5" width="8.625" style="3" customWidth="1"/>
    <col min="6" max="6" width="4.625" style="3" bestFit="1" customWidth="1"/>
    <col min="7" max="8" width="8.625" style="3" customWidth="1"/>
    <col min="9" max="9" width="4.625" style="3" bestFit="1" customWidth="1"/>
    <col min="10" max="11" width="8.625" style="3" customWidth="1"/>
    <col min="12" max="20" width="5.25390625" style="3" customWidth="1"/>
    <col min="21" max="22" width="7.00390625" style="3" bestFit="1" customWidth="1"/>
    <col min="23" max="23" width="8.00390625" style="3" bestFit="1" customWidth="1"/>
    <col min="24" max="16384" width="9.00390625" style="3" customWidth="1"/>
  </cols>
  <sheetData>
    <row r="1" spans="2:23" ht="12">
      <c r="B1" s="1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2.75" thickBot="1">
      <c r="B3" s="4" t="s">
        <v>55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12">
      <c r="B4" s="111" t="s">
        <v>42</v>
      </c>
      <c r="C4" s="106" t="s">
        <v>60</v>
      </c>
      <c r="D4" s="107"/>
      <c r="E4" s="109"/>
      <c r="F4" s="110" t="s">
        <v>61</v>
      </c>
      <c r="G4" s="107"/>
      <c r="H4" s="113"/>
      <c r="I4" s="114" t="s">
        <v>45</v>
      </c>
      <c r="J4" s="107"/>
      <c r="K4" s="108"/>
      <c r="L4" s="106" t="s">
        <v>60</v>
      </c>
      <c r="M4" s="107"/>
      <c r="N4" s="107"/>
      <c r="O4" s="107"/>
      <c r="P4" s="109"/>
      <c r="Q4" s="110" t="s">
        <v>61</v>
      </c>
      <c r="R4" s="107"/>
      <c r="S4" s="107"/>
      <c r="T4" s="108"/>
      <c r="U4" s="106" t="s">
        <v>62</v>
      </c>
      <c r="V4" s="107"/>
      <c r="W4" s="108"/>
    </row>
    <row r="5" spans="2:23" ht="36.75" thickBot="1">
      <c r="B5" s="112"/>
      <c r="C5" s="5" t="s">
        <v>43</v>
      </c>
      <c r="D5" s="6" t="s">
        <v>46</v>
      </c>
      <c r="E5" s="7" t="s">
        <v>47</v>
      </c>
      <c r="F5" s="45" t="s">
        <v>43</v>
      </c>
      <c r="G5" s="6" t="s">
        <v>46</v>
      </c>
      <c r="H5" s="46" t="s">
        <v>47</v>
      </c>
      <c r="I5" s="8" t="s">
        <v>43</v>
      </c>
      <c r="J5" s="6" t="s">
        <v>46</v>
      </c>
      <c r="K5" s="9" t="s">
        <v>47</v>
      </c>
      <c r="L5" s="10" t="s">
        <v>48</v>
      </c>
      <c r="M5" s="11" t="s">
        <v>44</v>
      </c>
      <c r="N5" s="6" t="s">
        <v>51</v>
      </c>
      <c r="O5" s="6" t="s">
        <v>49</v>
      </c>
      <c r="P5" s="7" t="s">
        <v>50</v>
      </c>
      <c r="Q5" s="55" t="s">
        <v>48</v>
      </c>
      <c r="R5" s="11" t="s">
        <v>44</v>
      </c>
      <c r="S5" s="6" t="s">
        <v>49</v>
      </c>
      <c r="T5" s="9" t="s">
        <v>50</v>
      </c>
      <c r="U5" s="10" t="s">
        <v>53</v>
      </c>
      <c r="V5" s="6" t="s">
        <v>54</v>
      </c>
      <c r="W5" s="12" t="s">
        <v>52</v>
      </c>
    </row>
    <row r="6" spans="1:23" ht="12">
      <c r="A6" s="3">
        <v>1</v>
      </c>
      <c r="B6" s="13" t="s">
        <v>1</v>
      </c>
      <c r="C6" s="23">
        <v>39</v>
      </c>
      <c r="D6" s="24">
        <v>9449</v>
      </c>
      <c r="E6" s="25">
        <v>4741</v>
      </c>
      <c r="F6" s="47">
        <v>69</v>
      </c>
      <c r="G6" s="24">
        <v>160003</v>
      </c>
      <c r="H6" s="48">
        <v>108619</v>
      </c>
      <c r="I6" s="72">
        <f>C6+F6</f>
        <v>108</v>
      </c>
      <c r="J6" s="72">
        <f aca="true" t="shared" si="0" ref="J6:K21">D6+G6</f>
        <v>169452</v>
      </c>
      <c r="K6" s="72">
        <f t="shared" si="0"/>
        <v>113360</v>
      </c>
      <c r="L6" s="23">
        <v>12</v>
      </c>
      <c r="M6" s="26">
        <v>8</v>
      </c>
      <c r="N6" s="26"/>
      <c r="O6" s="26">
        <v>11</v>
      </c>
      <c r="P6" s="53">
        <v>8</v>
      </c>
      <c r="Q6" s="56">
        <v>4</v>
      </c>
      <c r="R6" s="26">
        <v>5</v>
      </c>
      <c r="S6" s="26">
        <v>52</v>
      </c>
      <c r="T6" s="57">
        <v>8</v>
      </c>
      <c r="U6" s="27">
        <v>6131</v>
      </c>
      <c r="V6" s="24">
        <v>46509</v>
      </c>
      <c r="W6" s="87">
        <f>U6+V6</f>
        <v>52640</v>
      </c>
    </row>
    <row r="7" spans="1:23" ht="12">
      <c r="A7" s="3">
        <v>2</v>
      </c>
      <c r="B7" s="14" t="s">
        <v>13</v>
      </c>
      <c r="C7" s="28">
        <v>21</v>
      </c>
      <c r="D7" s="29">
        <v>17330</v>
      </c>
      <c r="E7" s="30">
        <v>6482</v>
      </c>
      <c r="F7" s="49">
        <v>0</v>
      </c>
      <c r="G7" s="29">
        <v>0</v>
      </c>
      <c r="H7" s="50">
        <v>0</v>
      </c>
      <c r="I7" s="72">
        <f aca="true" t="shared" si="1" ref="I7:I22">C7+F7</f>
        <v>21</v>
      </c>
      <c r="J7" s="72">
        <f t="shared" si="0"/>
        <v>17330</v>
      </c>
      <c r="K7" s="72">
        <f t="shared" si="0"/>
        <v>6482</v>
      </c>
      <c r="L7" s="28">
        <v>5</v>
      </c>
      <c r="M7" s="31">
        <v>2</v>
      </c>
      <c r="N7" s="31">
        <v>3</v>
      </c>
      <c r="O7" s="31">
        <v>11</v>
      </c>
      <c r="P7" s="54"/>
      <c r="Q7" s="49"/>
      <c r="R7" s="31"/>
      <c r="S7" s="31"/>
      <c r="T7" s="58"/>
      <c r="U7" s="33">
        <v>3187</v>
      </c>
      <c r="V7" s="29"/>
      <c r="W7" s="75">
        <f aca="true" t="shared" si="2" ref="W7:W22">U7+V7</f>
        <v>3187</v>
      </c>
    </row>
    <row r="8" spans="1:23" ht="12">
      <c r="A8" s="3">
        <v>3</v>
      </c>
      <c r="B8" s="14" t="s">
        <v>14</v>
      </c>
      <c r="C8" s="28">
        <v>1</v>
      </c>
      <c r="D8" s="29">
        <v>120</v>
      </c>
      <c r="E8" s="30">
        <v>98</v>
      </c>
      <c r="F8" s="49">
        <v>4</v>
      </c>
      <c r="G8" s="29">
        <v>6662</v>
      </c>
      <c r="H8" s="50">
        <v>6016</v>
      </c>
      <c r="I8" s="72">
        <f t="shared" si="1"/>
        <v>5</v>
      </c>
      <c r="J8" s="72">
        <f t="shared" si="0"/>
        <v>6782</v>
      </c>
      <c r="K8" s="72">
        <f t="shared" si="0"/>
        <v>6114</v>
      </c>
      <c r="L8" s="28"/>
      <c r="M8" s="31">
        <v>0</v>
      </c>
      <c r="N8" s="31"/>
      <c r="O8" s="31">
        <v>1</v>
      </c>
      <c r="P8" s="54"/>
      <c r="Q8" s="49">
        <v>1</v>
      </c>
      <c r="R8" s="31"/>
      <c r="S8" s="31">
        <v>3</v>
      </c>
      <c r="T8" s="58"/>
      <c r="U8" s="33">
        <v>36</v>
      </c>
      <c r="V8" s="29">
        <v>2760</v>
      </c>
      <c r="W8" s="75">
        <f t="shared" si="2"/>
        <v>2796</v>
      </c>
    </row>
    <row r="9" spans="1:23" ht="12">
      <c r="A9" s="3">
        <v>4</v>
      </c>
      <c r="B9" s="14" t="s">
        <v>15</v>
      </c>
      <c r="C9" s="28">
        <v>5</v>
      </c>
      <c r="D9" s="29">
        <v>1304</v>
      </c>
      <c r="E9" s="30">
        <v>1258</v>
      </c>
      <c r="F9" s="49">
        <v>1</v>
      </c>
      <c r="G9" s="29">
        <v>5500</v>
      </c>
      <c r="H9" s="50">
        <v>2817</v>
      </c>
      <c r="I9" s="72">
        <f t="shared" si="1"/>
        <v>6</v>
      </c>
      <c r="J9" s="72">
        <f t="shared" si="0"/>
        <v>6804</v>
      </c>
      <c r="K9" s="72">
        <f t="shared" si="0"/>
        <v>4075</v>
      </c>
      <c r="L9" s="28">
        <v>2</v>
      </c>
      <c r="M9" s="31">
        <v>1</v>
      </c>
      <c r="N9" s="31"/>
      <c r="O9" s="31">
        <v>2</v>
      </c>
      <c r="P9" s="54"/>
      <c r="Q9" s="49"/>
      <c r="R9" s="31"/>
      <c r="S9" s="31">
        <v>1</v>
      </c>
      <c r="T9" s="58"/>
      <c r="U9" s="33">
        <v>385</v>
      </c>
      <c r="V9" s="29">
        <v>1650</v>
      </c>
      <c r="W9" s="75">
        <f t="shared" si="2"/>
        <v>2035</v>
      </c>
    </row>
    <row r="10" spans="1:23" ht="12">
      <c r="A10" s="3">
        <v>5</v>
      </c>
      <c r="B10" s="14" t="s">
        <v>16</v>
      </c>
      <c r="C10" s="28">
        <v>7</v>
      </c>
      <c r="D10" s="29">
        <v>23031</v>
      </c>
      <c r="E10" s="30">
        <v>4076</v>
      </c>
      <c r="F10" s="49">
        <v>1</v>
      </c>
      <c r="G10" s="29">
        <v>3000</v>
      </c>
      <c r="H10" s="50">
        <v>1078</v>
      </c>
      <c r="I10" s="72">
        <f t="shared" si="1"/>
        <v>8</v>
      </c>
      <c r="J10" s="72">
        <f t="shared" si="0"/>
        <v>26031</v>
      </c>
      <c r="K10" s="72">
        <f t="shared" si="0"/>
        <v>5154</v>
      </c>
      <c r="L10" s="28">
        <v>1</v>
      </c>
      <c r="M10" s="31">
        <v>2</v>
      </c>
      <c r="N10" s="31"/>
      <c r="O10" s="31">
        <v>4</v>
      </c>
      <c r="P10" s="54"/>
      <c r="Q10" s="49"/>
      <c r="R10" s="31"/>
      <c r="S10" s="31">
        <v>1</v>
      </c>
      <c r="T10" s="58"/>
      <c r="U10" s="33">
        <v>1122</v>
      </c>
      <c r="V10" s="29">
        <v>900</v>
      </c>
      <c r="W10" s="75">
        <f t="shared" si="2"/>
        <v>2022</v>
      </c>
    </row>
    <row r="11" spans="1:23" ht="12">
      <c r="A11" s="3">
        <v>6</v>
      </c>
      <c r="B11" s="14" t="s">
        <v>17</v>
      </c>
      <c r="C11" s="28">
        <v>30</v>
      </c>
      <c r="D11" s="29">
        <v>10121</v>
      </c>
      <c r="E11" s="30">
        <v>7564</v>
      </c>
      <c r="F11" s="49"/>
      <c r="G11" s="29"/>
      <c r="H11" s="50"/>
      <c r="I11" s="72">
        <f t="shared" si="1"/>
        <v>30</v>
      </c>
      <c r="J11" s="72">
        <f t="shared" si="0"/>
        <v>10121</v>
      </c>
      <c r="K11" s="72">
        <f t="shared" si="0"/>
        <v>7564</v>
      </c>
      <c r="L11" s="28">
        <v>9</v>
      </c>
      <c r="M11" s="31">
        <v>1</v>
      </c>
      <c r="N11" s="31">
        <v>1</v>
      </c>
      <c r="O11" s="31">
        <v>19</v>
      </c>
      <c r="P11" s="54"/>
      <c r="Q11" s="49"/>
      <c r="R11" s="31"/>
      <c r="S11" s="31"/>
      <c r="T11" s="58"/>
      <c r="U11" s="33">
        <v>2108</v>
      </c>
      <c r="V11" s="29"/>
      <c r="W11" s="75">
        <f t="shared" si="2"/>
        <v>2108</v>
      </c>
    </row>
    <row r="12" spans="1:23" ht="12">
      <c r="A12" s="3">
        <v>7</v>
      </c>
      <c r="B12" s="14" t="s">
        <v>18</v>
      </c>
      <c r="C12" s="28">
        <v>3</v>
      </c>
      <c r="D12" s="29">
        <v>1277</v>
      </c>
      <c r="E12" s="30">
        <v>724</v>
      </c>
      <c r="F12" s="49"/>
      <c r="G12" s="29"/>
      <c r="H12" s="50"/>
      <c r="I12" s="72">
        <f t="shared" si="1"/>
        <v>3</v>
      </c>
      <c r="J12" s="72">
        <f t="shared" si="0"/>
        <v>1277</v>
      </c>
      <c r="K12" s="72">
        <f t="shared" si="0"/>
        <v>724</v>
      </c>
      <c r="L12" s="28"/>
      <c r="M12" s="31"/>
      <c r="N12" s="31"/>
      <c r="O12" s="31">
        <v>3</v>
      </c>
      <c r="P12" s="54"/>
      <c r="Q12" s="49"/>
      <c r="R12" s="31"/>
      <c r="S12" s="31"/>
      <c r="T12" s="58"/>
      <c r="U12" s="33">
        <v>462</v>
      </c>
      <c r="V12" s="29"/>
      <c r="W12" s="75">
        <f t="shared" si="2"/>
        <v>462</v>
      </c>
    </row>
    <row r="13" spans="1:23" ht="12">
      <c r="A13" s="3">
        <v>8</v>
      </c>
      <c r="B13" s="14" t="s">
        <v>19</v>
      </c>
      <c r="C13" s="28">
        <v>4</v>
      </c>
      <c r="D13" s="29">
        <v>1306</v>
      </c>
      <c r="E13" s="30">
        <v>805</v>
      </c>
      <c r="F13" s="49">
        <v>2</v>
      </c>
      <c r="G13" s="29">
        <v>5100</v>
      </c>
      <c r="H13" s="50">
        <v>3296</v>
      </c>
      <c r="I13" s="72">
        <f t="shared" si="1"/>
        <v>6</v>
      </c>
      <c r="J13" s="72">
        <f t="shared" si="0"/>
        <v>6406</v>
      </c>
      <c r="K13" s="72">
        <f t="shared" si="0"/>
        <v>4101</v>
      </c>
      <c r="L13" s="28"/>
      <c r="M13" s="31"/>
      <c r="N13" s="31"/>
      <c r="O13" s="31">
        <v>4</v>
      </c>
      <c r="P13" s="54"/>
      <c r="Q13" s="49">
        <v>2</v>
      </c>
      <c r="R13" s="31"/>
      <c r="S13" s="31"/>
      <c r="T13" s="58"/>
      <c r="U13" s="33">
        <v>401</v>
      </c>
      <c r="V13" s="29">
        <v>2240</v>
      </c>
      <c r="W13" s="75">
        <f t="shared" si="2"/>
        <v>2641</v>
      </c>
    </row>
    <row r="14" spans="1:23" ht="12">
      <c r="A14" s="3">
        <v>9</v>
      </c>
      <c r="B14" s="14" t="s">
        <v>63</v>
      </c>
      <c r="C14" s="28"/>
      <c r="D14" s="29"/>
      <c r="E14" s="30"/>
      <c r="F14" s="49">
        <v>2</v>
      </c>
      <c r="G14" s="29">
        <v>3064</v>
      </c>
      <c r="H14" s="50">
        <v>1823</v>
      </c>
      <c r="I14" s="72">
        <f t="shared" si="1"/>
        <v>2</v>
      </c>
      <c r="J14" s="72">
        <f t="shared" si="0"/>
        <v>3064</v>
      </c>
      <c r="K14" s="72">
        <f t="shared" si="0"/>
        <v>1823</v>
      </c>
      <c r="L14" s="28"/>
      <c r="M14" s="31"/>
      <c r="N14" s="31"/>
      <c r="O14" s="31">
        <v>2</v>
      </c>
      <c r="P14" s="54"/>
      <c r="Q14" s="49"/>
      <c r="R14" s="31"/>
      <c r="S14" s="31"/>
      <c r="T14" s="58"/>
      <c r="U14" s="33"/>
      <c r="V14" s="29">
        <v>766</v>
      </c>
      <c r="W14" s="75">
        <f t="shared" si="2"/>
        <v>766</v>
      </c>
    </row>
    <row r="15" spans="1:23" ht="12">
      <c r="A15" s="3">
        <v>10</v>
      </c>
      <c r="B15" s="14" t="s">
        <v>20</v>
      </c>
      <c r="C15" s="28">
        <v>1</v>
      </c>
      <c r="D15" s="29">
        <v>1500</v>
      </c>
      <c r="E15" s="30">
        <v>10</v>
      </c>
      <c r="F15" s="49">
        <v>1</v>
      </c>
      <c r="G15" s="29">
        <v>2400</v>
      </c>
      <c r="H15" s="50">
        <v>521</v>
      </c>
      <c r="I15" s="72">
        <f t="shared" si="1"/>
        <v>2</v>
      </c>
      <c r="J15" s="72">
        <f t="shared" si="0"/>
        <v>3900</v>
      </c>
      <c r="K15" s="72">
        <f t="shared" si="0"/>
        <v>531</v>
      </c>
      <c r="L15" s="28">
        <v>1</v>
      </c>
      <c r="M15" s="31"/>
      <c r="N15" s="31"/>
      <c r="O15" s="31"/>
      <c r="P15" s="54"/>
      <c r="Q15" s="49"/>
      <c r="R15" s="31"/>
      <c r="S15" s="31">
        <v>1</v>
      </c>
      <c r="T15" s="58"/>
      <c r="U15" s="33">
        <v>30</v>
      </c>
      <c r="V15" s="29">
        <v>720</v>
      </c>
      <c r="W15" s="75">
        <f t="shared" si="2"/>
        <v>750</v>
      </c>
    </row>
    <row r="16" spans="1:23" ht="12">
      <c r="A16" s="3">
        <v>11</v>
      </c>
      <c r="B16" s="14" t="s">
        <v>21</v>
      </c>
      <c r="C16" s="28">
        <v>3</v>
      </c>
      <c r="D16" s="29">
        <v>1976</v>
      </c>
      <c r="E16" s="30">
        <v>788</v>
      </c>
      <c r="F16" s="49"/>
      <c r="G16" s="29"/>
      <c r="H16" s="50"/>
      <c r="I16" s="72">
        <f t="shared" si="1"/>
        <v>3</v>
      </c>
      <c r="J16" s="72">
        <f t="shared" si="0"/>
        <v>1976</v>
      </c>
      <c r="K16" s="72">
        <f t="shared" si="0"/>
        <v>788</v>
      </c>
      <c r="L16" s="28"/>
      <c r="M16" s="31"/>
      <c r="N16" s="31"/>
      <c r="O16" s="31">
        <v>3</v>
      </c>
      <c r="P16" s="54"/>
      <c r="Q16" s="49"/>
      <c r="R16" s="31"/>
      <c r="S16" s="31"/>
      <c r="T16" s="58"/>
      <c r="U16" s="33">
        <v>1001</v>
      </c>
      <c r="V16" s="29"/>
      <c r="W16" s="75">
        <f t="shared" si="2"/>
        <v>1001</v>
      </c>
    </row>
    <row r="17" spans="1:23" ht="12">
      <c r="A17" s="3">
        <v>12</v>
      </c>
      <c r="B17" s="14" t="s">
        <v>22</v>
      </c>
      <c r="C17" s="28"/>
      <c r="D17" s="29"/>
      <c r="E17" s="30"/>
      <c r="F17" s="49">
        <v>1</v>
      </c>
      <c r="G17" s="29">
        <v>4196</v>
      </c>
      <c r="H17" s="50">
        <v>1742</v>
      </c>
      <c r="I17" s="72">
        <f t="shared" si="1"/>
        <v>1</v>
      </c>
      <c r="J17" s="72">
        <f t="shared" si="0"/>
        <v>4196</v>
      </c>
      <c r="K17" s="72">
        <f t="shared" si="0"/>
        <v>1742</v>
      </c>
      <c r="L17" s="28"/>
      <c r="M17" s="31"/>
      <c r="N17" s="31"/>
      <c r="O17" s="31"/>
      <c r="P17" s="54"/>
      <c r="Q17" s="49"/>
      <c r="R17" s="31"/>
      <c r="S17" s="31">
        <v>1</v>
      </c>
      <c r="T17" s="58"/>
      <c r="U17" s="33"/>
      <c r="V17" s="29">
        <v>1420</v>
      </c>
      <c r="W17" s="75">
        <f t="shared" si="2"/>
        <v>1420</v>
      </c>
    </row>
    <row r="18" spans="1:23" ht="12">
      <c r="A18" s="3">
        <v>13</v>
      </c>
      <c r="B18" s="14" t="s">
        <v>23</v>
      </c>
      <c r="C18" s="28">
        <v>6</v>
      </c>
      <c r="D18" s="29">
        <v>26947</v>
      </c>
      <c r="E18" s="30">
        <v>318</v>
      </c>
      <c r="F18" s="49">
        <v>2</v>
      </c>
      <c r="G18" s="29">
        <v>2928</v>
      </c>
      <c r="H18" s="50">
        <v>2048</v>
      </c>
      <c r="I18" s="72">
        <f t="shared" si="1"/>
        <v>8</v>
      </c>
      <c r="J18" s="72">
        <f t="shared" si="0"/>
        <v>29875</v>
      </c>
      <c r="K18" s="72">
        <f t="shared" si="0"/>
        <v>2366</v>
      </c>
      <c r="L18" s="28">
        <v>5</v>
      </c>
      <c r="M18" s="31">
        <v>1</v>
      </c>
      <c r="N18" s="31"/>
      <c r="O18" s="31"/>
      <c r="P18" s="54"/>
      <c r="Q18" s="49"/>
      <c r="R18" s="31"/>
      <c r="S18" s="31">
        <v>2</v>
      </c>
      <c r="T18" s="58"/>
      <c r="U18" s="33">
        <v>597</v>
      </c>
      <c r="V18" s="29">
        <v>878</v>
      </c>
      <c r="W18" s="75">
        <f t="shared" si="2"/>
        <v>1475</v>
      </c>
    </row>
    <row r="19" spans="1:23" ht="12">
      <c r="A19" s="3">
        <v>14</v>
      </c>
      <c r="B19" s="14" t="s">
        <v>24</v>
      </c>
      <c r="C19" s="28">
        <v>1</v>
      </c>
      <c r="D19" s="29">
        <v>212</v>
      </c>
      <c r="E19" s="30">
        <v>208</v>
      </c>
      <c r="F19" s="49"/>
      <c r="G19" s="29"/>
      <c r="H19" s="50"/>
      <c r="I19" s="72">
        <f t="shared" si="1"/>
        <v>1</v>
      </c>
      <c r="J19" s="72">
        <f t="shared" si="0"/>
        <v>212</v>
      </c>
      <c r="K19" s="72">
        <f t="shared" si="0"/>
        <v>208</v>
      </c>
      <c r="L19" s="28">
        <v>1</v>
      </c>
      <c r="M19" s="31"/>
      <c r="N19" s="31"/>
      <c r="O19" s="31"/>
      <c r="P19" s="54"/>
      <c r="Q19" s="49"/>
      <c r="R19" s="31"/>
      <c r="S19" s="31"/>
      <c r="T19" s="58"/>
      <c r="U19" s="33">
        <v>64</v>
      </c>
      <c r="V19" s="29"/>
      <c r="W19" s="75">
        <f t="shared" si="2"/>
        <v>64</v>
      </c>
    </row>
    <row r="20" spans="1:23" ht="12">
      <c r="A20" s="3">
        <v>15</v>
      </c>
      <c r="B20" s="14" t="s">
        <v>25</v>
      </c>
      <c r="C20" s="28">
        <v>3</v>
      </c>
      <c r="D20" s="29">
        <v>1715</v>
      </c>
      <c r="E20" s="30">
        <v>1434</v>
      </c>
      <c r="F20" s="49">
        <v>1</v>
      </c>
      <c r="G20" s="29">
        <v>1100</v>
      </c>
      <c r="H20" s="50">
        <v>311</v>
      </c>
      <c r="I20" s="72">
        <f t="shared" si="1"/>
        <v>4</v>
      </c>
      <c r="J20" s="72">
        <f t="shared" si="0"/>
        <v>2815</v>
      </c>
      <c r="K20" s="72">
        <f t="shared" si="0"/>
        <v>1745</v>
      </c>
      <c r="L20" s="28">
        <v>1</v>
      </c>
      <c r="M20" s="31">
        <v>1</v>
      </c>
      <c r="N20" s="31">
        <v>1</v>
      </c>
      <c r="O20" s="31"/>
      <c r="P20" s="54"/>
      <c r="Q20" s="49"/>
      <c r="R20" s="31"/>
      <c r="S20" s="31">
        <v>1</v>
      </c>
      <c r="T20" s="58"/>
      <c r="U20" s="33">
        <v>399</v>
      </c>
      <c r="V20" s="29">
        <v>330</v>
      </c>
      <c r="W20" s="75">
        <f t="shared" si="2"/>
        <v>729</v>
      </c>
    </row>
    <row r="21" spans="1:23" ht="12">
      <c r="A21" s="3">
        <v>16</v>
      </c>
      <c r="B21" s="14" t="s">
        <v>28</v>
      </c>
      <c r="C21" s="28">
        <v>2</v>
      </c>
      <c r="D21" s="30">
        <v>1144</v>
      </c>
      <c r="E21" s="30">
        <v>40</v>
      </c>
      <c r="F21" s="49"/>
      <c r="G21" s="29"/>
      <c r="H21" s="50"/>
      <c r="I21" s="72">
        <f t="shared" si="1"/>
        <v>2</v>
      </c>
      <c r="J21" s="72">
        <f t="shared" si="0"/>
        <v>1144</v>
      </c>
      <c r="K21" s="72">
        <f t="shared" si="0"/>
        <v>40</v>
      </c>
      <c r="L21" s="28"/>
      <c r="M21" s="31"/>
      <c r="N21" s="31"/>
      <c r="O21" s="31">
        <v>2</v>
      </c>
      <c r="P21" s="54"/>
      <c r="Q21" s="49"/>
      <c r="R21" s="31"/>
      <c r="S21" s="31"/>
      <c r="T21" s="58"/>
      <c r="U21" s="33">
        <v>268</v>
      </c>
      <c r="V21" s="29"/>
      <c r="W21" s="75">
        <f t="shared" si="2"/>
        <v>268</v>
      </c>
    </row>
    <row r="22" spans="1:23" ht="12">
      <c r="A22" s="3">
        <v>17</v>
      </c>
      <c r="B22" s="14" t="s">
        <v>29</v>
      </c>
      <c r="C22" s="28">
        <v>5</v>
      </c>
      <c r="D22" s="29">
        <v>2608</v>
      </c>
      <c r="E22" s="30">
        <v>1287</v>
      </c>
      <c r="F22" s="49"/>
      <c r="G22" s="29"/>
      <c r="H22" s="50"/>
      <c r="I22" s="72">
        <f t="shared" si="1"/>
        <v>5</v>
      </c>
      <c r="J22" s="72">
        <f>D22+G22</f>
        <v>2608</v>
      </c>
      <c r="K22" s="72">
        <f>E22+H22</f>
        <v>1287</v>
      </c>
      <c r="L22" s="28"/>
      <c r="M22" s="31"/>
      <c r="N22" s="31"/>
      <c r="O22" s="31">
        <v>5</v>
      </c>
      <c r="P22" s="54"/>
      <c r="Q22" s="49"/>
      <c r="R22" s="31"/>
      <c r="S22" s="31"/>
      <c r="T22" s="58"/>
      <c r="U22" s="33">
        <v>491</v>
      </c>
      <c r="V22" s="29"/>
      <c r="W22" s="75">
        <f t="shared" si="2"/>
        <v>491</v>
      </c>
    </row>
    <row r="23" spans="2:23" ht="12">
      <c r="B23" s="15"/>
      <c r="C23" s="35"/>
      <c r="D23" s="36"/>
      <c r="E23" s="37"/>
      <c r="F23" s="51"/>
      <c r="G23" s="36"/>
      <c r="H23" s="52"/>
      <c r="I23" s="38"/>
      <c r="J23" s="36"/>
      <c r="K23" s="39"/>
      <c r="L23" s="35"/>
      <c r="M23" s="40"/>
      <c r="N23" s="40"/>
      <c r="O23" s="40"/>
      <c r="P23" s="54"/>
      <c r="Q23" s="49"/>
      <c r="R23" s="40"/>
      <c r="S23" s="40"/>
      <c r="T23" s="59"/>
      <c r="U23" s="41"/>
      <c r="V23" s="36"/>
      <c r="W23" s="39"/>
    </row>
    <row r="24" spans="2:23" ht="12.75" thickBot="1">
      <c r="B24" s="16">
        <v>17</v>
      </c>
      <c r="C24" s="64">
        <f>SUM(C6:C22)</f>
        <v>131</v>
      </c>
      <c r="D24" s="65">
        <f aca="true" t="shared" si="3" ref="D24:W24">SUM(D6:D22)</f>
        <v>100040</v>
      </c>
      <c r="E24" s="66">
        <f t="shared" si="3"/>
        <v>29833</v>
      </c>
      <c r="F24" s="67">
        <f t="shared" si="3"/>
        <v>84</v>
      </c>
      <c r="G24" s="65">
        <f t="shared" si="3"/>
        <v>193953</v>
      </c>
      <c r="H24" s="68">
        <f t="shared" si="3"/>
        <v>128271</v>
      </c>
      <c r="I24" s="69">
        <f t="shared" si="3"/>
        <v>215</v>
      </c>
      <c r="J24" s="65">
        <f t="shared" si="3"/>
        <v>293993</v>
      </c>
      <c r="K24" s="69">
        <f t="shared" si="3"/>
        <v>158104</v>
      </c>
      <c r="L24" s="70">
        <f t="shared" si="3"/>
        <v>37</v>
      </c>
      <c r="M24" s="65">
        <f t="shared" si="3"/>
        <v>16</v>
      </c>
      <c r="N24" s="65">
        <f t="shared" si="3"/>
        <v>5</v>
      </c>
      <c r="O24" s="65">
        <f t="shared" si="3"/>
        <v>67</v>
      </c>
      <c r="P24" s="66">
        <f t="shared" si="3"/>
        <v>8</v>
      </c>
      <c r="Q24" s="67">
        <f t="shared" si="3"/>
        <v>7</v>
      </c>
      <c r="R24" s="65">
        <f t="shared" si="3"/>
        <v>5</v>
      </c>
      <c r="S24" s="65">
        <f t="shared" si="3"/>
        <v>62</v>
      </c>
      <c r="T24" s="71">
        <f t="shared" si="3"/>
        <v>8</v>
      </c>
      <c r="U24" s="86">
        <f t="shared" si="3"/>
        <v>16682</v>
      </c>
      <c r="V24" s="76">
        <f t="shared" si="3"/>
        <v>58173</v>
      </c>
      <c r="W24" s="81">
        <f t="shared" si="3"/>
        <v>74855</v>
      </c>
    </row>
    <row r="25" spans="2:23" ht="12">
      <c r="B25" s="17"/>
      <c r="C25" s="17"/>
      <c r="D25" s="18"/>
      <c r="E25" s="18"/>
      <c r="F25" s="17"/>
      <c r="G25" s="18"/>
      <c r="H25" s="18"/>
      <c r="I25" s="17"/>
      <c r="J25" s="18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8"/>
      <c r="W25" s="18"/>
    </row>
    <row r="26" spans="2:23" ht="12">
      <c r="B26" s="17"/>
      <c r="C26" s="17"/>
      <c r="D26" s="18"/>
      <c r="E26" s="18"/>
      <c r="F26" s="17"/>
      <c r="G26" s="18"/>
      <c r="H26" s="18"/>
      <c r="I26" s="17"/>
      <c r="J26" s="18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</row>
    <row r="27" spans="2:23" ht="12.75" thickBot="1">
      <c r="B27" s="17" t="s">
        <v>56</v>
      </c>
      <c r="C27" s="17"/>
      <c r="D27" s="18"/>
      <c r="E27" s="18"/>
      <c r="F27" s="17"/>
      <c r="G27" s="18"/>
      <c r="H27" s="18"/>
      <c r="I27" s="17"/>
      <c r="J27" s="18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8"/>
      <c r="W27" s="18"/>
    </row>
    <row r="28" spans="2:23" ht="12">
      <c r="B28" s="111" t="s">
        <v>42</v>
      </c>
      <c r="C28" s="106" t="s">
        <v>60</v>
      </c>
      <c r="D28" s="107"/>
      <c r="E28" s="109"/>
      <c r="F28" s="110" t="s">
        <v>61</v>
      </c>
      <c r="G28" s="107"/>
      <c r="H28" s="113"/>
      <c r="I28" s="114" t="s">
        <v>45</v>
      </c>
      <c r="J28" s="107"/>
      <c r="K28" s="108"/>
      <c r="L28" s="106" t="s">
        <v>60</v>
      </c>
      <c r="M28" s="107"/>
      <c r="N28" s="107"/>
      <c r="O28" s="107"/>
      <c r="P28" s="109"/>
      <c r="Q28" s="110" t="s">
        <v>61</v>
      </c>
      <c r="R28" s="107"/>
      <c r="S28" s="107"/>
      <c r="T28" s="108"/>
      <c r="U28" s="106" t="s">
        <v>62</v>
      </c>
      <c r="V28" s="107"/>
      <c r="W28" s="108"/>
    </row>
    <row r="29" spans="2:23" ht="36.75" thickBot="1">
      <c r="B29" s="112"/>
      <c r="C29" s="5" t="s">
        <v>43</v>
      </c>
      <c r="D29" s="6" t="s">
        <v>46</v>
      </c>
      <c r="E29" s="7" t="s">
        <v>47</v>
      </c>
      <c r="F29" s="45" t="s">
        <v>43</v>
      </c>
      <c r="G29" s="6" t="s">
        <v>46</v>
      </c>
      <c r="H29" s="46" t="s">
        <v>47</v>
      </c>
      <c r="I29" s="8" t="s">
        <v>43</v>
      </c>
      <c r="J29" s="6" t="s">
        <v>46</v>
      </c>
      <c r="K29" s="9" t="s">
        <v>47</v>
      </c>
      <c r="L29" s="10" t="s">
        <v>48</v>
      </c>
      <c r="M29" s="11" t="s">
        <v>44</v>
      </c>
      <c r="N29" s="6" t="s">
        <v>51</v>
      </c>
      <c r="O29" s="6" t="s">
        <v>49</v>
      </c>
      <c r="P29" s="7" t="s">
        <v>50</v>
      </c>
      <c r="Q29" s="55" t="s">
        <v>48</v>
      </c>
      <c r="R29" s="11" t="s">
        <v>44</v>
      </c>
      <c r="S29" s="6" t="s">
        <v>49</v>
      </c>
      <c r="T29" s="9" t="s">
        <v>50</v>
      </c>
      <c r="U29" s="10" t="s">
        <v>53</v>
      </c>
      <c r="V29" s="6" t="s">
        <v>54</v>
      </c>
      <c r="W29" s="12" t="s">
        <v>52</v>
      </c>
    </row>
    <row r="30" spans="1:23" ht="12">
      <c r="A30" s="3">
        <v>1</v>
      </c>
      <c r="B30" s="14" t="s">
        <v>0</v>
      </c>
      <c r="C30" s="28">
        <v>18</v>
      </c>
      <c r="D30" s="29">
        <v>11405</v>
      </c>
      <c r="E30" s="30">
        <v>2609</v>
      </c>
      <c r="F30" s="49">
        <v>28</v>
      </c>
      <c r="G30" s="29">
        <v>50273</v>
      </c>
      <c r="H30" s="50">
        <v>22319</v>
      </c>
      <c r="I30" s="73">
        <f aca="true" t="shared" si="4" ref="I30:I39">C30+F30</f>
        <v>46</v>
      </c>
      <c r="J30" s="74">
        <f aca="true" t="shared" si="5" ref="J30:J39">D30+G30</f>
        <v>61678</v>
      </c>
      <c r="K30" s="75">
        <f aca="true" t="shared" si="6" ref="K30:K39">E30+H30</f>
        <v>24928</v>
      </c>
      <c r="L30" s="28">
        <v>4</v>
      </c>
      <c r="M30" s="42">
        <v>1</v>
      </c>
      <c r="N30" s="42"/>
      <c r="O30" s="42">
        <v>13</v>
      </c>
      <c r="P30" s="53"/>
      <c r="Q30" s="56">
        <v>11</v>
      </c>
      <c r="R30" s="42">
        <v>3</v>
      </c>
      <c r="S30" s="42">
        <v>14</v>
      </c>
      <c r="T30" s="61"/>
      <c r="U30" s="33">
        <v>3324</v>
      </c>
      <c r="V30" s="29">
        <v>13406</v>
      </c>
      <c r="W30" s="75">
        <f aca="true" t="shared" si="7" ref="W30:W39">U30+V30</f>
        <v>16730</v>
      </c>
    </row>
    <row r="31" spans="1:23" ht="12">
      <c r="A31" s="3">
        <v>2</v>
      </c>
      <c r="B31" s="14" t="s">
        <v>9</v>
      </c>
      <c r="C31" s="28">
        <v>3</v>
      </c>
      <c r="D31" s="29">
        <v>2618</v>
      </c>
      <c r="E31" s="30">
        <v>2274</v>
      </c>
      <c r="F31" s="49"/>
      <c r="G31" s="29"/>
      <c r="H31" s="50"/>
      <c r="I31" s="73">
        <f t="shared" si="4"/>
        <v>3</v>
      </c>
      <c r="J31" s="74">
        <f t="shared" si="5"/>
        <v>2618</v>
      </c>
      <c r="K31" s="75">
        <f t="shared" si="6"/>
        <v>2274</v>
      </c>
      <c r="L31" s="28"/>
      <c r="M31" s="42"/>
      <c r="N31" s="42"/>
      <c r="O31" s="42">
        <v>3</v>
      </c>
      <c r="P31" s="54"/>
      <c r="Q31" s="49"/>
      <c r="R31" s="42"/>
      <c r="S31" s="42"/>
      <c r="T31" s="61"/>
      <c r="U31" s="33">
        <v>995</v>
      </c>
      <c r="V31" s="29"/>
      <c r="W31" s="75">
        <f t="shared" si="7"/>
        <v>995</v>
      </c>
    </row>
    <row r="32" spans="1:23" ht="12">
      <c r="A32" s="3">
        <v>3</v>
      </c>
      <c r="B32" s="14" t="s">
        <v>10</v>
      </c>
      <c r="C32" s="28">
        <v>1</v>
      </c>
      <c r="D32" s="29">
        <v>440</v>
      </c>
      <c r="E32" s="30">
        <v>206</v>
      </c>
      <c r="F32" s="49"/>
      <c r="G32" s="29"/>
      <c r="H32" s="50"/>
      <c r="I32" s="73">
        <f t="shared" si="4"/>
        <v>1</v>
      </c>
      <c r="J32" s="74">
        <f t="shared" si="5"/>
        <v>440</v>
      </c>
      <c r="K32" s="75">
        <f t="shared" si="6"/>
        <v>206</v>
      </c>
      <c r="L32" s="28"/>
      <c r="M32" s="42"/>
      <c r="N32" s="42"/>
      <c r="O32" s="42">
        <v>1</v>
      </c>
      <c r="P32" s="54"/>
      <c r="Q32" s="49"/>
      <c r="R32" s="42"/>
      <c r="S32" s="42"/>
      <c r="T32" s="61"/>
      <c r="U32" s="33">
        <v>88</v>
      </c>
      <c r="V32" s="29"/>
      <c r="W32" s="75">
        <f t="shared" si="7"/>
        <v>88</v>
      </c>
    </row>
    <row r="33" spans="1:23" ht="12">
      <c r="A33" s="3">
        <v>4</v>
      </c>
      <c r="B33" s="19" t="s">
        <v>11</v>
      </c>
      <c r="C33" s="28">
        <v>1</v>
      </c>
      <c r="D33" s="29">
        <v>1263</v>
      </c>
      <c r="E33" s="30">
        <v>203</v>
      </c>
      <c r="F33" s="49">
        <v>1</v>
      </c>
      <c r="G33" s="29">
        <v>990</v>
      </c>
      <c r="H33" s="50">
        <v>667</v>
      </c>
      <c r="I33" s="73">
        <f t="shared" si="4"/>
        <v>2</v>
      </c>
      <c r="J33" s="74">
        <f t="shared" si="5"/>
        <v>2253</v>
      </c>
      <c r="K33" s="75">
        <f t="shared" si="6"/>
        <v>870</v>
      </c>
      <c r="L33" s="28"/>
      <c r="M33" s="42"/>
      <c r="N33" s="42"/>
      <c r="O33" s="42">
        <v>1</v>
      </c>
      <c r="P33" s="54"/>
      <c r="Q33" s="49"/>
      <c r="R33" s="42">
        <v>1</v>
      </c>
      <c r="S33" s="42"/>
      <c r="T33" s="61"/>
      <c r="U33" s="33">
        <v>304</v>
      </c>
      <c r="V33" s="29">
        <v>347</v>
      </c>
      <c r="W33" s="75">
        <f t="shared" si="7"/>
        <v>651</v>
      </c>
    </row>
    <row r="34" spans="1:23" ht="12">
      <c r="A34" s="3">
        <v>5</v>
      </c>
      <c r="B34" s="14" t="s">
        <v>26</v>
      </c>
      <c r="C34" s="28">
        <v>1</v>
      </c>
      <c r="D34" s="29">
        <v>3000</v>
      </c>
      <c r="E34" s="30">
        <v>400</v>
      </c>
      <c r="F34" s="49"/>
      <c r="G34" s="29"/>
      <c r="H34" s="50"/>
      <c r="I34" s="73">
        <f t="shared" si="4"/>
        <v>1</v>
      </c>
      <c r="J34" s="74">
        <f t="shared" si="5"/>
        <v>3000</v>
      </c>
      <c r="K34" s="75">
        <f t="shared" si="6"/>
        <v>400</v>
      </c>
      <c r="L34" s="28"/>
      <c r="M34" s="42"/>
      <c r="N34" s="42"/>
      <c r="O34" s="42">
        <v>1</v>
      </c>
      <c r="P34" s="54"/>
      <c r="Q34" s="49"/>
      <c r="R34" s="42"/>
      <c r="S34" s="42"/>
      <c r="T34" s="61"/>
      <c r="U34" s="33">
        <v>1862</v>
      </c>
      <c r="V34" s="29"/>
      <c r="W34" s="75">
        <f t="shared" si="7"/>
        <v>1862</v>
      </c>
    </row>
    <row r="35" spans="1:23" ht="12">
      <c r="A35" s="3">
        <v>6</v>
      </c>
      <c r="B35" s="14" t="s">
        <v>27</v>
      </c>
      <c r="C35" s="28"/>
      <c r="D35" s="29"/>
      <c r="E35" s="30"/>
      <c r="F35" s="49">
        <v>2</v>
      </c>
      <c r="G35" s="29">
        <v>7100</v>
      </c>
      <c r="H35" s="50">
        <v>4503</v>
      </c>
      <c r="I35" s="73">
        <f t="shared" si="4"/>
        <v>2</v>
      </c>
      <c r="J35" s="74">
        <f t="shared" si="5"/>
        <v>7100</v>
      </c>
      <c r="K35" s="75">
        <f t="shared" si="6"/>
        <v>4503</v>
      </c>
      <c r="L35" s="28"/>
      <c r="M35" s="42"/>
      <c r="N35" s="42"/>
      <c r="O35" s="42"/>
      <c r="P35" s="54"/>
      <c r="Q35" s="49"/>
      <c r="R35" s="42"/>
      <c r="S35" s="42">
        <v>2</v>
      </c>
      <c r="T35" s="61"/>
      <c r="U35" s="33"/>
      <c r="V35" s="29">
        <v>2130</v>
      </c>
      <c r="W35" s="75">
        <f t="shared" si="7"/>
        <v>2130</v>
      </c>
    </row>
    <row r="36" spans="1:23" ht="12">
      <c r="A36" s="3">
        <v>7</v>
      </c>
      <c r="B36" s="14" t="s">
        <v>38</v>
      </c>
      <c r="C36" s="28"/>
      <c r="D36" s="29"/>
      <c r="E36" s="30"/>
      <c r="F36" s="49">
        <v>2</v>
      </c>
      <c r="G36" s="29">
        <v>2000</v>
      </c>
      <c r="H36" s="50">
        <v>1202</v>
      </c>
      <c r="I36" s="73">
        <f t="shared" si="4"/>
        <v>2</v>
      </c>
      <c r="J36" s="74">
        <f t="shared" si="5"/>
        <v>2000</v>
      </c>
      <c r="K36" s="75">
        <f t="shared" si="6"/>
        <v>1202</v>
      </c>
      <c r="L36" s="28"/>
      <c r="M36" s="42"/>
      <c r="N36" s="42"/>
      <c r="O36" s="42"/>
      <c r="P36" s="54"/>
      <c r="Q36" s="49"/>
      <c r="R36" s="42"/>
      <c r="S36" s="42">
        <v>2</v>
      </c>
      <c r="T36" s="61"/>
      <c r="U36" s="33"/>
      <c r="V36" s="29">
        <v>645</v>
      </c>
      <c r="W36" s="75">
        <f t="shared" si="7"/>
        <v>645</v>
      </c>
    </row>
    <row r="37" spans="1:23" ht="12">
      <c r="A37" s="3">
        <v>8</v>
      </c>
      <c r="B37" s="14" t="s">
        <v>39</v>
      </c>
      <c r="C37" s="28">
        <v>2</v>
      </c>
      <c r="D37" s="29">
        <v>630</v>
      </c>
      <c r="E37" s="30">
        <v>621</v>
      </c>
      <c r="F37" s="49"/>
      <c r="G37" s="29"/>
      <c r="H37" s="50"/>
      <c r="I37" s="73">
        <f t="shared" si="4"/>
        <v>2</v>
      </c>
      <c r="J37" s="74">
        <f t="shared" si="5"/>
        <v>630</v>
      </c>
      <c r="K37" s="75">
        <f t="shared" si="6"/>
        <v>621</v>
      </c>
      <c r="L37" s="28"/>
      <c r="M37" s="42"/>
      <c r="N37" s="42"/>
      <c r="O37" s="42">
        <v>2</v>
      </c>
      <c r="P37" s="54"/>
      <c r="Q37" s="49"/>
      <c r="R37" s="42"/>
      <c r="S37" s="42"/>
      <c r="T37" s="61"/>
      <c r="U37" s="33">
        <v>212</v>
      </c>
      <c r="V37" s="29"/>
      <c r="W37" s="75">
        <f t="shared" si="7"/>
        <v>212</v>
      </c>
    </row>
    <row r="38" spans="1:23" ht="12">
      <c r="A38" s="3">
        <v>9</v>
      </c>
      <c r="B38" s="14" t="s">
        <v>40</v>
      </c>
      <c r="C38" s="28"/>
      <c r="D38" s="29"/>
      <c r="E38" s="30"/>
      <c r="F38" s="49">
        <v>1</v>
      </c>
      <c r="G38" s="29">
        <v>1500</v>
      </c>
      <c r="H38" s="50">
        <v>1500</v>
      </c>
      <c r="I38" s="73">
        <f t="shared" si="4"/>
        <v>1</v>
      </c>
      <c r="J38" s="74">
        <f t="shared" si="5"/>
        <v>1500</v>
      </c>
      <c r="K38" s="75">
        <f t="shared" si="6"/>
        <v>1500</v>
      </c>
      <c r="L38" s="28"/>
      <c r="M38" s="42"/>
      <c r="N38" s="42"/>
      <c r="O38" s="42"/>
      <c r="P38" s="54"/>
      <c r="Q38" s="49"/>
      <c r="R38" s="42">
        <v>1</v>
      </c>
      <c r="S38" s="42"/>
      <c r="T38" s="61"/>
      <c r="U38" s="33"/>
      <c r="V38" s="29">
        <v>900</v>
      </c>
      <c r="W38" s="75">
        <f t="shared" si="7"/>
        <v>900</v>
      </c>
    </row>
    <row r="39" spans="1:23" ht="12">
      <c r="A39" s="3">
        <v>10</v>
      </c>
      <c r="B39" s="14" t="s">
        <v>41</v>
      </c>
      <c r="C39" s="28">
        <v>1</v>
      </c>
      <c r="D39" s="29">
        <v>0</v>
      </c>
      <c r="E39" s="30">
        <v>0</v>
      </c>
      <c r="F39" s="49"/>
      <c r="G39" s="29"/>
      <c r="H39" s="50"/>
      <c r="I39" s="73">
        <f t="shared" si="4"/>
        <v>1</v>
      </c>
      <c r="J39" s="74">
        <f t="shared" si="5"/>
        <v>0</v>
      </c>
      <c r="K39" s="75">
        <f t="shared" si="6"/>
        <v>0</v>
      </c>
      <c r="L39" s="28"/>
      <c r="M39" s="42"/>
      <c r="N39" s="42"/>
      <c r="O39" s="42">
        <v>1</v>
      </c>
      <c r="P39" s="54"/>
      <c r="Q39" s="49"/>
      <c r="R39" s="42"/>
      <c r="S39" s="42"/>
      <c r="T39" s="61"/>
      <c r="U39" s="33">
        <v>213</v>
      </c>
      <c r="V39" s="29"/>
      <c r="W39" s="75">
        <f t="shared" si="7"/>
        <v>213</v>
      </c>
    </row>
    <row r="40" spans="2:23" ht="12">
      <c r="B40" s="15"/>
      <c r="C40" s="35"/>
      <c r="D40" s="36"/>
      <c r="E40" s="37"/>
      <c r="F40" s="51"/>
      <c r="G40" s="36"/>
      <c r="H40" s="52"/>
      <c r="I40" s="38"/>
      <c r="J40" s="36"/>
      <c r="K40" s="39"/>
      <c r="L40" s="35"/>
      <c r="M40" s="43"/>
      <c r="N40" s="43"/>
      <c r="O40" s="43"/>
      <c r="P40" s="54"/>
      <c r="Q40" s="49"/>
      <c r="R40" s="43"/>
      <c r="S40" s="43"/>
      <c r="T40" s="63"/>
      <c r="U40" s="41"/>
      <c r="V40" s="36"/>
      <c r="W40" s="39"/>
    </row>
    <row r="41" spans="2:23" ht="12.75" thickBot="1">
      <c r="B41" s="16">
        <v>10</v>
      </c>
      <c r="C41" s="70">
        <f aca="true" t="shared" si="8" ref="C41:W41">SUM(C30:C39)</f>
        <v>27</v>
      </c>
      <c r="D41" s="76">
        <f t="shared" si="8"/>
        <v>19356</v>
      </c>
      <c r="E41" s="77">
        <f t="shared" si="8"/>
        <v>6313</v>
      </c>
      <c r="F41" s="78">
        <f t="shared" si="8"/>
        <v>34</v>
      </c>
      <c r="G41" s="76">
        <f t="shared" si="8"/>
        <v>61863</v>
      </c>
      <c r="H41" s="79">
        <f t="shared" si="8"/>
        <v>30191</v>
      </c>
      <c r="I41" s="80">
        <f t="shared" si="8"/>
        <v>61</v>
      </c>
      <c r="J41" s="76">
        <f t="shared" si="8"/>
        <v>81219</v>
      </c>
      <c r="K41" s="81">
        <f t="shared" si="8"/>
        <v>36504</v>
      </c>
      <c r="L41" s="70">
        <f t="shared" si="8"/>
        <v>4</v>
      </c>
      <c r="M41" s="82">
        <f t="shared" si="8"/>
        <v>1</v>
      </c>
      <c r="N41" s="83">
        <f t="shared" si="8"/>
        <v>0</v>
      </c>
      <c r="O41" s="82">
        <f t="shared" si="8"/>
        <v>22</v>
      </c>
      <c r="P41" s="84">
        <f t="shared" si="8"/>
        <v>0</v>
      </c>
      <c r="Q41" s="67">
        <f t="shared" si="8"/>
        <v>11</v>
      </c>
      <c r="R41" s="82">
        <f t="shared" si="8"/>
        <v>5</v>
      </c>
      <c r="S41" s="82">
        <f t="shared" si="8"/>
        <v>18</v>
      </c>
      <c r="T41" s="85">
        <f t="shared" si="8"/>
        <v>0</v>
      </c>
      <c r="U41" s="86">
        <f t="shared" si="8"/>
        <v>6998</v>
      </c>
      <c r="V41" s="76">
        <f t="shared" si="8"/>
        <v>17428</v>
      </c>
      <c r="W41" s="81">
        <f t="shared" si="8"/>
        <v>24426</v>
      </c>
    </row>
    <row r="42" spans="2:23" ht="12">
      <c r="B42" s="17"/>
      <c r="C42" s="17"/>
      <c r="D42" s="18"/>
      <c r="E42" s="18"/>
      <c r="F42" s="17"/>
      <c r="G42" s="18"/>
      <c r="H42" s="18"/>
      <c r="I42" s="17"/>
      <c r="J42" s="18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8"/>
      <c r="V42" s="18"/>
      <c r="W42" s="18"/>
    </row>
    <row r="43" spans="2:23" ht="14.25" customHeight="1" thickBot="1">
      <c r="B43" s="17" t="s">
        <v>57</v>
      </c>
      <c r="C43" s="17"/>
      <c r="D43" s="18"/>
      <c r="E43" s="18"/>
      <c r="F43" s="17"/>
      <c r="G43" s="18"/>
      <c r="H43" s="18"/>
      <c r="I43" s="17"/>
      <c r="J43" s="18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8"/>
      <c r="V43" s="18"/>
      <c r="W43" s="18"/>
    </row>
    <row r="44" spans="2:23" ht="14.25" customHeight="1">
      <c r="B44" s="111" t="s">
        <v>42</v>
      </c>
      <c r="C44" s="106" t="s">
        <v>60</v>
      </c>
      <c r="D44" s="107"/>
      <c r="E44" s="109"/>
      <c r="F44" s="110" t="s">
        <v>61</v>
      </c>
      <c r="G44" s="107"/>
      <c r="H44" s="113"/>
      <c r="I44" s="114" t="s">
        <v>45</v>
      </c>
      <c r="J44" s="107"/>
      <c r="K44" s="108"/>
      <c r="L44" s="106" t="s">
        <v>60</v>
      </c>
      <c r="M44" s="107"/>
      <c r="N44" s="107"/>
      <c r="O44" s="107"/>
      <c r="P44" s="109"/>
      <c r="Q44" s="110" t="s">
        <v>61</v>
      </c>
      <c r="R44" s="107"/>
      <c r="S44" s="107"/>
      <c r="T44" s="108"/>
      <c r="U44" s="106" t="s">
        <v>62</v>
      </c>
      <c r="V44" s="107"/>
      <c r="W44" s="108"/>
    </row>
    <row r="45" spans="2:23" ht="36.75" thickBot="1">
      <c r="B45" s="112"/>
      <c r="C45" s="5" t="s">
        <v>43</v>
      </c>
      <c r="D45" s="6" t="s">
        <v>46</v>
      </c>
      <c r="E45" s="7" t="s">
        <v>47</v>
      </c>
      <c r="F45" s="45" t="s">
        <v>43</v>
      </c>
      <c r="G45" s="6" t="s">
        <v>46</v>
      </c>
      <c r="H45" s="46" t="s">
        <v>47</v>
      </c>
      <c r="I45" s="8" t="s">
        <v>43</v>
      </c>
      <c r="J45" s="6" t="s">
        <v>46</v>
      </c>
      <c r="K45" s="9" t="s">
        <v>47</v>
      </c>
      <c r="L45" s="10" t="s">
        <v>48</v>
      </c>
      <c r="M45" s="11" t="s">
        <v>44</v>
      </c>
      <c r="N45" s="6" t="s">
        <v>51</v>
      </c>
      <c r="O45" s="6" t="s">
        <v>49</v>
      </c>
      <c r="P45" s="7" t="s">
        <v>50</v>
      </c>
      <c r="Q45" s="55" t="s">
        <v>48</v>
      </c>
      <c r="R45" s="11" t="s">
        <v>44</v>
      </c>
      <c r="S45" s="6" t="s">
        <v>49</v>
      </c>
      <c r="T45" s="9" t="s">
        <v>50</v>
      </c>
      <c r="U45" s="10" t="s">
        <v>53</v>
      </c>
      <c r="V45" s="6" t="s">
        <v>54</v>
      </c>
      <c r="W45" s="12" t="s">
        <v>52</v>
      </c>
    </row>
    <row r="46" spans="1:23" ht="14.25" customHeight="1">
      <c r="A46" s="3">
        <v>1</v>
      </c>
      <c r="B46" s="14" t="s">
        <v>2</v>
      </c>
      <c r="C46" s="28">
        <v>1</v>
      </c>
      <c r="D46" s="29">
        <v>82614</v>
      </c>
      <c r="E46" s="30">
        <v>11917</v>
      </c>
      <c r="F46" s="49">
        <v>1</v>
      </c>
      <c r="G46" s="29">
        <v>600</v>
      </c>
      <c r="H46" s="50">
        <v>680</v>
      </c>
      <c r="I46" s="73">
        <f aca="true" t="shared" si="9" ref="I46:I57">C46+F46</f>
        <v>2</v>
      </c>
      <c r="J46" s="74">
        <f aca="true" t="shared" si="10" ref="J46:J57">D46+G46</f>
        <v>83214</v>
      </c>
      <c r="K46" s="75">
        <f aca="true" t="shared" si="11" ref="K46:K57">E46+H46</f>
        <v>12597</v>
      </c>
      <c r="L46" s="28">
        <v>1</v>
      </c>
      <c r="M46" s="42"/>
      <c r="N46" s="42"/>
      <c r="O46" s="42"/>
      <c r="P46" s="53"/>
      <c r="Q46" s="56"/>
      <c r="R46" s="42"/>
      <c r="S46" s="42">
        <v>1</v>
      </c>
      <c r="T46" s="61"/>
      <c r="U46" s="33">
        <v>65000</v>
      </c>
      <c r="V46" s="29">
        <v>240</v>
      </c>
      <c r="W46" s="75">
        <f aca="true" t="shared" si="12" ref="W46:W57">U46+V46</f>
        <v>65240</v>
      </c>
    </row>
    <row r="47" spans="1:23" ht="14.25" customHeight="1">
      <c r="A47" s="3">
        <v>2</v>
      </c>
      <c r="B47" s="14" t="s">
        <v>3</v>
      </c>
      <c r="C47" s="28">
        <v>8</v>
      </c>
      <c r="D47" s="29">
        <v>2877</v>
      </c>
      <c r="E47" s="30">
        <v>1525</v>
      </c>
      <c r="F47" s="49">
        <v>10</v>
      </c>
      <c r="G47" s="29">
        <v>50054</v>
      </c>
      <c r="H47" s="50">
        <v>6328</v>
      </c>
      <c r="I47" s="73">
        <f t="shared" si="9"/>
        <v>18</v>
      </c>
      <c r="J47" s="74">
        <f t="shared" si="10"/>
        <v>52931</v>
      </c>
      <c r="K47" s="75">
        <f t="shared" si="11"/>
        <v>7853</v>
      </c>
      <c r="L47" s="28"/>
      <c r="M47" s="42"/>
      <c r="N47" s="42"/>
      <c r="O47" s="42">
        <v>8</v>
      </c>
      <c r="P47" s="54"/>
      <c r="Q47" s="49"/>
      <c r="R47" s="42">
        <v>3</v>
      </c>
      <c r="S47" s="42">
        <v>6</v>
      </c>
      <c r="T47" s="61">
        <v>1</v>
      </c>
      <c r="U47" s="33">
        <v>1049</v>
      </c>
      <c r="V47" s="29">
        <v>4478</v>
      </c>
      <c r="W47" s="75">
        <f t="shared" si="12"/>
        <v>5527</v>
      </c>
    </row>
    <row r="48" spans="1:23" ht="14.25" customHeight="1">
      <c r="A48" s="3">
        <v>3</v>
      </c>
      <c r="B48" s="14" t="s">
        <v>7</v>
      </c>
      <c r="C48" s="28">
        <v>3</v>
      </c>
      <c r="D48" s="29">
        <v>648</v>
      </c>
      <c r="E48" s="30">
        <v>395</v>
      </c>
      <c r="F48" s="49">
        <v>1</v>
      </c>
      <c r="G48" s="29">
        <v>205</v>
      </c>
      <c r="H48" s="50">
        <v>0</v>
      </c>
      <c r="I48" s="73">
        <f t="shared" si="9"/>
        <v>4</v>
      </c>
      <c r="J48" s="74">
        <f t="shared" si="10"/>
        <v>853</v>
      </c>
      <c r="K48" s="75">
        <f t="shared" si="11"/>
        <v>395</v>
      </c>
      <c r="L48" s="28"/>
      <c r="M48" s="42"/>
      <c r="N48" s="42"/>
      <c r="O48" s="42">
        <v>3</v>
      </c>
      <c r="P48" s="54"/>
      <c r="Q48" s="49"/>
      <c r="R48" s="42"/>
      <c r="S48" s="42">
        <v>1</v>
      </c>
      <c r="T48" s="61"/>
      <c r="U48" s="33">
        <v>207</v>
      </c>
      <c r="V48" s="29">
        <v>97</v>
      </c>
      <c r="W48" s="75">
        <f t="shared" si="12"/>
        <v>304</v>
      </c>
    </row>
    <row r="49" spans="1:23" ht="14.25" customHeight="1">
      <c r="A49" s="3">
        <v>4</v>
      </c>
      <c r="B49" s="14" t="s">
        <v>8</v>
      </c>
      <c r="C49" s="28">
        <v>4</v>
      </c>
      <c r="D49" s="29">
        <v>1018</v>
      </c>
      <c r="E49" s="30">
        <v>493</v>
      </c>
      <c r="F49" s="49"/>
      <c r="G49" s="29"/>
      <c r="H49" s="50"/>
      <c r="I49" s="73">
        <f t="shared" si="9"/>
        <v>4</v>
      </c>
      <c r="J49" s="74">
        <f t="shared" si="10"/>
        <v>1018</v>
      </c>
      <c r="K49" s="75">
        <f t="shared" si="11"/>
        <v>493</v>
      </c>
      <c r="L49" s="28">
        <v>1</v>
      </c>
      <c r="M49" s="42"/>
      <c r="N49" s="42"/>
      <c r="O49" s="42">
        <v>3</v>
      </c>
      <c r="P49" s="54"/>
      <c r="Q49" s="49"/>
      <c r="R49" s="42"/>
      <c r="S49" s="42"/>
      <c r="T49" s="61"/>
      <c r="U49" s="33">
        <v>349</v>
      </c>
      <c r="V49" s="29"/>
      <c r="W49" s="75">
        <f t="shared" si="12"/>
        <v>349</v>
      </c>
    </row>
    <row r="50" spans="1:23" ht="14.25" customHeight="1">
      <c r="A50" s="3">
        <v>5</v>
      </c>
      <c r="B50" s="14" t="s">
        <v>12</v>
      </c>
      <c r="C50" s="28">
        <v>1</v>
      </c>
      <c r="D50" s="29">
        <v>556</v>
      </c>
      <c r="E50" s="30">
        <v>540</v>
      </c>
      <c r="F50" s="49">
        <v>2</v>
      </c>
      <c r="G50" s="29">
        <v>2040</v>
      </c>
      <c r="H50" s="50">
        <v>2040</v>
      </c>
      <c r="I50" s="73">
        <f t="shared" si="9"/>
        <v>3</v>
      </c>
      <c r="J50" s="74">
        <f t="shared" si="10"/>
        <v>2596</v>
      </c>
      <c r="K50" s="75">
        <f t="shared" si="11"/>
        <v>2580</v>
      </c>
      <c r="L50" s="28"/>
      <c r="M50" s="42"/>
      <c r="N50" s="42"/>
      <c r="O50" s="42">
        <v>1</v>
      </c>
      <c r="P50" s="54"/>
      <c r="Q50" s="49">
        <v>2</v>
      </c>
      <c r="R50" s="42"/>
      <c r="S50" s="42"/>
      <c r="T50" s="61"/>
      <c r="U50" s="33">
        <v>83</v>
      </c>
      <c r="V50" s="29">
        <v>512</v>
      </c>
      <c r="W50" s="75">
        <f t="shared" si="12"/>
        <v>595</v>
      </c>
    </row>
    <row r="51" spans="1:23" ht="14.25" customHeight="1">
      <c r="A51" s="3">
        <v>6</v>
      </c>
      <c r="B51" s="14" t="s">
        <v>65</v>
      </c>
      <c r="C51" s="28">
        <v>7</v>
      </c>
      <c r="D51" s="29">
        <v>2232</v>
      </c>
      <c r="E51" s="30">
        <v>1353</v>
      </c>
      <c r="F51" s="49"/>
      <c r="G51" s="29"/>
      <c r="H51" s="50"/>
      <c r="I51" s="73">
        <f t="shared" si="9"/>
        <v>7</v>
      </c>
      <c r="J51" s="74">
        <f t="shared" si="10"/>
        <v>2232</v>
      </c>
      <c r="K51" s="75">
        <f t="shared" si="11"/>
        <v>1353</v>
      </c>
      <c r="L51" s="28"/>
      <c r="M51" s="42"/>
      <c r="N51" s="42"/>
      <c r="O51" s="42">
        <v>7</v>
      </c>
      <c r="P51" s="54"/>
      <c r="Q51" s="49"/>
      <c r="R51" s="42"/>
      <c r="S51" s="42"/>
      <c r="T51" s="61"/>
      <c r="U51" s="33">
        <v>609</v>
      </c>
      <c r="V51" s="29"/>
      <c r="W51" s="75">
        <f t="shared" si="12"/>
        <v>609</v>
      </c>
    </row>
    <row r="52" spans="1:23" ht="14.25" customHeight="1">
      <c r="A52" s="3">
        <v>7</v>
      </c>
      <c r="B52" s="14" t="s">
        <v>64</v>
      </c>
      <c r="C52" s="28">
        <v>9</v>
      </c>
      <c r="D52" s="29">
        <v>1789</v>
      </c>
      <c r="E52" s="30">
        <v>1288</v>
      </c>
      <c r="F52" s="49"/>
      <c r="G52" s="29"/>
      <c r="H52" s="50"/>
      <c r="I52" s="73">
        <f t="shared" si="9"/>
        <v>9</v>
      </c>
      <c r="J52" s="74">
        <f t="shared" si="10"/>
        <v>1789</v>
      </c>
      <c r="K52" s="75">
        <f t="shared" si="11"/>
        <v>1288</v>
      </c>
      <c r="L52" s="28"/>
      <c r="M52" s="42"/>
      <c r="N52" s="42"/>
      <c r="O52" s="42">
        <v>9</v>
      </c>
      <c r="P52" s="54"/>
      <c r="Q52" s="49"/>
      <c r="R52" s="42"/>
      <c r="S52" s="42"/>
      <c r="T52" s="61"/>
      <c r="U52" s="33">
        <v>502</v>
      </c>
      <c r="V52" s="29"/>
      <c r="W52" s="75">
        <f t="shared" si="12"/>
        <v>502</v>
      </c>
    </row>
    <row r="53" spans="1:23" ht="14.25" customHeight="1">
      <c r="A53" s="3">
        <v>8</v>
      </c>
      <c r="B53" s="14" t="s">
        <v>66</v>
      </c>
      <c r="C53" s="28">
        <v>2</v>
      </c>
      <c r="D53" s="29">
        <v>486</v>
      </c>
      <c r="E53" s="30">
        <v>190</v>
      </c>
      <c r="F53" s="49"/>
      <c r="G53" s="29"/>
      <c r="H53" s="50"/>
      <c r="I53" s="73">
        <f>C53+F53</f>
        <v>2</v>
      </c>
      <c r="J53" s="74">
        <f>D53+G53</f>
        <v>486</v>
      </c>
      <c r="K53" s="75">
        <f>E53+H53</f>
        <v>190</v>
      </c>
      <c r="L53" s="28"/>
      <c r="M53" s="42"/>
      <c r="N53" s="42"/>
      <c r="O53" s="42">
        <v>2</v>
      </c>
      <c r="P53" s="54"/>
      <c r="Q53" s="49"/>
      <c r="R53" s="42"/>
      <c r="S53" s="42"/>
      <c r="T53" s="61"/>
      <c r="U53" s="33">
        <v>83</v>
      </c>
      <c r="V53" s="29"/>
      <c r="W53" s="75">
        <f t="shared" si="12"/>
        <v>83</v>
      </c>
    </row>
    <row r="54" spans="1:23" ht="14.25" customHeight="1">
      <c r="A54" s="3">
        <v>9</v>
      </c>
      <c r="B54" s="14" t="s">
        <v>30</v>
      </c>
      <c r="C54" s="28">
        <v>2</v>
      </c>
      <c r="D54" s="29">
        <v>315</v>
      </c>
      <c r="E54" s="30">
        <v>237</v>
      </c>
      <c r="F54" s="49"/>
      <c r="G54" s="29"/>
      <c r="H54" s="50"/>
      <c r="I54" s="73">
        <f t="shared" si="9"/>
        <v>2</v>
      </c>
      <c r="J54" s="74">
        <f t="shared" si="10"/>
        <v>315</v>
      </c>
      <c r="K54" s="75">
        <f t="shared" si="11"/>
        <v>237</v>
      </c>
      <c r="L54" s="28"/>
      <c r="M54" s="42"/>
      <c r="N54" s="42"/>
      <c r="O54" s="42">
        <v>2</v>
      </c>
      <c r="P54" s="54"/>
      <c r="Q54" s="49"/>
      <c r="R54" s="42"/>
      <c r="S54" s="42"/>
      <c r="T54" s="61"/>
      <c r="U54" s="33">
        <v>80</v>
      </c>
      <c r="V54" s="29"/>
      <c r="W54" s="75">
        <f t="shared" si="12"/>
        <v>80</v>
      </c>
    </row>
    <row r="55" spans="1:23" ht="14.25" customHeight="1">
      <c r="A55" s="3">
        <v>10</v>
      </c>
      <c r="B55" s="14" t="s">
        <v>31</v>
      </c>
      <c r="C55" s="28">
        <v>1</v>
      </c>
      <c r="D55" s="29">
        <v>251</v>
      </c>
      <c r="E55" s="30">
        <v>6</v>
      </c>
      <c r="F55" s="49"/>
      <c r="G55" s="29"/>
      <c r="H55" s="50"/>
      <c r="I55" s="73">
        <f t="shared" si="9"/>
        <v>1</v>
      </c>
      <c r="J55" s="74">
        <f t="shared" si="10"/>
        <v>251</v>
      </c>
      <c r="K55" s="75">
        <f t="shared" si="11"/>
        <v>6</v>
      </c>
      <c r="L55" s="28"/>
      <c r="M55" s="42"/>
      <c r="N55" s="42"/>
      <c r="O55" s="42">
        <v>1</v>
      </c>
      <c r="P55" s="54"/>
      <c r="Q55" s="49"/>
      <c r="R55" s="42"/>
      <c r="S55" s="42"/>
      <c r="T55" s="61"/>
      <c r="U55" s="33">
        <v>73</v>
      </c>
      <c r="V55" s="29"/>
      <c r="W55" s="75">
        <f t="shared" si="12"/>
        <v>73</v>
      </c>
    </row>
    <row r="56" spans="1:23" ht="14.25" customHeight="1">
      <c r="A56" s="3">
        <v>11</v>
      </c>
      <c r="B56" s="14" t="s">
        <v>32</v>
      </c>
      <c r="C56" s="28">
        <v>1</v>
      </c>
      <c r="D56" s="29">
        <v>258</v>
      </c>
      <c r="E56" s="30">
        <v>49</v>
      </c>
      <c r="F56" s="49"/>
      <c r="G56" s="29"/>
      <c r="H56" s="50"/>
      <c r="I56" s="73">
        <f t="shared" si="9"/>
        <v>1</v>
      </c>
      <c r="J56" s="74">
        <f t="shared" si="10"/>
        <v>258</v>
      </c>
      <c r="K56" s="75">
        <f t="shared" si="11"/>
        <v>49</v>
      </c>
      <c r="L56" s="28"/>
      <c r="M56" s="42"/>
      <c r="N56" s="42"/>
      <c r="O56" s="42">
        <v>1</v>
      </c>
      <c r="P56" s="54"/>
      <c r="Q56" s="49"/>
      <c r="R56" s="42"/>
      <c r="S56" s="42"/>
      <c r="T56" s="61"/>
      <c r="U56" s="33">
        <v>120</v>
      </c>
      <c r="V56" s="29"/>
      <c r="W56" s="75">
        <f t="shared" si="12"/>
        <v>120</v>
      </c>
    </row>
    <row r="57" spans="1:23" ht="14.25" customHeight="1">
      <c r="A57" s="3">
        <v>12</v>
      </c>
      <c r="B57" s="14" t="s">
        <v>33</v>
      </c>
      <c r="C57" s="28">
        <v>1</v>
      </c>
      <c r="D57" s="29">
        <v>240</v>
      </c>
      <c r="E57" s="30">
        <v>186</v>
      </c>
      <c r="F57" s="49"/>
      <c r="G57" s="29"/>
      <c r="H57" s="50"/>
      <c r="I57" s="73">
        <f t="shared" si="9"/>
        <v>1</v>
      </c>
      <c r="J57" s="74">
        <f t="shared" si="10"/>
        <v>240</v>
      </c>
      <c r="K57" s="75">
        <f t="shared" si="11"/>
        <v>186</v>
      </c>
      <c r="L57" s="28"/>
      <c r="M57" s="42"/>
      <c r="N57" s="42"/>
      <c r="O57" s="42">
        <v>1</v>
      </c>
      <c r="P57" s="54"/>
      <c r="Q57" s="49"/>
      <c r="R57" s="42"/>
      <c r="S57" s="42"/>
      <c r="T57" s="61"/>
      <c r="U57" s="33">
        <v>90</v>
      </c>
      <c r="V57" s="29"/>
      <c r="W57" s="75">
        <f t="shared" si="12"/>
        <v>90</v>
      </c>
    </row>
    <row r="58" spans="2:23" ht="14.25" customHeight="1">
      <c r="B58" s="15"/>
      <c r="C58" s="35"/>
      <c r="D58" s="36"/>
      <c r="E58" s="37"/>
      <c r="F58" s="51"/>
      <c r="G58" s="36"/>
      <c r="H58" s="52"/>
      <c r="I58" s="38"/>
      <c r="J58" s="36"/>
      <c r="K58" s="39"/>
      <c r="L58" s="35"/>
      <c r="M58" s="43"/>
      <c r="N58" s="43"/>
      <c r="O58" s="43"/>
      <c r="P58" s="54"/>
      <c r="Q58" s="49"/>
      <c r="R58" s="43"/>
      <c r="S58" s="43"/>
      <c r="T58" s="63"/>
      <c r="U58" s="41"/>
      <c r="V58" s="36"/>
      <c r="W58" s="39"/>
    </row>
    <row r="59" spans="2:23" ht="14.25" customHeight="1" thickBot="1">
      <c r="B59" s="16">
        <v>12</v>
      </c>
      <c r="C59" s="70">
        <f>SUM(C46:C57)</f>
        <v>40</v>
      </c>
      <c r="D59" s="76">
        <f aca="true" t="shared" si="13" ref="D59:W59">SUM(D46:D57)</f>
        <v>93284</v>
      </c>
      <c r="E59" s="77">
        <f t="shared" si="13"/>
        <v>18179</v>
      </c>
      <c r="F59" s="78">
        <f t="shared" si="13"/>
        <v>14</v>
      </c>
      <c r="G59" s="76">
        <f t="shared" si="13"/>
        <v>52899</v>
      </c>
      <c r="H59" s="79">
        <f t="shared" si="13"/>
        <v>9048</v>
      </c>
      <c r="I59" s="80">
        <f t="shared" si="13"/>
        <v>54</v>
      </c>
      <c r="J59" s="76">
        <f t="shared" si="13"/>
        <v>146183</v>
      </c>
      <c r="K59" s="81">
        <f t="shared" si="13"/>
        <v>27227</v>
      </c>
      <c r="L59" s="70">
        <f t="shared" si="13"/>
        <v>2</v>
      </c>
      <c r="M59" s="83">
        <f t="shared" si="13"/>
        <v>0</v>
      </c>
      <c r="N59" s="83">
        <f t="shared" si="13"/>
        <v>0</v>
      </c>
      <c r="O59" s="82">
        <f t="shared" si="13"/>
        <v>38</v>
      </c>
      <c r="P59" s="84">
        <f t="shared" si="13"/>
        <v>0</v>
      </c>
      <c r="Q59" s="88">
        <f t="shared" si="13"/>
        <v>2</v>
      </c>
      <c r="R59" s="82">
        <f t="shared" si="13"/>
        <v>3</v>
      </c>
      <c r="S59" s="82">
        <f t="shared" si="13"/>
        <v>8</v>
      </c>
      <c r="T59" s="71">
        <f t="shared" si="13"/>
        <v>1</v>
      </c>
      <c r="U59" s="86">
        <f t="shared" si="13"/>
        <v>68245</v>
      </c>
      <c r="V59" s="76">
        <f t="shared" si="13"/>
        <v>5327</v>
      </c>
      <c r="W59" s="81">
        <f t="shared" si="13"/>
        <v>73572</v>
      </c>
    </row>
    <row r="60" spans="2:23" ht="14.25" customHeight="1">
      <c r="B60" s="17"/>
      <c r="C60" s="17"/>
      <c r="D60" s="18"/>
      <c r="E60" s="18"/>
      <c r="F60" s="17"/>
      <c r="G60" s="18"/>
      <c r="H60" s="18"/>
      <c r="I60" s="17"/>
      <c r="J60" s="18"/>
      <c r="K60" s="18"/>
      <c r="L60" s="17"/>
      <c r="M60" s="17"/>
      <c r="N60" s="17"/>
      <c r="O60" s="17"/>
      <c r="P60" s="17"/>
      <c r="Q60" s="17"/>
      <c r="R60" s="17"/>
      <c r="S60" s="17"/>
      <c r="T60" s="17"/>
      <c r="U60" s="18"/>
      <c r="V60" s="18"/>
      <c r="W60" s="18"/>
    </row>
    <row r="61" spans="2:23" ht="14.25" customHeight="1">
      <c r="B61" s="17"/>
      <c r="C61" s="17"/>
      <c r="D61" s="18"/>
      <c r="E61" s="18"/>
      <c r="F61" s="17"/>
      <c r="G61" s="18"/>
      <c r="H61" s="18"/>
      <c r="I61" s="17"/>
      <c r="J61" s="18"/>
      <c r="K61" s="18"/>
      <c r="L61" s="17"/>
      <c r="M61" s="17"/>
      <c r="N61" s="17"/>
      <c r="O61" s="17"/>
      <c r="P61" s="17"/>
      <c r="Q61" s="17"/>
      <c r="R61" s="17"/>
      <c r="S61" s="17"/>
      <c r="T61" s="17"/>
      <c r="U61" s="18"/>
      <c r="V61" s="18"/>
      <c r="W61" s="18"/>
    </row>
    <row r="62" spans="2:23" ht="14.25" customHeight="1" thickBot="1">
      <c r="B62" s="17" t="s">
        <v>58</v>
      </c>
      <c r="C62" s="17"/>
      <c r="D62" s="18"/>
      <c r="E62" s="18"/>
      <c r="F62" s="17"/>
      <c r="G62" s="18"/>
      <c r="H62" s="18"/>
      <c r="I62" s="17"/>
      <c r="J62" s="18"/>
      <c r="K62" s="18"/>
      <c r="L62" s="17"/>
      <c r="M62" s="17"/>
      <c r="N62" s="17"/>
      <c r="O62" s="17"/>
      <c r="P62" s="17"/>
      <c r="Q62" s="17"/>
      <c r="R62" s="17"/>
      <c r="S62" s="17"/>
      <c r="T62" s="17"/>
      <c r="U62" s="18"/>
      <c r="V62" s="18"/>
      <c r="W62" s="18"/>
    </row>
    <row r="63" spans="2:23" ht="14.25" customHeight="1">
      <c r="B63" s="111" t="s">
        <v>42</v>
      </c>
      <c r="C63" s="106" t="s">
        <v>60</v>
      </c>
      <c r="D63" s="107"/>
      <c r="E63" s="109"/>
      <c r="F63" s="110" t="s">
        <v>61</v>
      </c>
      <c r="G63" s="107"/>
      <c r="H63" s="113"/>
      <c r="I63" s="114" t="s">
        <v>45</v>
      </c>
      <c r="J63" s="107"/>
      <c r="K63" s="108"/>
      <c r="L63" s="106" t="s">
        <v>60</v>
      </c>
      <c r="M63" s="107"/>
      <c r="N63" s="107"/>
      <c r="O63" s="107"/>
      <c r="P63" s="109"/>
      <c r="Q63" s="110" t="s">
        <v>61</v>
      </c>
      <c r="R63" s="107"/>
      <c r="S63" s="107"/>
      <c r="T63" s="108"/>
      <c r="U63" s="106" t="s">
        <v>62</v>
      </c>
      <c r="V63" s="107"/>
      <c r="W63" s="108"/>
    </row>
    <row r="64" spans="2:23" ht="36.75" thickBot="1">
      <c r="B64" s="112"/>
      <c r="C64" s="5" t="s">
        <v>43</v>
      </c>
      <c r="D64" s="6" t="s">
        <v>46</v>
      </c>
      <c r="E64" s="7" t="s">
        <v>47</v>
      </c>
      <c r="F64" s="45" t="s">
        <v>43</v>
      </c>
      <c r="G64" s="6" t="s">
        <v>46</v>
      </c>
      <c r="H64" s="46" t="s">
        <v>47</v>
      </c>
      <c r="I64" s="8" t="s">
        <v>43</v>
      </c>
      <c r="J64" s="6" t="s">
        <v>46</v>
      </c>
      <c r="K64" s="9" t="s">
        <v>47</v>
      </c>
      <c r="L64" s="10" t="s">
        <v>48</v>
      </c>
      <c r="M64" s="11" t="s">
        <v>44</v>
      </c>
      <c r="N64" s="6" t="s">
        <v>51</v>
      </c>
      <c r="O64" s="6" t="s">
        <v>49</v>
      </c>
      <c r="P64" s="7" t="s">
        <v>50</v>
      </c>
      <c r="Q64" s="55" t="s">
        <v>48</v>
      </c>
      <c r="R64" s="11" t="s">
        <v>44</v>
      </c>
      <c r="S64" s="6" t="s">
        <v>49</v>
      </c>
      <c r="T64" s="9" t="s">
        <v>50</v>
      </c>
      <c r="U64" s="10" t="s">
        <v>53</v>
      </c>
      <c r="V64" s="6" t="s">
        <v>54</v>
      </c>
      <c r="W64" s="12" t="s">
        <v>52</v>
      </c>
    </row>
    <row r="65" spans="1:23" ht="14.25" customHeight="1">
      <c r="A65" s="3">
        <v>1</v>
      </c>
      <c r="B65" s="14" t="s">
        <v>4</v>
      </c>
      <c r="C65" s="28">
        <v>1</v>
      </c>
      <c r="D65" s="29">
        <v>335</v>
      </c>
      <c r="E65" s="30">
        <v>320</v>
      </c>
      <c r="F65" s="49"/>
      <c r="G65" s="29"/>
      <c r="H65" s="50"/>
      <c r="I65" s="73">
        <f aca="true" t="shared" si="14" ref="I65:I71">C65+F65</f>
        <v>1</v>
      </c>
      <c r="J65" s="74">
        <f aca="true" t="shared" si="15" ref="J65:J71">D65+G65</f>
        <v>335</v>
      </c>
      <c r="K65" s="75">
        <f aca="true" t="shared" si="16" ref="K65:K71">E65+H65</f>
        <v>320</v>
      </c>
      <c r="L65" s="28"/>
      <c r="M65" s="42">
        <v>1</v>
      </c>
      <c r="N65" s="42"/>
      <c r="O65" s="42"/>
      <c r="P65" s="53"/>
      <c r="Q65" s="56"/>
      <c r="R65" s="42"/>
      <c r="S65" s="42"/>
      <c r="T65" s="61"/>
      <c r="U65" s="33">
        <v>69</v>
      </c>
      <c r="V65" s="29"/>
      <c r="W65" s="75">
        <f aca="true" t="shared" si="17" ref="W65:W71">U65+V65</f>
        <v>69</v>
      </c>
    </row>
    <row r="66" spans="1:23" ht="14.25" customHeight="1">
      <c r="A66" s="3">
        <v>2</v>
      </c>
      <c r="B66" s="14" t="s">
        <v>5</v>
      </c>
      <c r="C66" s="28">
        <v>2</v>
      </c>
      <c r="D66" s="29">
        <v>731</v>
      </c>
      <c r="E66" s="30">
        <v>570</v>
      </c>
      <c r="F66" s="49">
        <v>3</v>
      </c>
      <c r="G66" s="29">
        <v>3385</v>
      </c>
      <c r="H66" s="50">
        <v>3050</v>
      </c>
      <c r="I66" s="73">
        <f t="shared" si="14"/>
        <v>5</v>
      </c>
      <c r="J66" s="74">
        <f t="shared" si="15"/>
        <v>4116</v>
      </c>
      <c r="K66" s="75">
        <f t="shared" si="16"/>
        <v>3620</v>
      </c>
      <c r="L66" s="28"/>
      <c r="M66" s="42"/>
      <c r="N66" s="42"/>
      <c r="O66" s="42">
        <v>2</v>
      </c>
      <c r="P66" s="54"/>
      <c r="Q66" s="49"/>
      <c r="R66" s="42"/>
      <c r="S66" s="42">
        <v>3</v>
      </c>
      <c r="T66" s="61"/>
      <c r="U66" s="33">
        <v>225</v>
      </c>
      <c r="V66" s="29">
        <v>1395</v>
      </c>
      <c r="W66" s="75">
        <f t="shared" si="17"/>
        <v>1620</v>
      </c>
    </row>
    <row r="67" spans="1:23" ht="14.25" customHeight="1">
      <c r="A67" s="3">
        <v>3</v>
      </c>
      <c r="B67" s="14" t="s">
        <v>6</v>
      </c>
      <c r="C67" s="28">
        <v>3</v>
      </c>
      <c r="D67" s="29">
        <v>1230</v>
      </c>
      <c r="E67" s="30">
        <v>300</v>
      </c>
      <c r="F67" s="49">
        <v>1</v>
      </c>
      <c r="G67" s="29">
        <v>550</v>
      </c>
      <c r="H67" s="50">
        <v>0</v>
      </c>
      <c r="I67" s="73">
        <f t="shared" si="14"/>
        <v>4</v>
      </c>
      <c r="J67" s="74">
        <f t="shared" si="15"/>
        <v>1780</v>
      </c>
      <c r="K67" s="75">
        <f t="shared" si="16"/>
        <v>300</v>
      </c>
      <c r="L67" s="28"/>
      <c r="M67" s="42"/>
      <c r="N67" s="42"/>
      <c r="O67" s="42">
        <v>3</v>
      </c>
      <c r="P67" s="54"/>
      <c r="Q67" s="49">
        <v>1</v>
      </c>
      <c r="R67" s="42"/>
      <c r="S67" s="42"/>
      <c r="T67" s="61"/>
      <c r="U67" s="33">
        <v>470</v>
      </c>
      <c r="V67" s="29">
        <v>960</v>
      </c>
      <c r="W67" s="75">
        <f t="shared" si="17"/>
        <v>1430</v>
      </c>
    </row>
    <row r="68" spans="1:23" ht="14.25" customHeight="1">
      <c r="A68" s="3">
        <v>4</v>
      </c>
      <c r="B68" s="14" t="s">
        <v>34</v>
      </c>
      <c r="C68" s="28">
        <v>1</v>
      </c>
      <c r="D68" s="29">
        <v>150</v>
      </c>
      <c r="E68" s="30">
        <v>120</v>
      </c>
      <c r="F68" s="49"/>
      <c r="G68" s="29"/>
      <c r="H68" s="50"/>
      <c r="I68" s="73">
        <f t="shared" si="14"/>
        <v>1</v>
      </c>
      <c r="J68" s="74">
        <f t="shared" si="15"/>
        <v>150</v>
      </c>
      <c r="K68" s="75">
        <f t="shared" si="16"/>
        <v>120</v>
      </c>
      <c r="L68" s="28"/>
      <c r="M68" s="42"/>
      <c r="N68" s="42"/>
      <c r="O68" s="42">
        <v>1</v>
      </c>
      <c r="P68" s="54"/>
      <c r="Q68" s="49"/>
      <c r="R68" s="42"/>
      <c r="S68" s="42"/>
      <c r="T68" s="61"/>
      <c r="U68" s="33">
        <v>45</v>
      </c>
      <c r="V68" s="29"/>
      <c r="W68" s="75">
        <f t="shared" si="17"/>
        <v>45</v>
      </c>
    </row>
    <row r="69" spans="1:23" ht="14.25" customHeight="1">
      <c r="A69" s="3">
        <v>5</v>
      </c>
      <c r="B69" s="14" t="s">
        <v>35</v>
      </c>
      <c r="C69" s="28">
        <v>1</v>
      </c>
      <c r="D69" s="29">
        <v>500</v>
      </c>
      <c r="E69" s="30">
        <v>186</v>
      </c>
      <c r="F69" s="49"/>
      <c r="G69" s="29"/>
      <c r="H69" s="50"/>
      <c r="I69" s="73">
        <f t="shared" si="14"/>
        <v>1</v>
      </c>
      <c r="J69" s="74">
        <f t="shared" si="15"/>
        <v>500</v>
      </c>
      <c r="K69" s="75">
        <f t="shared" si="16"/>
        <v>186</v>
      </c>
      <c r="L69" s="28"/>
      <c r="M69" s="42">
        <v>1</v>
      </c>
      <c r="N69" s="42"/>
      <c r="O69" s="42"/>
      <c r="P69" s="54"/>
      <c r="Q69" s="49"/>
      <c r="R69" s="42"/>
      <c r="S69" s="42"/>
      <c r="T69" s="61"/>
      <c r="U69" s="33">
        <v>159</v>
      </c>
      <c r="V69" s="29"/>
      <c r="W69" s="75">
        <f t="shared" si="17"/>
        <v>159</v>
      </c>
    </row>
    <row r="70" spans="1:23" ht="14.25" customHeight="1">
      <c r="A70" s="3">
        <v>6</v>
      </c>
      <c r="B70" s="14" t="s">
        <v>36</v>
      </c>
      <c r="C70" s="28">
        <v>1</v>
      </c>
      <c r="D70" s="29">
        <v>210</v>
      </c>
      <c r="E70" s="30"/>
      <c r="F70" s="49"/>
      <c r="G70" s="29"/>
      <c r="H70" s="50"/>
      <c r="I70" s="73">
        <f t="shared" si="14"/>
        <v>1</v>
      </c>
      <c r="J70" s="74">
        <f t="shared" si="15"/>
        <v>210</v>
      </c>
      <c r="K70" s="75">
        <f t="shared" si="16"/>
        <v>0</v>
      </c>
      <c r="L70" s="28"/>
      <c r="M70" s="42">
        <v>1</v>
      </c>
      <c r="N70" s="42"/>
      <c r="O70" s="42"/>
      <c r="P70" s="54"/>
      <c r="Q70" s="49"/>
      <c r="R70" s="42"/>
      <c r="S70" s="42"/>
      <c r="T70" s="61"/>
      <c r="U70" s="33">
        <v>80</v>
      </c>
      <c r="V70" s="29"/>
      <c r="W70" s="75">
        <f t="shared" si="17"/>
        <v>80</v>
      </c>
    </row>
    <row r="71" spans="1:23" ht="14.25" customHeight="1">
      <c r="A71" s="3">
        <v>7</v>
      </c>
      <c r="B71" s="14" t="s">
        <v>37</v>
      </c>
      <c r="C71" s="28">
        <v>1</v>
      </c>
      <c r="D71" s="29">
        <v>1100</v>
      </c>
      <c r="E71" s="30">
        <v>624</v>
      </c>
      <c r="F71" s="49"/>
      <c r="G71" s="29"/>
      <c r="H71" s="50"/>
      <c r="I71" s="73">
        <f t="shared" si="14"/>
        <v>1</v>
      </c>
      <c r="J71" s="74">
        <f t="shared" si="15"/>
        <v>1100</v>
      </c>
      <c r="K71" s="75">
        <f t="shared" si="16"/>
        <v>624</v>
      </c>
      <c r="L71" s="28"/>
      <c r="M71" s="42">
        <v>1</v>
      </c>
      <c r="N71" s="42"/>
      <c r="O71" s="42"/>
      <c r="P71" s="54"/>
      <c r="Q71" s="49"/>
      <c r="R71" s="42"/>
      <c r="S71" s="42"/>
      <c r="T71" s="61"/>
      <c r="U71" s="33">
        <v>672</v>
      </c>
      <c r="V71" s="29"/>
      <c r="W71" s="75">
        <f t="shared" si="17"/>
        <v>672</v>
      </c>
    </row>
    <row r="72" spans="2:23" ht="14.25" customHeight="1">
      <c r="B72" s="14"/>
      <c r="C72" s="28"/>
      <c r="D72" s="29"/>
      <c r="E72" s="30"/>
      <c r="F72" s="49"/>
      <c r="G72" s="29"/>
      <c r="H72" s="50"/>
      <c r="I72" s="32"/>
      <c r="J72" s="29"/>
      <c r="K72" s="34"/>
      <c r="L72" s="28"/>
      <c r="M72" s="32"/>
      <c r="N72" s="32"/>
      <c r="O72" s="32"/>
      <c r="P72" s="54"/>
      <c r="Q72" s="49"/>
      <c r="R72" s="32"/>
      <c r="S72" s="32"/>
      <c r="T72" s="62"/>
      <c r="U72" s="33"/>
      <c r="V72" s="29"/>
      <c r="W72" s="34"/>
    </row>
    <row r="73" spans="2:23" ht="14.25" customHeight="1">
      <c r="B73" s="20">
        <v>7</v>
      </c>
      <c r="C73" s="89">
        <f>SUM(C65:C71)</f>
        <v>10</v>
      </c>
      <c r="D73" s="74">
        <f aca="true" t="shared" si="18" ref="D73:W73">SUM(D65:D71)</f>
        <v>4256</v>
      </c>
      <c r="E73" s="90">
        <f t="shared" si="18"/>
        <v>2120</v>
      </c>
      <c r="F73" s="91">
        <f t="shared" si="18"/>
        <v>4</v>
      </c>
      <c r="G73" s="74">
        <f t="shared" si="18"/>
        <v>3935</v>
      </c>
      <c r="H73" s="92">
        <f t="shared" si="18"/>
        <v>3050</v>
      </c>
      <c r="I73" s="93">
        <f t="shared" si="18"/>
        <v>14</v>
      </c>
      <c r="J73" s="74">
        <f t="shared" si="18"/>
        <v>8191</v>
      </c>
      <c r="K73" s="75">
        <f t="shared" si="18"/>
        <v>5170</v>
      </c>
      <c r="L73" s="94">
        <f t="shared" si="18"/>
        <v>0</v>
      </c>
      <c r="M73" s="90">
        <f t="shared" si="18"/>
        <v>4</v>
      </c>
      <c r="N73" s="95">
        <f t="shared" si="18"/>
        <v>0</v>
      </c>
      <c r="O73" s="74">
        <f t="shared" si="18"/>
        <v>6</v>
      </c>
      <c r="P73" s="96">
        <f t="shared" si="18"/>
        <v>0</v>
      </c>
      <c r="Q73" s="91">
        <f t="shared" si="18"/>
        <v>1</v>
      </c>
      <c r="R73" s="95">
        <f t="shared" si="18"/>
        <v>0</v>
      </c>
      <c r="S73" s="74">
        <f t="shared" si="18"/>
        <v>3</v>
      </c>
      <c r="T73" s="97">
        <f t="shared" si="18"/>
        <v>0</v>
      </c>
      <c r="U73" s="89">
        <f t="shared" si="18"/>
        <v>1720</v>
      </c>
      <c r="V73" s="74">
        <f t="shared" si="18"/>
        <v>2355</v>
      </c>
      <c r="W73" s="75">
        <f t="shared" si="18"/>
        <v>4075</v>
      </c>
    </row>
    <row r="74" spans="2:23" ht="14.25" customHeight="1">
      <c r="B74" s="21"/>
      <c r="C74" s="41"/>
      <c r="D74" s="36"/>
      <c r="E74" s="37"/>
      <c r="F74" s="60"/>
      <c r="G74" s="36"/>
      <c r="H74" s="52"/>
      <c r="I74" s="44"/>
      <c r="J74" s="36"/>
      <c r="K74" s="39"/>
      <c r="L74" s="98"/>
      <c r="M74" s="99"/>
      <c r="N74" s="99"/>
      <c r="O74" s="99"/>
      <c r="P74" s="90"/>
      <c r="Q74" s="91"/>
      <c r="R74" s="99"/>
      <c r="S74" s="99"/>
      <c r="T74" s="100"/>
      <c r="U74" s="101"/>
      <c r="V74" s="102"/>
      <c r="W74" s="103"/>
    </row>
    <row r="75" spans="2:23" ht="14.25" customHeight="1" thickBot="1">
      <c r="B75" s="22">
        <f aca="true" t="shared" si="19" ref="B75:W75">B24+B41+B59+B73</f>
        <v>46</v>
      </c>
      <c r="C75" s="86">
        <f t="shared" si="19"/>
        <v>208</v>
      </c>
      <c r="D75" s="76">
        <f t="shared" si="19"/>
        <v>216936</v>
      </c>
      <c r="E75" s="77">
        <f t="shared" si="19"/>
        <v>56445</v>
      </c>
      <c r="F75" s="78">
        <f t="shared" si="19"/>
        <v>136</v>
      </c>
      <c r="G75" s="76">
        <f t="shared" si="19"/>
        <v>312650</v>
      </c>
      <c r="H75" s="79">
        <f t="shared" si="19"/>
        <v>170560</v>
      </c>
      <c r="I75" s="80">
        <f t="shared" si="19"/>
        <v>344</v>
      </c>
      <c r="J75" s="76">
        <f t="shared" si="19"/>
        <v>529586</v>
      </c>
      <c r="K75" s="81">
        <f t="shared" si="19"/>
        <v>227005</v>
      </c>
      <c r="L75" s="86">
        <f t="shared" si="19"/>
        <v>43</v>
      </c>
      <c r="M75" s="104">
        <f t="shared" si="19"/>
        <v>21</v>
      </c>
      <c r="N75" s="104">
        <f t="shared" si="19"/>
        <v>5</v>
      </c>
      <c r="O75" s="104">
        <f t="shared" si="19"/>
        <v>133</v>
      </c>
      <c r="P75" s="77">
        <f t="shared" si="19"/>
        <v>8</v>
      </c>
      <c r="Q75" s="78">
        <f t="shared" si="19"/>
        <v>21</v>
      </c>
      <c r="R75" s="104">
        <f t="shared" si="19"/>
        <v>13</v>
      </c>
      <c r="S75" s="104">
        <f t="shared" si="19"/>
        <v>91</v>
      </c>
      <c r="T75" s="105">
        <f t="shared" si="19"/>
        <v>9</v>
      </c>
      <c r="U75" s="86">
        <f t="shared" si="19"/>
        <v>93645</v>
      </c>
      <c r="V75" s="76">
        <f t="shared" si="19"/>
        <v>83283</v>
      </c>
      <c r="W75" s="81">
        <f t="shared" si="19"/>
        <v>176928</v>
      </c>
    </row>
  </sheetData>
  <sheetProtection sheet="1" objects="1" scenarios="1"/>
  <mergeCells count="28">
    <mergeCell ref="L63:P63"/>
    <mergeCell ref="Q63:T63"/>
    <mergeCell ref="U63:W63"/>
    <mergeCell ref="B63:B64"/>
    <mergeCell ref="C63:E63"/>
    <mergeCell ref="F63:H63"/>
    <mergeCell ref="I63:K63"/>
    <mergeCell ref="L44:P44"/>
    <mergeCell ref="Q44:T44"/>
    <mergeCell ref="U44:W44"/>
    <mergeCell ref="B44:B45"/>
    <mergeCell ref="C44:E44"/>
    <mergeCell ref="F44:H44"/>
    <mergeCell ref="I44:K44"/>
    <mergeCell ref="U28:W28"/>
    <mergeCell ref="L28:P28"/>
    <mergeCell ref="Q28:T28"/>
    <mergeCell ref="B28:B29"/>
    <mergeCell ref="C28:E28"/>
    <mergeCell ref="F28:H28"/>
    <mergeCell ref="I28:K28"/>
    <mergeCell ref="U4:W4"/>
    <mergeCell ref="L4:P4"/>
    <mergeCell ref="Q4:T4"/>
    <mergeCell ref="B4:B5"/>
    <mergeCell ref="C4:E4"/>
    <mergeCell ref="F4:H4"/>
    <mergeCell ref="I4:K4"/>
  </mergeCells>
  <dataValidations count="1">
    <dataValidation allowBlank="1" showErrorMessage="1" sqref="B65:W75 B46:W62 B6:W27 B30:W43"/>
  </dataValidation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  <rowBreaks count="1" manualBreakCount="1">
    <brk id="42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福岡県</cp:lastModifiedBy>
  <cp:lastPrinted>2006-03-03T09:21:33Z</cp:lastPrinted>
  <dcterms:created xsi:type="dcterms:W3CDTF">2001-02-18T00:35:00Z</dcterms:created>
  <dcterms:modified xsi:type="dcterms:W3CDTF">2006-03-03T09:21:38Z</dcterms:modified>
  <cp:category/>
  <cp:version/>
  <cp:contentType/>
  <cp:contentStatus/>
</cp:coreProperties>
</file>