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取水実績（上水道）" sheetId="1" r:id="rId1"/>
  </sheets>
  <definedNames>
    <definedName name="_xlnm.Print_Area" localSheetId="0">'取水実績（上水道）'!$B$1:$N$147</definedName>
  </definedNames>
  <calcPr fullCalcOnLoad="1"/>
</workbook>
</file>

<file path=xl/sharedStrings.xml><?xml version="1.0" encoding="utf-8"?>
<sst xmlns="http://schemas.openxmlformats.org/spreadsheetml/2006/main" count="184" uniqueCount="101">
  <si>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</si>
  <si>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</si>
  <si>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</si>
  <si>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</si>
  <si>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</si>
  <si>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</si>
  <si>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</si>
  <si>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</si>
  <si>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</si>
  <si>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</si>
  <si>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t>碓井町</t>
  </si>
  <si>
    <t>嘉穂町</t>
  </si>
  <si>
    <t>筑穂町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</si>
  <si>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</si>
  <si>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</si>
  <si>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</si>
  <si>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</si>
  <si>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</si>
  <si>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</si>
  <si>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</si>
  <si>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</si>
  <si>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</si>
  <si>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</si>
  <si>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</si>
  <si>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</si>
  <si>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</si>
  <si>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</si>
  <si>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</si>
  <si>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</si>
  <si>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</si>
  <si>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</si>
  <si>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</si>
  <si>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</si>
  <si>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</si>
  <si>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</si>
  <si>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</si>
  <si>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</si>
  <si>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</si>
  <si>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</si>
  <si>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</si>
  <si>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</si>
  <si>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</si>
  <si>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</si>
  <si>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</si>
  <si>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</si>
  <si>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</si>
  <si>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</si>
  <si>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</si>
  <si>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</si>
  <si>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</si>
  <si>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</si>
  <si>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</si>
  <si>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</si>
  <si>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</si>
  <si>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</si>
  <si>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</si>
  <si>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</si>
  <si>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</si>
  <si>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</si>
  <si>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</si>
  <si>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</si>
  <si>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</si>
  <si>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</si>
  <si>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事業主体名</t>
  </si>
  <si>
    <t>宗像市
（宗像地区）</t>
  </si>
  <si>
    <t>宗像市
（玄海地区）</t>
  </si>
  <si>
    <t>福津市
（福間地区）</t>
  </si>
  <si>
    <t>筑前町</t>
  </si>
  <si>
    <t>（５）年間取水実績</t>
  </si>
  <si>
    <t>種別</t>
  </si>
  <si>
    <t>表　　流　　水</t>
  </si>
  <si>
    <t>伏流水</t>
  </si>
  <si>
    <t>浅井戸水</t>
  </si>
  <si>
    <t>深井戸水</t>
  </si>
  <si>
    <t>原水
受水</t>
  </si>
  <si>
    <t>浄水受水</t>
  </si>
  <si>
    <t>その他</t>
  </si>
  <si>
    <t>計</t>
  </si>
  <si>
    <t>ダム直接</t>
  </si>
  <si>
    <t>ダム放流</t>
  </si>
  <si>
    <t>湖水</t>
  </si>
  <si>
    <t>自流</t>
  </si>
  <si>
    <t>*福岡（企）</t>
  </si>
  <si>
    <t>*山神（企）</t>
  </si>
  <si>
    <t>春日那珂川
水道企業団</t>
  </si>
  <si>
    <t>*宗像（企）</t>
  </si>
  <si>
    <t>福津市
（津屋崎地区）</t>
  </si>
  <si>
    <t>宇美町</t>
  </si>
  <si>
    <t>志免町</t>
  </si>
  <si>
    <t>*須恵町</t>
  </si>
  <si>
    <t>*京築（企）</t>
  </si>
  <si>
    <t>中間市</t>
  </si>
  <si>
    <t>*北九州市</t>
  </si>
  <si>
    <t>*中間市</t>
  </si>
  <si>
    <t>*県南（企）</t>
  </si>
  <si>
    <t>三井水道
企業団</t>
  </si>
  <si>
    <t>*久留米市</t>
  </si>
  <si>
    <t>*田川（企）</t>
  </si>
  <si>
    <t>-</t>
  </si>
  <si>
    <t>-</t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</si>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</sst>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horizontal="distributed" vertical="center"/>
    </xf>
    <xf numFmtId="49" fontId="3" fillId="0" borderId="2" xfId="17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0" fillId="0" borderId="0" xfId="17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38" fontId="0" fillId="0" borderId="7" xfId="17" applyBorder="1" applyAlignment="1">
      <alignment vertical="center"/>
    </xf>
    <xf numFmtId="0" fontId="0" fillId="0" borderId="8" xfId="0" applyBorder="1" applyAlignment="1">
      <alignment vertical="center"/>
    </xf>
    <xf numFmtId="183" fontId="0" fillId="0" borderId="9" xfId="17" applyNumberForma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0" fontId="0" fillId="0" borderId="12" xfId="0" applyBorder="1" applyAlignment="1">
      <alignment vertical="center"/>
    </xf>
    <xf numFmtId="183" fontId="0" fillId="0" borderId="13" xfId="17" applyNumberFormat="1" applyBorder="1" applyAlignment="1">
      <alignment vertical="center"/>
    </xf>
    <xf numFmtId="0" fontId="0" fillId="0" borderId="8" xfId="0" applyBorder="1" applyAlignment="1">
      <alignment vertical="center"/>
    </xf>
    <xf numFmtId="183" fontId="0" fillId="0" borderId="9" xfId="17" applyNumberFormat="1" applyBorder="1" applyAlignment="1">
      <alignment vertical="center"/>
    </xf>
    <xf numFmtId="0" fontId="0" fillId="0" borderId="12" xfId="0" applyBorder="1" applyAlignment="1">
      <alignment vertical="center"/>
    </xf>
    <xf numFmtId="183" fontId="0" fillId="0" borderId="14" xfId="17" applyNumberFormat="1" applyBorder="1" applyAlignment="1">
      <alignment vertical="center"/>
    </xf>
    <xf numFmtId="0" fontId="0" fillId="0" borderId="15" xfId="0" applyBorder="1" applyAlignment="1">
      <alignment vertical="center"/>
    </xf>
    <xf numFmtId="183" fontId="0" fillId="0" borderId="16" xfId="17" applyNumberFormat="1" applyBorder="1" applyAlignment="1">
      <alignment vertical="center"/>
    </xf>
    <xf numFmtId="38" fontId="0" fillId="0" borderId="10" xfId="17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38" fontId="0" fillId="0" borderId="19" xfId="17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20" xfId="17" applyBorder="1" applyAlignment="1">
      <alignment vertical="center"/>
    </xf>
    <xf numFmtId="0" fontId="0" fillId="0" borderId="20" xfId="0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0" fontId="0" fillId="0" borderId="21" xfId="0" applyNumberFormat="1" applyBorder="1" applyAlignment="1">
      <alignment horizontal="center" vertical="center"/>
    </xf>
    <xf numFmtId="38" fontId="0" fillId="0" borderId="22" xfId="17" applyBorder="1" applyAlignment="1">
      <alignment vertical="center"/>
    </xf>
    <xf numFmtId="0" fontId="0" fillId="0" borderId="23" xfId="0" applyBorder="1" applyAlignment="1">
      <alignment vertical="center"/>
    </xf>
    <xf numFmtId="183" fontId="0" fillId="0" borderId="24" xfId="17" applyNumberFormat="1" applyBorder="1" applyAlignment="1">
      <alignment vertical="center"/>
    </xf>
    <xf numFmtId="38" fontId="0" fillId="0" borderId="25" xfId="17" applyBorder="1" applyAlignment="1">
      <alignment vertical="center"/>
    </xf>
    <xf numFmtId="0" fontId="0" fillId="0" borderId="26" xfId="0" applyBorder="1" applyAlignment="1">
      <alignment vertical="center"/>
    </xf>
    <xf numFmtId="183" fontId="0" fillId="0" borderId="9" xfId="17" applyNumberFormat="1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27" xfId="17" applyNumberFormat="1" applyBorder="1" applyAlignment="1">
      <alignment vertical="center"/>
    </xf>
    <xf numFmtId="0" fontId="0" fillId="0" borderId="28" xfId="0" applyBorder="1" applyAlignment="1">
      <alignment vertical="center"/>
    </xf>
    <xf numFmtId="38" fontId="0" fillId="0" borderId="7" xfId="17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29" xfId="17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180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38" fontId="0" fillId="0" borderId="11" xfId="17" applyBorder="1" applyAlignment="1">
      <alignment vertical="center"/>
    </xf>
    <xf numFmtId="183" fontId="0" fillId="0" borderId="14" xfId="17" applyNumberForma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0" fillId="0" borderId="7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285750" y="962025"/>
          <a:ext cx="9620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2</xdr:col>
      <xdr:colOff>9525</xdr:colOff>
      <xdr:row>52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285750" y="13173075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78</xdr:row>
      <xdr:rowOff>9525</xdr:rowOff>
    </xdr:from>
    <xdr:to>
      <xdr:col>2</xdr:col>
      <xdr:colOff>9525</xdr:colOff>
      <xdr:row>79</xdr:row>
      <xdr:rowOff>161925</xdr:rowOff>
    </xdr:to>
    <xdr:sp>
      <xdr:nvSpPr>
        <xdr:cNvPr id="3" name="Line 3"/>
        <xdr:cNvSpPr>
          <a:spLocks/>
        </xdr:cNvSpPr>
      </xdr:nvSpPr>
      <xdr:spPr>
        <a:xfrm flipH="1" flipV="1">
          <a:off x="285750" y="18897600"/>
          <a:ext cx="962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111</xdr:row>
      <xdr:rowOff>9525</xdr:rowOff>
    </xdr:from>
    <xdr:to>
      <xdr:col>2</xdr:col>
      <xdr:colOff>9525</xdr:colOff>
      <xdr:row>112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285750" y="26022300"/>
          <a:ext cx="962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7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9.00390625" defaultRowHeight="13.5"/>
  <cols>
    <col min="1" max="1" width="3.625" style="0" customWidth="1"/>
    <col min="2" max="2" width="12.625" style="0" customWidth="1"/>
    <col min="3" max="4" width="9.125" style="0" bestFit="1" customWidth="1"/>
    <col min="5" max="5" width="6.625" style="0" customWidth="1"/>
    <col min="6" max="6" width="8.125" style="0" bestFit="1" customWidth="1"/>
    <col min="7" max="7" width="8.00390625" style="0" bestFit="1" customWidth="1"/>
    <col min="8" max="9" width="9.25390625" style="0" bestFit="1" customWidth="1"/>
    <col min="10" max="10" width="5.625" style="0" customWidth="1"/>
    <col min="11" max="11" width="10.125" style="0" bestFit="1" customWidth="1"/>
    <col min="12" max="12" width="9.375" style="0" bestFit="1" customWidth="1"/>
    <col min="13" max="13" width="7.125" style="0" bestFit="1" customWidth="1"/>
    <col min="14" max="14" width="9.125" style="0" customWidth="1"/>
  </cols>
  <sheetData>
    <row r="1" ht="18.75" customHeight="1">
      <c r="B1" t="s">
        <v>68</v>
      </c>
    </row>
    <row r="2" ht="18.75" customHeight="1"/>
    <row r="3" spans="2:14" ht="37.5" customHeight="1" thickBot="1">
      <c r="B3" t="s">
        <v>13</v>
      </c>
      <c r="N3" s="1" t="s">
        <v>0</v>
      </c>
    </row>
    <row r="4" spans="2:14" ht="18.75" customHeight="1">
      <c r="B4" s="8" t="s">
        <v>69</v>
      </c>
      <c r="C4" s="67" t="s">
        <v>70</v>
      </c>
      <c r="D4" s="67"/>
      <c r="E4" s="67"/>
      <c r="F4" s="67"/>
      <c r="G4" s="67" t="s">
        <v>71</v>
      </c>
      <c r="H4" s="67" t="s">
        <v>72</v>
      </c>
      <c r="I4" s="67" t="s">
        <v>73</v>
      </c>
      <c r="J4" s="61" t="s">
        <v>74</v>
      </c>
      <c r="K4" s="63" t="s">
        <v>75</v>
      </c>
      <c r="L4" s="64"/>
      <c r="M4" s="67" t="s">
        <v>76</v>
      </c>
      <c r="N4" s="71" t="s">
        <v>77</v>
      </c>
    </row>
    <row r="5" spans="2:14" ht="18.75" customHeight="1">
      <c r="B5" s="9" t="s">
        <v>63</v>
      </c>
      <c r="C5" s="10" t="s">
        <v>78</v>
      </c>
      <c r="D5" s="10" t="s">
        <v>79</v>
      </c>
      <c r="E5" s="10" t="s">
        <v>80</v>
      </c>
      <c r="F5" s="10" t="s">
        <v>81</v>
      </c>
      <c r="G5" s="62"/>
      <c r="H5" s="62"/>
      <c r="I5" s="62"/>
      <c r="J5" s="62"/>
      <c r="K5" s="65"/>
      <c r="L5" s="66"/>
      <c r="M5" s="62"/>
      <c r="N5" s="72"/>
    </row>
    <row r="6" spans="2:14" ht="18.75" customHeight="1">
      <c r="B6" s="57" t="s">
        <v>14</v>
      </c>
      <c r="C6" s="73">
        <v>18878</v>
      </c>
      <c r="D6" s="47">
        <v>34462</v>
      </c>
      <c r="E6" s="12"/>
      <c r="F6" s="47">
        <v>28226</v>
      </c>
      <c r="G6" s="47">
        <v>12514</v>
      </c>
      <c r="H6" s="12"/>
      <c r="I6" s="12"/>
      <c r="J6" s="12"/>
      <c r="K6" s="51" t="s">
        <v>82</v>
      </c>
      <c r="L6" s="43">
        <v>52013</v>
      </c>
      <c r="M6" s="12"/>
      <c r="N6" s="15">
        <f>SUM(C6:J7)</f>
        <v>94080</v>
      </c>
    </row>
    <row r="7" spans="2:14" ht="18.75" customHeight="1">
      <c r="B7" s="58"/>
      <c r="C7" s="48"/>
      <c r="D7" s="48"/>
      <c r="E7" s="16"/>
      <c r="F7" s="48"/>
      <c r="G7" s="48"/>
      <c r="H7" s="16"/>
      <c r="I7" s="16"/>
      <c r="J7" s="16"/>
      <c r="K7" s="52"/>
      <c r="L7" s="44"/>
      <c r="M7" s="16"/>
      <c r="N7" s="18">
        <f>SUM(L6:L7)</f>
        <v>52013</v>
      </c>
    </row>
    <row r="8" spans="2:14" ht="18.75" customHeight="1">
      <c r="B8" s="57" t="s">
        <v>15</v>
      </c>
      <c r="C8" s="47">
        <v>988</v>
      </c>
      <c r="D8" s="12"/>
      <c r="E8" s="12"/>
      <c r="F8" s="12"/>
      <c r="G8" s="12"/>
      <c r="H8" s="47">
        <v>1006</v>
      </c>
      <c r="I8" s="12"/>
      <c r="J8" s="12"/>
      <c r="K8" s="19" t="s">
        <v>82</v>
      </c>
      <c r="L8" s="20">
        <v>1844</v>
      </c>
      <c r="M8" s="12"/>
      <c r="N8" s="15">
        <f>SUM(C8:J9)</f>
        <v>1994</v>
      </c>
    </row>
    <row r="9" spans="2:14" ht="18.75" customHeight="1">
      <c r="B9" s="58"/>
      <c r="C9" s="48"/>
      <c r="D9" s="16"/>
      <c r="E9" s="16"/>
      <c r="F9" s="16"/>
      <c r="G9" s="16"/>
      <c r="H9" s="48"/>
      <c r="I9" s="16"/>
      <c r="J9" s="16"/>
      <c r="K9" s="21" t="s">
        <v>83</v>
      </c>
      <c r="L9" s="22">
        <v>3238</v>
      </c>
      <c r="M9" s="16"/>
      <c r="N9" s="18">
        <f>SUM(L8:L9)</f>
        <v>5082</v>
      </c>
    </row>
    <row r="10" spans="2:14" ht="18.75" customHeight="1">
      <c r="B10" s="69" t="s">
        <v>84</v>
      </c>
      <c r="C10" s="12"/>
      <c r="D10" s="12"/>
      <c r="E10" s="47">
        <v>1156</v>
      </c>
      <c r="F10" s="47">
        <v>2257</v>
      </c>
      <c r="G10" s="12"/>
      <c r="H10" s="47">
        <v>7839</v>
      </c>
      <c r="I10" s="12"/>
      <c r="J10" s="12"/>
      <c r="K10" s="51" t="s">
        <v>82</v>
      </c>
      <c r="L10" s="43">
        <v>2309</v>
      </c>
      <c r="M10" s="12"/>
      <c r="N10" s="15">
        <f>SUM(C10:J11)</f>
        <v>11252</v>
      </c>
    </row>
    <row r="11" spans="2:14" ht="18.75" customHeight="1">
      <c r="B11" s="70"/>
      <c r="C11" s="16"/>
      <c r="D11" s="16"/>
      <c r="E11" s="48"/>
      <c r="F11" s="48"/>
      <c r="G11" s="16"/>
      <c r="H11" s="48"/>
      <c r="I11" s="16"/>
      <c r="J11" s="16"/>
      <c r="K11" s="52"/>
      <c r="L11" s="44"/>
      <c r="M11" s="16"/>
      <c r="N11" s="18">
        <f>SUM(L10:L11)</f>
        <v>2309</v>
      </c>
    </row>
    <row r="12" spans="2:14" ht="18.75" customHeight="1">
      <c r="B12" s="57" t="s">
        <v>16</v>
      </c>
      <c r="C12" s="47">
        <v>862</v>
      </c>
      <c r="D12" s="12"/>
      <c r="E12" s="47">
        <v>381</v>
      </c>
      <c r="F12" s="47">
        <v>922</v>
      </c>
      <c r="G12" s="12"/>
      <c r="H12" s="47">
        <v>3254</v>
      </c>
      <c r="I12" s="12"/>
      <c r="J12" s="12"/>
      <c r="K12" s="51" t="s">
        <v>82</v>
      </c>
      <c r="L12" s="43">
        <v>2851</v>
      </c>
      <c r="M12" s="12"/>
      <c r="N12" s="15">
        <f>SUM(C12:J13)</f>
        <v>5419</v>
      </c>
    </row>
    <row r="13" spans="2:14" ht="18.75" customHeight="1">
      <c r="B13" s="58"/>
      <c r="C13" s="48"/>
      <c r="D13" s="16"/>
      <c r="E13" s="48"/>
      <c r="F13" s="48"/>
      <c r="G13" s="16"/>
      <c r="H13" s="48"/>
      <c r="I13" s="16"/>
      <c r="J13" s="16"/>
      <c r="K13" s="52"/>
      <c r="L13" s="44"/>
      <c r="M13" s="16"/>
      <c r="N13" s="18">
        <f>SUM(L12:L13)</f>
        <v>2851</v>
      </c>
    </row>
    <row r="14" spans="2:14" ht="18.75" customHeight="1">
      <c r="B14" s="69" t="s">
        <v>64</v>
      </c>
      <c r="C14" s="47">
        <v>2678</v>
      </c>
      <c r="D14" s="12"/>
      <c r="E14" s="12"/>
      <c r="F14" s="12"/>
      <c r="G14" s="12"/>
      <c r="H14" s="12"/>
      <c r="I14" s="12"/>
      <c r="J14" s="12"/>
      <c r="K14" s="51" t="s">
        <v>85</v>
      </c>
      <c r="L14" s="43">
        <v>4227</v>
      </c>
      <c r="M14" s="12"/>
      <c r="N14" s="15">
        <f>SUM(C14:J15)</f>
        <v>2678</v>
      </c>
    </row>
    <row r="15" spans="2:14" ht="18.75" customHeight="1">
      <c r="B15" s="70"/>
      <c r="C15" s="48"/>
      <c r="D15" s="16"/>
      <c r="E15" s="16"/>
      <c r="F15" s="16"/>
      <c r="G15" s="16"/>
      <c r="H15" s="16"/>
      <c r="I15" s="16"/>
      <c r="J15" s="16"/>
      <c r="K15" s="52"/>
      <c r="L15" s="44"/>
      <c r="M15" s="16"/>
      <c r="N15" s="18">
        <f>SUM(L14:L15)</f>
        <v>4227</v>
      </c>
    </row>
    <row r="16" spans="2:14" ht="18.75" customHeight="1">
      <c r="B16" s="69" t="s">
        <v>65</v>
      </c>
      <c r="C16" s="47"/>
      <c r="D16" s="12"/>
      <c r="E16" s="12"/>
      <c r="F16" s="12"/>
      <c r="G16" s="12"/>
      <c r="H16" s="12"/>
      <c r="I16" s="12"/>
      <c r="J16" s="12"/>
      <c r="K16" s="51" t="s">
        <v>85</v>
      </c>
      <c r="L16" s="43">
        <v>846</v>
      </c>
      <c r="M16" s="12"/>
      <c r="N16" s="15">
        <f>SUM(C16:J17)</f>
        <v>0</v>
      </c>
    </row>
    <row r="17" spans="2:14" ht="18.75" customHeight="1">
      <c r="B17" s="70"/>
      <c r="C17" s="48"/>
      <c r="D17" s="16"/>
      <c r="E17" s="16"/>
      <c r="F17" s="16"/>
      <c r="G17" s="16"/>
      <c r="H17" s="16"/>
      <c r="I17" s="16"/>
      <c r="J17" s="16"/>
      <c r="K17" s="52"/>
      <c r="L17" s="44"/>
      <c r="M17" s="16"/>
      <c r="N17" s="18">
        <f>SUM(L16:L17)</f>
        <v>846</v>
      </c>
    </row>
    <row r="18" spans="2:14" ht="18.75" customHeight="1">
      <c r="B18" s="57" t="s">
        <v>17</v>
      </c>
      <c r="C18" s="47">
        <v>2169</v>
      </c>
      <c r="D18" s="12"/>
      <c r="E18" s="12"/>
      <c r="F18" s="12"/>
      <c r="G18" s="12"/>
      <c r="H18" s="47">
        <v>12</v>
      </c>
      <c r="I18" s="47">
        <v>64</v>
      </c>
      <c r="J18" s="12"/>
      <c r="K18" s="19" t="s">
        <v>82</v>
      </c>
      <c r="L18" s="20">
        <v>1748</v>
      </c>
      <c r="M18" s="12"/>
      <c r="N18" s="15">
        <f>SUM(C18:J19)</f>
        <v>2245</v>
      </c>
    </row>
    <row r="19" spans="2:14" ht="18.75" customHeight="1">
      <c r="B19" s="58"/>
      <c r="C19" s="48"/>
      <c r="D19" s="16"/>
      <c r="E19" s="16"/>
      <c r="F19" s="16"/>
      <c r="G19" s="16"/>
      <c r="H19" s="48"/>
      <c r="I19" s="48"/>
      <c r="J19" s="16"/>
      <c r="K19" s="21" t="s">
        <v>83</v>
      </c>
      <c r="L19" s="22">
        <v>997</v>
      </c>
      <c r="M19" s="16"/>
      <c r="N19" s="18">
        <f>SUM(L18:L19)</f>
        <v>2745</v>
      </c>
    </row>
    <row r="20" spans="2:14" ht="18.75" customHeight="1">
      <c r="B20" s="57" t="s">
        <v>18</v>
      </c>
      <c r="C20" s="47">
        <v>1557</v>
      </c>
      <c r="D20" s="12"/>
      <c r="E20" s="12"/>
      <c r="F20" s="12"/>
      <c r="G20" s="12"/>
      <c r="H20" s="47">
        <v>2003</v>
      </c>
      <c r="I20" s="47">
        <v>58</v>
      </c>
      <c r="J20" s="12"/>
      <c r="K20" s="51" t="s">
        <v>82</v>
      </c>
      <c r="L20" s="43">
        <v>802</v>
      </c>
      <c r="M20" s="12"/>
      <c r="N20" s="15">
        <f>SUM(C20:J21)</f>
        <v>3618</v>
      </c>
    </row>
    <row r="21" spans="2:14" ht="18.75" customHeight="1">
      <c r="B21" s="58"/>
      <c r="C21" s="48"/>
      <c r="D21" s="16"/>
      <c r="E21" s="16"/>
      <c r="F21" s="16"/>
      <c r="G21" s="16"/>
      <c r="H21" s="48"/>
      <c r="I21" s="48"/>
      <c r="J21" s="16"/>
      <c r="K21" s="52"/>
      <c r="L21" s="44"/>
      <c r="M21" s="16"/>
      <c r="N21" s="18">
        <f>SUM(L20:L21)</f>
        <v>802</v>
      </c>
    </row>
    <row r="22" spans="2:14" ht="18.75" customHeight="1">
      <c r="B22" s="57" t="s">
        <v>19</v>
      </c>
      <c r="C22" s="47">
        <v>457</v>
      </c>
      <c r="D22" s="12"/>
      <c r="E22" s="12"/>
      <c r="F22" s="47">
        <v>721</v>
      </c>
      <c r="G22" s="12"/>
      <c r="H22" s="47">
        <v>54</v>
      </c>
      <c r="I22" s="47">
        <v>2249</v>
      </c>
      <c r="J22" s="12"/>
      <c r="K22" s="51" t="s">
        <v>82</v>
      </c>
      <c r="L22" s="43">
        <v>1297</v>
      </c>
      <c r="M22" s="12"/>
      <c r="N22" s="15">
        <f>SUM(C22:J23)</f>
        <v>3481</v>
      </c>
    </row>
    <row r="23" spans="2:14" ht="18.75" customHeight="1">
      <c r="B23" s="58"/>
      <c r="C23" s="48"/>
      <c r="D23" s="16"/>
      <c r="E23" s="16"/>
      <c r="F23" s="48"/>
      <c r="G23" s="16"/>
      <c r="H23" s="48"/>
      <c r="I23" s="48"/>
      <c r="J23" s="16"/>
      <c r="K23" s="52"/>
      <c r="L23" s="44"/>
      <c r="M23" s="16"/>
      <c r="N23" s="18">
        <f>SUM(L22:L23)</f>
        <v>1297</v>
      </c>
    </row>
    <row r="24" spans="2:14" ht="18.75" customHeight="1">
      <c r="B24" s="69" t="s">
        <v>66</v>
      </c>
      <c r="C24" s="47">
        <v>2433</v>
      </c>
      <c r="D24" s="12"/>
      <c r="E24" s="12"/>
      <c r="F24" s="12"/>
      <c r="G24" s="12"/>
      <c r="H24" s="12"/>
      <c r="I24" s="12"/>
      <c r="J24" s="12"/>
      <c r="K24" s="51" t="s">
        <v>85</v>
      </c>
      <c r="L24" s="43">
        <v>1046</v>
      </c>
      <c r="M24" s="12"/>
      <c r="N24" s="15">
        <f>SUM(C24:J25)</f>
        <v>2433</v>
      </c>
    </row>
    <row r="25" spans="2:14" ht="18.75" customHeight="1">
      <c r="B25" s="70"/>
      <c r="C25" s="48"/>
      <c r="D25" s="16"/>
      <c r="E25" s="16"/>
      <c r="F25" s="16"/>
      <c r="G25" s="16"/>
      <c r="H25" s="16"/>
      <c r="I25" s="16"/>
      <c r="J25" s="16"/>
      <c r="K25" s="52"/>
      <c r="L25" s="44"/>
      <c r="M25" s="16"/>
      <c r="N25" s="18">
        <f>SUM(L24:L25)</f>
        <v>1046</v>
      </c>
    </row>
    <row r="26" spans="2:14" ht="18.75" customHeight="1">
      <c r="B26" s="69" t="s">
        <v>86</v>
      </c>
      <c r="C26" s="12"/>
      <c r="D26" s="12"/>
      <c r="E26" s="12"/>
      <c r="F26" s="12"/>
      <c r="G26" s="12"/>
      <c r="H26" s="12"/>
      <c r="I26" s="12"/>
      <c r="J26" s="12"/>
      <c r="K26" s="51" t="s">
        <v>85</v>
      </c>
      <c r="L26" s="43">
        <v>978</v>
      </c>
      <c r="M26" s="12"/>
      <c r="N26" s="15">
        <f>SUM(C26:J27)</f>
        <v>0</v>
      </c>
    </row>
    <row r="27" spans="2:14" ht="18.75" customHeight="1">
      <c r="B27" s="70"/>
      <c r="C27" s="16"/>
      <c r="D27" s="16"/>
      <c r="E27" s="16"/>
      <c r="F27" s="16"/>
      <c r="G27" s="16"/>
      <c r="H27" s="16"/>
      <c r="I27" s="16"/>
      <c r="J27" s="16"/>
      <c r="K27" s="52"/>
      <c r="L27" s="44"/>
      <c r="M27" s="16"/>
      <c r="N27" s="18">
        <f>SUM(L26:L27)</f>
        <v>978</v>
      </c>
    </row>
    <row r="28" spans="2:14" ht="18.75" customHeight="1">
      <c r="B28" s="57" t="s">
        <v>87</v>
      </c>
      <c r="C28" s="47">
        <v>331</v>
      </c>
      <c r="D28" s="12"/>
      <c r="E28" s="47">
        <v>500</v>
      </c>
      <c r="F28" s="47">
        <v>68</v>
      </c>
      <c r="G28" s="47">
        <v>126</v>
      </c>
      <c r="H28" s="47">
        <v>820</v>
      </c>
      <c r="I28" s="47">
        <v>295</v>
      </c>
      <c r="J28" s="12"/>
      <c r="K28" s="51" t="s">
        <v>82</v>
      </c>
      <c r="L28" s="43">
        <v>1753</v>
      </c>
      <c r="M28" s="12"/>
      <c r="N28" s="15">
        <f>SUM(C28:J29)</f>
        <v>2140</v>
      </c>
    </row>
    <row r="29" spans="2:14" ht="18.75" customHeight="1">
      <c r="B29" s="58"/>
      <c r="C29" s="48"/>
      <c r="D29" s="16"/>
      <c r="E29" s="48"/>
      <c r="F29" s="48"/>
      <c r="G29" s="48"/>
      <c r="H29" s="48"/>
      <c r="I29" s="48"/>
      <c r="J29" s="16"/>
      <c r="K29" s="52"/>
      <c r="L29" s="44"/>
      <c r="M29" s="16"/>
      <c r="N29" s="18">
        <f>SUM(L28:L29)</f>
        <v>1753</v>
      </c>
    </row>
    <row r="30" spans="2:14" ht="18.75" customHeight="1">
      <c r="B30" s="57" t="s">
        <v>1</v>
      </c>
      <c r="C30" s="12"/>
      <c r="D30" s="12"/>
      <c r="E30" s="12"/>
      <c r="F30" s="47">
        <v>1380</v>
      </c>
      <c r="G30" s="12"/>
      <c r="H30" s="47">
        <v>1171</v>
      </c>
      <c r="I30" s="12"/>
      <c r="J30" s="12"/>
      <c r="K30" s="51" t="s">
        <v>82</v>
      </c>
      <c r="L30" s="43">
        <v>424</v>
      </c>
      <c r="M30" s="12"/>
      <c r="N30" s="15">
        <f>SUM(C30:J31)</f>
        <v>2551</v>
      </c>
    </row>
    <row r="31" spans="2:14" ht="18.75" customHeight="1">
      <c r="B31" s="58"/>
      <c r="C31" s="16"/>
      <c r="D31" s="16"/>
      <c r="E31" s="16"/>
      <c r="F31" s="48"/>
      <c r="G31" s="16"/>
      <c r="H31" s="48"/>
      <c r="I31" s="16"/>
      <c r="J31" s="16"/>
      <c r="K31" s="52"/>
      <c r="L31" s="44"/>
      <c r="M31" s="16"/>
      <c r="N31" s="18">
        <f>SUM(L30:L31)</f>
        <v>424</v>
      </c>
    </row>
    <row r="32" spans="2:14" ht="18.75" customHeight="1">
      <c r="B32" s="57" t="s">
        <v>88</v>
      </c>
      <c r="C32" s="12"/>
      <c r="D32" s="12"/>
      <c r="E32" s="47">
        <v>217</v>
      </c>
      <c r="F32" s="12"/>
      <c r="G32" s="47">
        <v>1140</v>
      </c>
      <c r="H32" s="47">
        <v>1321</v>
      </c>
      <c r="I32" s="47"/>
      <c r="J32" s="12"/>
      <c r="K32" s="51" t="s">
        <v>82</v>
      </c>
      <c r="L32" s="43">
        <v>1329</v>
      </c>
      <c r="M32" s="12"/>
      <c r="N32" s="15">
        <f>SUM(C32:J33)</f>
        <v>2678</v>
      </c>
    </row>
    <row r="33" spans="2:14" ht="18.75" customHeight="1">
      <c r="B33" s="58"/>
      <c r="C33" s="16"/>
      <c r="D33" s="16"/>
      <c r="E33" s="48"/>
      <c r="F33" s="16"/>
      <c r="G33" s="48"/>
      <c r="H33" s="48"/>
      <c r="I33" s="48"/>
      <c r="J33" s="16"/>
      <c r="K33" s="52"/>
      <c r="L33" s="44"/>
      <c r="M33" s="16"/>
      <c r="N33" s="18">
        <f>SUM(L32:L33)</f>
        <v>1329</v>
      </c>
    </row>
    <row r="34" spans="2:14" ht="18.75" customHeight="1">
      <c r="B34" s="57" t="s">
        <v>20</v>
      </c>
      <c r="C34" s="47">
        <v>657</v>
      </c>
      <c r="D34" s="12"/>
      <c r="E34" s="47">
        <v>152</v>
      </c>
      <c r="F34" s="47">
        <v>1082</v>
      </c>
      <c r="G34" s="12"/>
      <c r="H34" s="47">
        <v>5</v>
      </c>
      <c r="I34" s="47">
        <v>25</v>
      </c>
      <c r="J34" s="12"/>
      <c r="K34" s="51" t="s">
        <v>82</v>
      </c>
      <c r="L34" s="43">
        <v>767</v>
      </c>
      <c r="M34" s="12"/>
      <c r="N34" s="15">
        <f>SUM(C34:J35)</f>
        <v>1921</v>
      </c>
    </row>
    <row r="35" spans="2:14" ht="18.75" customHeight="1">
      <c r="B35" s="58"/>
      <c r="C35" s="48"/>
      <c r="D35" s="16"/>
      <c r="E35" s="48"/>
      <c r="F35" s="48"/>
      <c r="G35" s="16"/>
      <c r="H35" s="48"/>
      <c r="I35" s="48"/>
      <c r="J35" s="16"/>
      <c r="K35" s="52"/>
      <c r="L35" s="44"/>
      <c r="M35" s="16"/>
      <c r="N35" s="18">
        <f>SUM(L34:L35)</f>
        <v>767</v>
      </c>
    </row>
    <row r="36" spans="2:14" ht="18.75" customHeight="1">
      <c r="B36" s="57" t="s">
        <v>21</v>
      </c>
      <c r="C36" s="12"/>
      <c r="D36" s="12"/>
      <c r="E36" s="12"/>
      <c r="F36" s="47">
        <v>387</v>
      </c>
      <c r="G36" s="12"/>
      <c r="H36" s="47">
        <v>181</v>
      </c>
      <c r="I36" s="47">
        <v>677</v>
      </c>
      <c r="J36" s="12"/>
      <c r="K36" s="51" t="s">
        <v>82</v>
      </c>
      <c r="L36" s="43">
        <v>1095</v>
      </c>
      <c r="M36" s="12"/>
      <c r="N36" s="15">
        <f>SUM(C36:J37)</f>
        <v>1245</v>
      </c>
    </row>
    <row r="37" spans="2:14" ht="18.75" customHeight="1">
      <c r="B37" s="58"/>
      <c r="C37" s="16"/>
      <c r="D37" s="16"/>
      <c r="E37" s="16"/>
      <c r="F37" s="48"/>
      <c r="G37" s="16"/>
      <c r="H37" s="48"/>
      <c r="I37" s="48"/>
      <c r="J37" s="16"/>
      <c r="K37" s="52"/>
      <c r="L37" s="44"/>
      <c r="M37" s="16"/>
      <c r="N37" s="18">
        <f>SUM(L36:L37)</f>
        <v>1095</v>
      </c>
    </row>
    <row r="38" spans="2:14" ht="37.5" customHeight="1">
      <c r="B38" s="4" t="s">
        <v>22</v>
      </c>
      <c r="C38" s="2"/>
      <c r="D38" s="2"/>
      <c r="E38" s="2"/>
      <c r="F38" s="2"/>
      <c r="G38" s="2"/>
      <c r="H38" s="2"/>
      <c r="I38" s="2"/>
      <c r="J38" s="2"/>
      <c r="K38" s="23"/>
      <c r="L38" s="24"/>
      <c r="M38" s="2"/>
      <c r="N38" s="5" t="s">
        <v>98</v>
      </c>
    </row>
    <row r="39" spans="2:14" ht="18.75" customHeight="1">
      <c r="B39" s="57" t="s">
        <v>23</v>
      </c>
      <c r="C39" s="12"/>
      <c r="D39" s="12"/>
      <c r="E39" s="12"/>
      <c r="F39" s="47">
        <v>799</v>
      </c>
      <c r="G39" s="12"/>
      <c r="H39" s="47">
        <v>1041</v>
      </c>
      <c r="I39" s="12"/>
      <c r="J39" s="12"/>
      <c r="K39" s="19" t="s">
        <v>82</v>
      </c>
      <c r="L39" s="20">
        <v>1441</v>
      </c>
      <c r="M39" s="12"/>
      <c r="N39" s="15">
        <f>SUM(C39:J40)</f>
        <v>1840</v>
      </c>
    </row>
    <row r="40" spans="2:14" ht="18.75" customHeight="1">
      <c r="B40" s="58"/>
      <c r="C40" s="16"/>
      <c r="D40" s="16"/>
      <c r="E40" s="16"/>
      <c r="F40" s="48"/>
      <c r="G40" s="16"/>
      <c r="H40" s="48"/>
      <c r="I40" s="16"/>
      <c r="J40" s="16"/>
      <c r="K40" s="21" t="s">
        <v>89</v>
      </c>
      <c r="L40" s="22">
        <v>199</v>
      </c>
      <c r="M40" s="16"/>
      <c r="N40" s="18">
        <f>SUM(L39:L40)</f>
        <v>1640</v>
      </c>
    </row>
    <row r="41" spans="2:14" ht="18.75" customHeight="1">
      <c r="B41" s="57" t="s">
        <v>24</v>
      </c>
      <c r="C41" s="12"/>
      <c r="D41" s="12"/>
      <c r="E41" s="12"/>
      <c r="F41" s="12"/>
      <c r="G41" s="12"/>
      <c r="H41" s="47">
        <v>199</v>
      </c>
      <c r="I41" s="12"/>
      <c r="J41" s="12"/>
      <c r="K41" s="51" t="s">
        <v>82</v>
      </c>
      <c r="L41" s="43">
        <v>424</v>
      </c>
      <c r="M41" s="12"/>
      <c r="N41" s="15">
        <f>SUM(C41:J42)</f>
        <v>199</v>
      </c>
    </row>
    <row r="42" spans="2:14" ht="18.75" customHeight="1">
      <c r="B42" s="58"/>
      <c r="C42" s="16"/>
      <c r="D42" s="16"/>
      <c r="E42" s="16"/>
      <c r="F42" s="16"/>
      <c r="G42" s="16"/>
      <c r="H42" s="48"/>
      <c r="I42" s="16"/>
      <c r="J42" s="16"/>
      <c r="K42" s="52"/>
      <c r="L42" s="44"/>
      <c r="M42" s="16"/>
      <c r="N42" s="18">
        <f>SUM(L41:L42)</f>
        <v>424</v>
      </c>
    </row>
    <row r="43" spans="2:14" ht="18.75" customHeight="1">
      <c r="B43" s="57" t="s">
        <v>25</v>
      </c>
      <c r="C43" s="12"/>
      <c r="D43" s="12"/>
      <c r="E43" s="12"/>
      <c r="F43" s="12"/>
      <c r="G43" s="12"/>
      <c r="H43" s="12"/>
      <c r="I43" s="47">
        <v>238</v>
      </c>
      <c r="J43" s="12"/>
      <c r="K43" s="51" t="s">
        <v>82</v>
      </c>
      <c r="L43" s="43">
        <v>430</v>
      </c>
      <c r="M43" s="12"/>
      <c r="N43" s="15">
        <f>SUM(C43:J44)</f>
        <v>238</v>
      </c>
    </row>
    <row r="44" spans="2:14" ht="18.75" customHeight="1">
      <c r="B44" s="58"/>
      <c r="C44" s="16"/>
      <c r="D44" s="16"/>
      <c r="E44" s="16"/>
      <c r="F44" s="16"/>
      <c r="G44" s="16"/>
      <c r="H44" s="16"/>
      <c r="I44" s="48"/>
      <c r="J44" s="16"/>
      <c r="K44" s="52"/>
      <c r="L44" s="44"/>
      <c r="M44" s="16"/>
      <c r="N44" s="18">
        <f>SUM(L43:L44)</f>
        <v>430</v>
      </c>
    </row>
    <row r="45" spans="2:14" ht="37.5" customHeight="1">
      <c r="B45" s="11"/>
      <c r="C45" s="12"/>
      <c r="D45" s="12"/>
      <c r="E45" s="12"/>
      <c r="F45" s="12"/>
      <c r="G45" s="12"/>
      <c r="H45" s="12"/>
      <c r="I45" s="12"/>
      <c r="J45" s="12"/>
      <c r="K45" s="19"/>
      <c r="L45" s="20"/>
      <c r="M45" s="12"/>
      <c r="N45" s="15"/>
    </row>
    <row r="46" spans="2:14" ht="18.75" customHeight="1">
      <c r="B46" s="53">
        <f>COUNTA(B6:B44)</f>
        <v>20</v>
      </c>
      <c r="C46" s="47">
        <f aca="true" t="shared" si="0" ref="C46:J46">SUM(C6:C44)</f>
        <v>31010</v>
      </c>
      <c r="D46" s="47">
        <f t="shared" si="0"/>
        <v>34462</v>
      </c>
      <c r="E46" s="47">
        <f t="shared" si="0"/>
        <v>2406</v>
      </c>
      <c r="F46" s="47">
        <f t="shared" si="0"/>
        <v>35842</v>
      </c>
      <c r="G46" s="47">
        <f t="shared" si="0"/>
        <v>13780</v>
      </c>
      <c r="H46" s="47">
        <f t="shared" si="0"/>
        <v>18906</v>
      </c>
      <c r="I46" s="47">
        <f t="shared" si="0"/>
        <v>3606</v>
      </c>
      <c r="J46" s="47">
        <f t="shared" si="0"/>
        <v>0</v>
      </c>
      <c r="K46" s="19"/>
      <c r="L46" s="43">
        <f>SUM(L6:L44)</f>
        <v>82058</v>
      </c>
      <c r="M46" s="47">
        <f>SUM(M6:M44)</f>
        <v>0</v>
      </c>
      <c r="N46" s="25">
        <f>SUM(C46:J47)+M46</f>
        <v>140012</v>
      </c>
    </row>
    <row r="47" spans="2:14" ht="18.75" customHeight="1" thickBot="1">
      <c r="B47" s="68"/>
      <c r="C47" s="50"/>
      <c r="D47" s="50"/>
      <c r="E47" s="50"/>
      <c r="F47" s="50"/>
      <c r="G47" s="50"/>
      <c r="H47" s="50"/>
      <c r="I47" s="50"/>
      <c r="J47" s="50"/>
      <c r="K47" s="26"/>
      <c r="L47" s="46"/>
      <c r="M47" s="50"/>
      <c r="N47" s="27">
        <f>SUM(L46)</f>
        <v>82058</v>
      </c>
    </row>
    <row r="48" spans="2:14" ht="24.75" customHeight="1">
      <c r="B48" s="28"/>
      <c r="C48" s="29"/>
      <c r="D48" s="29"/>
      <c r="E48" s="29"/>
      <c r="F48" s="29"/>
      <c r="G48" s="29"/>
      <c r="H48" s="29"/>
      <c r="I48" s="29"/>
      <c r="J48" s="29"/>
      <c r="K48" s="30"/>
      <c r="L48" s="29"/>
      <c r="M48" s="29"/>
      <c r="N48" s="29"/>
    </row>
    <row r="49" spans="2:14" ht="24.75" customHeight="1">
      <c r="B49" s="6"/>
      <c r="C49" s="7"/>
      <c r="D49" s="7"/>
      <c r="E49" s="7"/>
      <c r="F49" s="7"/>
      <c r="G49" s="7"/>
      <c r="H49" s="7"/>
      <c r="I49" s="7"/>
      <c r="J49" s="7"/>
      <c r="K49" s="31"/>
      <c r="L49" s="7"/>
      <c r="M49" s="7"/>
      <c r="N49" s="7"/>
    </row>
    <row r="50" spans="2:14" ht="24.75" customHeight="1">
      <c r="B50" s="6"/>
      <c r="C50" s="7"/>
      <c r="D50" s="7"/>
      <c r="E50" s="7"/>
      <c r="F50" s="7"/>
      <c r="G50" s="7"/>
      <c r="H50" s="7"/>
      <c r="I50" s="7"/>
      <c r="J50" s="7"/>
      <c r="K50" s="31"/>
      <c r="L50" s="7"/>
      <c r="M50" s="7"/>
      <c r="N50" s="7"/>
    </row>
    <row r="51" spans="2:14" ht="24.75" customHeight="1" thickBot="1">
      <c r="B51" s="32" t="s">
        <v>26</v>
      </c>
      <c r="C51" s="33"/>
      <c r="D51" s="33"/>
      <c r="E51" s="33"/>
      <c r="F51" s="33"/>
      <c r="G51" s="33"/>
      <c r="H51" s="33"/>
      <c r="I51" s="33"/>
      <c r="J51" s="33"/>
      <c r="K51" s="34"/>
      <c r="L51" s="33"/>
      <c r="M51" s="33"/>
      <c r="N51" s="1" t="s">
        <v>0</v>
      </c>
    </row>
    <row r="52" spans="2:14" ht="13.5">
      <c r="B52" s="8" t="s">
        <v>69</v>
      </c>
      <c r="C52" s="67" t="s">
        <v>70</v>
      </c>
      <c r="D52" s="67"/>
      <c r="E52" s="67"/>
      <c r="F52" s="67"/>
      <c r="G52" s="67" t="s">
        <v>71</v>
      </c>
      <c r="H52" s="67" t="s">
        <v>72</v>
      </c>
      <c r="I52" s="67" t="s">
        <v>73</v>
      </c>
      <c r="J52" s="61" t="s">
        <v>74</v>
      </c>
      <c r="K52" s="63" t="s">
        <v>75</v>
      </c>
      <c r="L52" s="64"/>
      <c r="M52" s="67" t="s">
        <v>76</v>
      </c>
      <c r="N52" s="71" t="s">
        <v>77</v>
      </c>
    </row>
    <row r="53" spans="2:14" ht="13.5">
      <c r="B53" s="9" t="s">
        <v>63</v>
      </c>
      <c r="C53" s="10" t="s">
        <v>78</v>
      </c>
      <c r="D53" s="10" t="s">
        <v>79</v>
      </c>
      <c r="E53" s="10" t="s">
        <v>80</v>
      </c>
      <c r="F53" s="10" t="s">
        <v>81</v>
      </c>
      <c r="G53" s="62"/>
      <c r="H53" s="62"/>
      <c r="I53" s="62"/>
      <c r="J53" s="62"/>
      <c r="K53" s="65"/>
      <c r="L53" s="66"/>
      <c r="M53" s="62"/>
      <c r="N53" s="72"/>
    </row>
    <row r="54" spans="2:14" ht="27" customHeight="1">
      <c r="B54" s="4" t="s">
        <v>2</v>
      </c>
      <c r="C54" s="2">
        <v>82501</v>
      </c>
      <c r="D54" s="2">
        <v>4807</v>
      </c>
      <c r="E54" s="2"/>
      <c r="F54" s="2">
        <v>33746</v>
      </c>
      <c r="G54" s="2">
        <v>6693</v>
      </c>
      <c r="H54" s="2"/>
      <c r="I54" s="2"/>
      <c r="J54" s="2"/>
      <c r="K54" s="23"/>
      <c r="L54" s="24"/>
      <c r="M54" s="2"/>
      <c r="N54" s="3">
        <f>SUM(C54:J54)</f>
        <v>127747</v>
      </c>
    </row>
    <row r="55" spans="2:14" ht="13.5">
      <c r="B55" s="57" t="s">
        <v>27</v>
      </c>
      <c r="C55" s="12"/>
      <c r="D55" s="47">
        <v>4406</v>
      </c>
      <c r="E55" s="47">
        <v>755</v>
      </c>
      <c r="F55" s="12"/>
      <c r="G55" s="47">
        <v>657</v>
      </c>
      <c r="H55" s="12"/>
      <c r="I55" s="12"/>
      <c r="J55" s="12"/>
      <c r="K55" s="51" t="s">
        <v>90</v>
      </c>
      <c r="L55" s="43">
        <v>689</v>
      </c>
      <c r="M55" s="12"/>
      <c r="N55" s="15">
        <f>SUM(C55:J56)</f>
        <v>5818</v>
      </c>
    </row>
    <row r="56" spans="2:14" ht="13.5">
      <c r="B56" s="58"/>
      <c r="C56" s="16"/>
      <c r="D56" s="48"/>
      <c r="E56" s="48"/>
      <c r="F56" s="16"/>
      <c r="G56" s="48"/>
      <c r="H56" s="16"/>
      <c r="I56" s="16"/>
      <c r="J56" s="16"/>
      <c r="K56" s="52"/>
      <c r="L56" s="44"/>
      <c r="M56" s="16"/>
      <c r="N56" s="18">
        <f>SUM(L55:L56)</f>
        <v>689</v>
      </c>
    </row>
    <row r="57" spans="2:14" ht="13.5">
      <c r="B57" s="57" t="s">
        <v>28</v>
      </c>
      <c r="C57" s="12"/>
      <c r="D57" s="12"/>
      <c r="E57" s="12"/>
      <c r="F57" s="12"/>
      <c r="G57" s="12"/>
      <c r="H57" s="12"/>
      <c r="I57" s="47">
        <v>910</v>
      </c>
      <c r="J57" s="12"/>
      <c r="K57" s="51" t="s">
        <v>90</v>
      </c>
      <c r="L57" s="43">
        <v>972</v>
      </c>
      <c r="M57" s="12"/>
      <c r="N57" s="15">
        <f>SUM(C57:J58)</f>
        <v>910</v>
      </c>
    </row>
    <row r="58" spans="2:14" ht="13.5">
      <c r="B58" s="58"/>
      <c r="C58" s="16"/>
      <c r="D58" s="16"/>
      <c r="E58" s="16"/>
      <c r="F58" s="16"/>
      <c r="G58" s="16"/>
      <c r="H58" s="16"/>
      <c r="I58" s="48"/>
      <c r="J58" s="16"/>
      <c r="K58" s="52"/>
      <c r="L58" s="44"/>
      <c r="M58" s="16"/>
      <c r="N58" s="18">
        <f>SUM(L57:L58)</f>
        <v>972</v>
      </c>
    </row>
    <row r="59" spans="2:14" ht="27" customHeight="1">
      <c r="B59" s="4" t="s">
        <v>91</v>
      </c>
      <c r="C59" s="2"/>
      <c r="D59" s="2"/>
      <c r="E59" s="2">
        <v>3091</v>
      </c>
      <c r="F59" s="2">
        <v>5192</v>
      </c>
      <c r="G59" s="2"/>
      <c r="H59" s="2"/>
      <c r="I59" s="2"/>
      <c r="J59" s="2"/>
      <c r="K59" s="23"/>
      <c r="L59" s="24"/>
      <c r="M59" s="2"/>
      <c r="N59" s="3">
        <f>SUM(C59:J59)</f>
        <v>8283</v>
      </c>
    </row>
    <row r="60" spans="2:14" ht="13.5">
      <c r="B60" s="57" t="s">
        <v>29</v>
      </c>
      <c r="C60" s="12"/>
      <c r="D60" s="12"/>
      <c r="E60" s="12"/>
      <c r="F60" s="12"/>
      <c r="G60" s="12"/>
      <c r="H60" s="12"/>
      <c r="I60" s="12"/>
      <c r="J60" s="12"/>
      <c r="K60" s="51" t="s">
        <v>92</v>
      </c>
      <c r="L60" s="43">
        <v>1752</v>
      </c>
      <c r="M60" s="12"/>
      <c r="N60" s="15">
        <f>SUM(C60:J61)</f>
        <v>0</v>
      </c>
    </row>
    <row r="61" spans="2:14" ht="13.5">
      <c r="B61" s="58"/>
      <c r="C61" s="16"/>
      <c r="D61" s="16"/>
      <c r="E61" s="16"/>
      <c r="F61" s="16"/>
      <c r="G61" s="16"/>
      <c r="H61" s="16"/>
      <c r="I61" s="16"/>
      <c r="J61" s="16"/>
      <c r="K61" s="52"/>
      <c r="L61" s="44"/>
      <c r="M61" s="16"/>
      <c r="N61" s="18">
        <f>SUM(L60:L61)</f>
        <v>1752</v>
      </c>
    </row>
    <row r="62" spans="2:14" ht="13.5">
      <c r="B62" s="57" t="s">
        <v>3</v>
      </c>
      <c r="C62" s="12"/>
      <c r="D62" s="12"/>
      <c r="E62" s="12"/>
      <c r="F62" s="12"/>
      <c r="G62" s="12"/>
      <c r="H62" s="12"/>
      <c r="I62" s="12"/>
      <c r="J62" s="12"/>
      <c r="K62" s="13" t="s">
        <v>92</v>
      </c>
      <c r="L62" s="14">
        <v>2619</v>
      </c>
      <c r="M62" s="12"/>
      <c r="N62" s="15">
        <f>SUM(C62:J63)</f>
        <v>0</v>
      </c>
    </row>
    <row r="63" spans="2:14" ht="13.5">
      <c r="B63" s="58"/>
      <c r="C63" s="16"/>
      <c r="D63" s="16"/>
      <c r="E63" s="16"/>
      <c r="F63" s="16"/>
      <c r="G63" s="16"/>
      <c r="H63" s="16"/>
      <c r="I63" s="16"/>
      <c r="J63" s="16"/>
      <c r="K63" s="17" t="s">
        <v>93</v>
      </c>
      <c r="L63" s="35">
        <v>261</v>
      </c>
      <c r="M63" s="16"/>
      <c r="N63" s="18">
        <f>SUM(L62:L63)</f>
        <v>2880</v>
      </c>
    </row>
    <row r="64" spans="2:14" ht="13.5">
      <c r="B64" s="57" t="s">
        <v>30</v>
      </c>
      <c r="C64" s="12"/>
      <c r="D64" s="12"/>
      <c r="E64" s="12"/>
      <c r="F64" s="12"/>
      <c r="G64" s="12"/>
      <c r="H64" s="47">
        <v>1537</v>
      </c>
      <c r="I64" s="47">
        <v>1564</v>
      </c>
      <c r="J64" s="12"/>
      <c r="K64" s="51" t="s">
        <v>92</v>
      </c>
      <c r="L64" s="43">
        <v>552</v>
      </c>
      <c r="M64" s="12"/>
      <c r="N64" s="15">
        <f>SUM(C64:J65)</f>
        <v>3101</v>
      </c>
    </row>
    <row r="65" spans="2:14" ht="13.5">
      <c r="B65" s="58"/>
      <c r="C65" s="16"/>
      <c r="D65" s="16"/>
      <c r="E65" s="16"/>
      <c r="F65" s="16"/>
      <c r="G65" s="16"/>
      <c r="H65" s="48"/>
      <c r="I65" s="48"/>
      <c r="J65" s="16"/>
      <c r="K65" s="52"/>
      <c r="L65" s="44"/>
      <c r="M65" s="16"/>
      <c r="N65" s="18">
        <f>SUM(L64:L65)</f>
        <v>552</v>
      </c>
    </row>
    <row r="66" spans="2:14" ht="13.5">
      <c r="B66" s="57" t="s">
        <v>4</v>
      </c>
      <c r="C66" s="47">
        <v>571</v>
      </c>
      <c r="D66" s="47">
        <v>3059</v>
      </c>
      <c r="E66" s="47">
        <v>692</v>
      </c>
      <c r="F66" s="12"/>
      <c r="G66" s="12"/>
      <c r="H66" s="12"/>
      <c r="I66" s="12"/>
      <c r="J66" s="12"/>
      <c r="K66" s="51" t="s">
        <v>90</v>
      </c>
      <c r="L66" s="43">
        <v>403</v>
      </c>
      <c r="M66" s="12"/>
      <c r="N66" s="15">
        <f>SUM(C66:J67)</f>
        <v>4322</v>
      </c>
    </row>
    <row r="67" spans="2:14" ht="13.5">
      <c r="B67" s="58"/>
      <c r="C67" s="48"/>
      <c r="D67" s="48"/>
      <c r="E67" s="48"/>
      <c r="F67" s="16"/>
      <c r="G67" s="16"/>
      <c r="H67" s="16"/>
      <c r="I67" s="16"/>
      <c r="J67" s="16"/>
      <c r="K67" s="52"/>
      <c r="L67" s="44"/>
      <c r="M67" s="16"/>
      <c r="N67" s="18">
        <f>SUM(L66:L67)</f>
        <v>403</v>
      </c>
    </row>
    <row r="68" spans="2:14" ht="27" customHeight="1">
      <c r="B68" s="4" t="s">
        <v>31</v>
      </c>
      <c r="C68" s="2"/>
      <c r="D68" s="2"/>
      <c r="E68" s="2"/>
      <c r="F68" s="2"/>
      <c r="G68" s="2"/>
      <c r="H68" s="2"/>
      <c r="I68" s="2"/>
      <c r="J68" s="2"/>
      <c r="K68" s="23"/>
      <c r="L68" s="24"/>
      <c r="M68" s="2"/>
      <c r="N68" s="5" t="s">
        <v>99</v>
      </c>
    </row>
    <row r="69" spans="2:14" ht="13.5">
      <c r="B69" s="57" t="s">
        <v>32</v>
      </c>
      <c r="C69" s="12"/>
      <c r="D69" s="12"/>
      <c r="E69" s="12"/>
      <c r="F69" s="47">
        <v>203</v>
      </c>
      <c r="G69" s="47">
        <v>335</v>
      </c>
      <c r="H69" s="12"/>
      <c r="I69" s="47">
        <v>396</v>
      </c>
      <c r="J69" s="12"/>
      <c r="K69" s="51" t="s">
        <v>90</v>
      </c>
      <c r="L69" s="43">
        <v>311</v>
      </c>
      <c r="M69" s="12"/>
      <c r="N69" s="15">
        <f>SUM(C69:J70)</f>
        <v>934</v>
      </c>
    </row>
    <row r="70" spans="2:14" ht="13.5">
      <c r="B70" s="58"/>
      <c r="C70" s="16"/>
      <c r="D70" s="16"/>
      <c r="E70" s="16"/>
      <c r="F70" s="48"/>
      <c r="G70" s="48"/>
      <c r="H70" s="16"/>
      <c r="I70" s="48"/>
      <c r="J70" s="16"/>
      <c r="K70" s="52"/>
      <c r="L70" s="44"/>
      <c r="M70" s="16"/>
      <c r="N70" s="18">
        <f>SUM(L69:L70)</f>
        <v>311</v>
      </c>
    </row>
    <row r="71" spans="2:14" ht="13.5">
      <c r="B71" s="57" t="s">
        <v>33</v>
      </c>
      <c r="C71" s="12"/>
      <c r="D71" s="12"/>
      <c r="E71" s="12"/>
      <c r="F71" s="12"/>
      <c r="G71" s="12"/>
      <c r="H71" s="47">
        <v>425</v>
      </c>
      <c r="I71" s="47">
        <v>37</v>
      </c>
      <c r="J71" s="12"/>
      <c r="K71" s="51" t="s">
        <v>90</v>
      </c>
      <c r="L71" s="43">
        <v>183</v>
      </c>
      <c r="M71" s="12"/>
      <c r="N71" s="15">
        <f>SUM(C71:J72)</f>
        <v>462</v>
      </c>
    </row>
    <row r="72" spans="2:14" ht="13.5">
      <c r="B72" s="58"/>
      <c r="C72" s="16"/>
      <c r="D72" s="16"/>
      <c r="E72" s="16"/>
      <c r="F72" s="16"/>
      <c r="G72" s="16"/>
      <c r="H72" s="48"/>
      <c r="I72" s="48"/>
      <c r="J72" s="16"/>
      <c r="K72" s="52"/>
      <c r="L72" s="44"/>
      <c r="M72" s="16"/>
      <c r="N72" s="18">
        <f>SUM(L71:L72)</f>
        <v>183</v>
      </c>
    </row>
    <row r="73" spans="2:14" ht="27" customHeight="1">
      <c r="B73" s="4"/>
      <c r="C73" s="2"/>
      <c r="D73" s="2"/>
      <c r="E73" s="2"/>
      <c r="F73" s="2"/>
      <c r="G73" s="2"/>
      <c r="H73" s="2"/>
      <c r="I73" s="2"/>
      <c r="J73" s="2"/>
      <c r="K73" s="23"/>
      <c r="L73" s="24"/>
      <c r="M73" s="2"/>
      <c r="N73" s="3"/>
    </row>
    <row r="74" spans="2:14" ht="13.5">
      <c r="B74" s="53">
        <f>COUNTA(B54:B73)</f>
        <v>11</v>
      </c>
      <c r="C74" s="47">
        <f aca="true" t="shared" si="1" ref="C74:J74">SUM(C54:C72)</f>
        <v>83072</v>
      </c>
      <c r="D74" s="47">
        <f t="shared" si="1"/>
        <v>12272</v>
      </c>
      <c r="E74" s="47">
        <f t="shared" si="1"/>
        <v>4538</v>
      </c>
      <c r="F74" s="47">
        <f t="shared" si="1"/>
        <v>39141</v>
      </c>
      <c r="G74" s="47">
        <f t="shared" si="1"/>
        <v>7685</v>
      </c>
      <c r="H74" s="47">
        <f t="shared" si="1"/>
        <v>1962</v>
      </c>
      <c r="I74" s="47">
        <f t="shared" si="1"/>
        <v>2907</v>
      </c>
      <c r="J74" s="47">
        <f t="shared" si="1"/>
        <v>0</v>
      </c>
      <c r="K74" s="19"/>
      <c r="L74" s="43">
        <f>SUM(L54:L72)</f>
        <v>7742</v>
      </c>
      <c r="M74" s="47">
        <f>SUM(M54:M72)</f>
        <v>0</v>
      </c>
      <c r="N74" s="25">
        <f>SUM(C74:J75)+M74</f>
        <v>151577</v>
      </c>
    </row>
    <row r="75" spans="2:14" ht="14.25" thickBot="1">
      <c r="B75" s="68"/>
      <c r="C75" s="50"/>
      <c r="D75" s="50"/>
      <c r="E75" s="50"/>
      <c r="F75" s="50"/>
      <c r="G75" s="50"/>
      <c r="H75" s="50"/>
      <c r="I75" s="50"/>
      <c r="J75" s="50"/>
      <c r="K75" s="26"/>
      <c r="L75" s="46"/>
      <c r="M75" s="50"/>
      <c r="N75" s="27">
        <f>SUM(L74)</f>
        <v>7742</v>
      </c>
    </row>
    <row r="76" spans="2:14" ht="27" customHeight="1">
      <c r="B76" s="28"/>
      <c r="C76" s="29"/>
      <c r="D76" s="29"/>
      <c r="E76" s="29"/>
      <c r="F76" s="29"/>
      <c r="G76" s="29"/>
      <c r="H76" s="29"/>
      <c r="I76" s="29"/>
      <c r="J76" s="29"/>
      <c r="K76" s="30"/>
      <c r="L76" s="29"/>
      <c r="M76" s="29"/>
      <c r="N76" s="29"/>
    </row>
    <row r="77" spans="2:14" ht="27" customHeight="1">
      <c r="B77" s="6"/>
      <c r="C77" s="7"/>
      <c r="D77" s="7"/>
      <c r="E77" s="7"/>
      <c r="F77" s="7"/>
      <c r="G77" s="7"/>
      <c r="H77" s="7"/>
      <c r="I77" s="7"/>
      <c r="J77" s="7"/>
      <c r="K77" s="31"/>
      <c r="L77" s="7"/>
      <c r="M77" s="7"/>
      <c r="N77" s="7"/>
    </row>
    <row r="78" spans="2:14" ht="18" customHeight="1" thickBot="1">
      <c r="B78" s="32" t="s">
        <v>34</v>
      </c>
      <c r="C78" s="33"/>
      <c r="D78" s="33"/>
      <c r="E78" s="33"/>
      <c r="F78" s="33"/>
      <c r="G78" s="33"/>
      <c r="H78" s="33"/>
      <c r="I78" s="33"/>
      <c r="J78" s="33"/>
      <c r="K78" s="34"/>
      <c r="L78" s="33"/>
      <c r="M78" s="33"/>
      <c r="N78" s="1" t="s">
        <v>0</v>
      </c>
    </row>
    <row r="79" spans="2:14" ht="13.5">
      <c r="B79" s="8" t="s">
        <v>69</v>
      </c>
      <c r="C79" s="67" t="s">
        <v>70</v>
      </c>
      <c r="D79" s="67"/>
      <c r="E79" s="67"/>
      <c r="F79" s="67"/>
      <c r="G79" s="67" t="s">
        <v>71</v>
      </c>
      <c r="H79" s="67" t="s">
        <v>72</v>
      </c>
      <c r="I79" s="67" t="s">
        <v>73</v>
      </c>
      <c r="J79" s="61" t="s">
        <v>74</v>
      </c>
      <c r="K79" s="63" t="s">
        <v>75</v>
      </c>
      <c r="L79" s="64"/>
      <c r="M79" s="67" t="s">
        <v>76</v>
      </c>
      <c r="N79" s="71" t="s">
        <v>77</v>
      </c>
    </row>
    <row r="80" spans="2:14" ht="13.5">
      <c r="B80" s="9" t="s">
        <v>63</v>
      </c>
      <c r="C80" s="10" t="s">
        <v>78</v>
      </c>
      <c r="D80" s="10" t="s">
        <v>79</v>
      </c>
      <c r="E80" s="10" t="s">
        <v>80</v>
      </c>
      <c r="F80" s="10" t="s">
        <v>81</v>
      </c>
      <c r="G80" s="62"/>
      <c r="H80" s="62"/>
      <c r="I80" s="62"/>
      <c r="J80" s="62"/>
      <c r="K80" s="65"/>
      <c r="L80" s="66"/>
      <c r="M80" s="62"/>
      <c r="N80" s="72"/>
    </row>
    <row r="81" spans="2:14" ht="13.5">
      <c r="B81" s="57" t="s">
        <v>35</v>
      </c>
      <c r="C81" s="12"/>
      <c r="D81" s="12"/>
      <c r="E81" s="12"/>
      <c r="F81" s="47">
        <v>7023</v>
      </c>
      <c r="G81" s="12"/>
      <c r="H81" s="12"/>
      <c r="I81" s="47">
        <v>1722</v>
      </c>
      <c r="J81" s="12"/>
      <c r="K81" s="51" t="s">
        <v>94</v>
      </c>
      <c r="L81" s="43">
        <v>4804</v>
      </c>
      <c r="M81" s="12"/>
      <c r="N81" s="15">
        <f>SUM(C81:J82)</f>
        <v>8745</v>
      </c>
    </row>
    <row r="82" spans="2:14" ht="13.5">
      <c r="B82" s="58"/>
      <c r="C82" s="16"/>
      <c r="D82" s="16"/>
      <c r="E82" s="16"/>
      <c r="F82" s="59"/>
      <c r="G82" s="16"/>
      <c r="H82" s="16"/>
      <c r="I82" s="59"/>
      <c r="J82" s="16"/>
      <c r="K82" s="52"/>
      <c r="L82" s="60"/>
      <c r="M82" s="16"/>
      <c r="N82" s="18">
        <f>SUM(L81)</f>
        <v>4804</v>
      </c>
    </row>
    <row r="83" spans="2:14" ht="13.5">
      <c r="B83" s="57" t="s">
        <v>5</v>
      </c>
      <c r="C83" s="12"/>
      <c r="D83" s="12"/>
      <c r="E83" s="12"/>
      <c r="F83" s="47">
        <v>18796</v>
      </c>
      <c r="G83" s="12"/>
      <c r="H83" s="12"/>
      <c r="I83" s="12"/>
      <c r="J83" s="12"/>
      <c r="K83" s="51" t="s">
        <v>94</v>
      </c>
      <c r="L83" s="43">
        <v>10065</v>
      </c>
      <c r="M83" s="12"/>
      <c r="N83" s="15">
        <f>SUM(C83:J84)</f>
        <v>18796</v>
      </c>
    </row>
    <row r="84" spans="2:14" ht="13.5">
      <c r="B84" s="58"/>
      <c r="C84" s="16"/>
      <c r="D84" s="16"/>
      <c r="E84" s="16"/>
      <c r="F84" s="59"/>
      <c r="G84" s="16"/>
      <c r="H84" s="16"/>
      <c r="I84" s="16"/>
      <c r="J84" s="16"/>
      <c r="K84" s="52"/>
      <c r="L84" s="60"/>
      <c r="M84" s="16"/>
      <c r="N84" s="18">
        <f>SUM(L83)</f>
        <v>10065</v>
      </c>
    </row>
    <row r="85" spans="2:14" ht="13.5">
      <c r="B85" s="57" t="s">
        <v>36</v>
      </c>
      <c r="C85" s="12"/>
      <c r="D85" s="12"/>
      <c r="E85" s="12"/>
      <c r="F85" s="12"/>
      <c r="G85" s="12"/>
      <c r="H85" s="12"/>
      <c r="I85" s="47">
        <v>1282</v>
      </c>
      <c r="J85" s="12"/>
      <c r="K85" s="51" t="s">
        <v>94</v>
      </c>
      <c r="L85" s="43">
        <v>5664</v>
      </c>
      <c r="M85" s="12"/>
      <c r="N85" s="15">
        <f>SUM(C85:J86)</f>
        <v>1282</v>
      </c>
    </row>
    <row r="86" spans="2:14" ht="13.5">
      <c r="B86" s="58"/>
      <c r="C86" s="16"/>
      <c r="D86" s="16"/>
      <c r="E86" s="16"/>
      <c r="F86" s="16"/>
      <c r="G86" s="16"/>
      <c r="H86" s="16"/>
      <c r="I86" s="48"/>
      <c r="J86" s="16"/>
      <c r="K86" s="52"/>
      <c r="L86" s="44"/>
      <c r="M86" s="16"/>
      <c r="N86" s="18">
        <f>SUM(L85)</f>
        <v>5664</v>
      </c>
    </row>
    <row r="87" spans="2:14" ht="27" customHeight="1">
      <c r="B87" s="4" t="s">
        <v>37</v>
      </c>
      <c r="C87" s="2"/>
      <c r="D87" s="2">
        <v>1530</v>
      </c>
      <c r="E87" s="2"/>
      <c r="F87" s="2"/>
      <c r="G87" s="2"/>
      <c r="H87" s="2"/>
      <c r="I87" s="2">
        <v>389</v>
      </c>
      <c r="J87" s="2"/>
      <c r="K87" s="23"/>
      <c r="L87" s="24"/>
      <c r="M87" s="2"/>
      <c r="N87" s="3">
        <f>SUM(C87:J87)</f>
        <v>1919</v>
      </c>
    </row>
    <row r="88" spans="2:14" ht="13.5">
      <c r="B88" s="57" t="s">
        <v>6</v>
      </c>
      <c r="C88" s="12"/>
      <c r="D88" s="12"/>
      <c r="E88" s="12"/>
      <c r="F88" s="12"/>
      <c r="G88" s="12"/>
      <c r="H88" s="12"/>
      <c r="I88" s="12"/>
      <c r="J88" s="12"/>
      <c r="K88" s="51" t="s">
        <v>94</v>
      </c>
      <c r="L88" s="43">
        <v>1200</v>
      </c>
      <c r="M88" s="12"/>
      <c r="N88" s="15">
        <f>SUM(C88:J89)</f>
        <v>0</v>
      </c>
    </row>
    <row r="89" spans="2:14" ht="13.5">
      <c r="B89" s="58"/>
      <c r="C89" s="16"/>
      <c r="D89" s="16"/>
      <c r="E89" s="16"/>
      <c r="F89" s="16"/>
      <c r="G89" s="16"/>
      <c r="H89" s="16"/>
      <c r="I89" s="16"/>
      <c r="J89" s="16"/>
      <c r="K89" s="52"/>
      <c r="L89" s="44"/>
      <c r="M89" s="16"/>
      <c r="N89" s="18">
        <f>SUM(L88)</f>
        <v>1200</v>
      </c>
    </row>
    <row r="90" spans="2:14" ht="13.5">
      <c r="B90" s="57" t="s">
        <v>7</v>
      </c>
      <c r="C90" s="12"/>
      <c r="D90" s="12"/>
      <c r="E90" s="12"/>
      <c r="F90" s="12"/>
      <c r="G90" s="12"/>
      <c r="H90" s="12"/>
      <c r="I90" s="47">
        <v>1715</v>
      </c>
      <c r="J90" s="12"/>
      <c r="K90" s="51" t="s">
        <v>94</v>
      </c>
      <c r="L90" s="43">
        <v>1827</v>
      </c>
      <c r="M90" s="12"/>
      <c r="N90" s="15">
        <f>SUM(C90:J91)</f>
        <v>1715</v>
      </c>
    </row>
    <row r="91" spans="2:14" ht="13.5">
      <c r="B91" s="58"/>
      <c r="C91" s="16"/>
      <c r="D91" s="16"/>
      <c r="E91" s="16"/>
      <c r="F91" s="16"/>
      <c r="G91" s="16"/>
      <c r="H91" s="16"/>
      <c r="I91" s="48"/>
      <c r="J91" s="16"/>
      <c r="K91" s="52"/>
      <c r="L91" s="44"/>
      <c r="M91" s="16"/>
      <c r="N91" s="18">
        <f>SUM(L90)</f>
        <v>1827</v>
      </c>
    </row>
    <row r="92" spans="2:14" ht="13.5">
      <c r="B92" s="57" t="s">
        <v>38</v>
      </c>
      <c r="C92" s="12"/>
      <c r="D92" s="12"/>
      <c r="E92" s="12"/>
      <c r="F92" s="12"/>
      <c r="G92" s="12"/>
      <c r="H92" s="12"/>
      <c r="I92" s="12"/>
      <c r="J92" s="12"/>
      <c r="K92" s="51" t="s">
        <v>94</v>
      </c>
      <c r="L92" s="43">
        <v>4149</v>
      </c>
      <c r="M92" s="12"/>
      <c r="N92" s="15">
        <f>SUM(C92:J93)</f>
        <v>0</v>
      </c>
    </row>
    <row r="93" spans="2:14" ht="13.5">
      <c r="B93" s="58"/>
      <c r="C93" s="16"/>
      <c r="D93" s="16"/>
      <c r="E93" s="16"/>
      <c r="F93" s="16"/>
      <c r="G93" s="16"/>
      <c r="H93" s="16"/>
      <c r="I93" s="16"/>
      <c r="J93" s="16"/>
      <c r="K93" s="52"/>
      <c r="L93" s="44"/>
      <c r="M93" s="16"/>
      <c r="N93" s="18">
        <f>SUM(L92)</f>
        <v>4149</v>
      </c>
    </row>
    <row r="94" spans="2:14" ht="13.5">
      <c r="B94" s="69" t="s">
        <v>95</v>
      </c>
      <c r="C94" s="12"/>
      <c r="D94" s="12"/>
      <c r="E94" s="12"/>
      <c r="F94" s="12"/>
      <c r="G94" s="12"/>
      <c r="H94" s="12"/>
      <c r="I94" s="12"/>
      <c r="J94" s="12"/>
      <c r="K94" s="13" t="s">
        <v>94</v>
      </c>
      <c r="L94" s="20">
        <v>2665</v>
      </c>
      <c r="M94" s="12"/>
      <c r="N94" s="15">
        <f>SUM(C94:J95)</f>
        <v>0</v>
      </c>
    </row>
    <row r="95" spans="2:14" ht="13.5">
      <c r="B95" s="70"/>
      <c r="C95" s="16"/>
      <c r="D95" s="16"/>
      <c r="E95" s="16"/>
      <c r="F95" s="16"/>
      <c r="G95" s="16"/>
      <c r="H95" s="16"/>
      <c r="I95" s="16"/>
      <c r="J95" s="16"/>
      <c r="K95" s="17" t="s">
        <v>83</v>
      </c>
      <c r="L95" s="22">
        <v>2374</v>
      </c>
      <c r="M95" s="16"/>
      <c r="N95" s="18">
        <f>SUM(L94:L95)</f>
        <v>5039</v>
      </c>
    </row>
    <row r="96" spans="2:14" ht="27" customHeight="1">
      <c r="B96" s="4" t="s">
        <v>67</v>
      </c>
      <c r="C96" s="2"/>
      <c r="D96" s="2"/>
      <c r="E96" s="2"/>
      <c r="F96" s="2"/>
      <c r="G96" s="2"/>
      <c r="H96" s="2"/>
      <c r="I96" s="2"/>
      <c r="J96" s="2"/>
      <c r="K96" s="23"/>
      <c r="L96" s="24"/>
      <c r="M96" s="2"/>
      <c r="N96" s="5" t="s">
        <v>100</v>
      </c>
    </row>
    <row r="97" spans="2:14" ht="27" customHeight="1">
      <c r="B97" s="4" t="s">
        <v>39</v>
      </c>
      <c r="C97" s="2"/>
      <c r="D97" s="2"/>
      <c r="E97" s="2"/>
      <c r="F97" s="2"/>
      <c r="G97" s="2"/>
      <c r="H97" s="2">
        <v>515</v>
      </c>
      <c r="I97" s="2"/>
      <c r="J97" s="2"/>
      <c r="K97" s="23"/>
      <c r="L97" s="24"/>
      <c r="M97" s="2"/>
      <c r="N97" s="3">
        <f>SUM(C97:J97)</f>
        <v>515</v>
      </c>
    </row>
    <row r="98" spans="2:14" ht="13.5">
      <c r="B98" s="57" t="s">
        <v>40</v>
      </c>
      <c r="C98" s="12"/>
      <c r="D98" s="12"/>
      <c r="E98" s="12"/>
      <c r="F98" s="12"/>
      <c r="G98" s="12"/>
      <c r="H98" s="12"/>
      <c r="I98" s="12"/>
      <c r="J98" s="12"/>
      <c r="K98" s="51" t="s">
        <v>94</v>
      </c>
      <c r="L98" s="43">
        <v>1068</v>
      </c>
      <c r="M98" s="12"/>
      <c r="N98" s="15">
        <f>SUM(C98:J99)</f>
        <v>0</v>
      </c>
    </row>
    <row r="99" spans="2:14" ht="13.5">
      <c r="B99" s="58"/>
      <c r="C99" s="16"/>
      <c r="D99" s="16"/>
      <c r="E99" s="16"/>
      <c r="F99" s="16"/>
      <c r="G99" s="16"/>
      <c r="H99" s="16"/>
      <c r="I99" s="16"/>
      <c r="J99" s="16"/>
      <c r="K99" s="52"/>
      <c r="L99" s="44"/>
      <c r="M99" s="16"/>
      <c r="N99" s="18">
        <f>SUM(L98)</f>
        <v>1068</v>
      </c>
    </row>
    <row r="100" spans="2:14" ht="13.5">
      <c r="B100" s="57" t="s">
        <v>41</v>
      </c>
      <c r="C100" s="12"/>
      <c r="D100" s="12"/>
      <c r="E100" s="12"/>
      <c r="F100" s="12"/>
      <c r="G100" s="12"/>
      <c r="H100" s="12"/>
      <c r="I100" s="12"/>
      <c r="J100" s="12"/>
      <c r="K100" s="13" t="s">
        <v>94</v>
      </c>
      <c r="L100" s="20">
        <v>1082</v>
      </c>
      <c r="M100" s="12"/>
      <c r="N100" s="15">
        <f>SUM(C100:J101)</f>
        <v>0</v>
      </c>
    </row>
    <row r="101" spans="2:14" ht="13.5">
      <c r="B101" s="58"/>
      <c r="C101" s="16"/>
      <c r="D101" s="16"/>
      <c r="E101" s="16"/>
      <c r="F101" s="16"/>
      <c r="G101" s="16"/>
      <c r="H101" s="16"/>
      <c r="I101" s="16"/>
      <c r="J101" s="16"/>
      <c r="K101" s="21" t="s">
        <v>96</v>
      </c>
      <c r="L101" s="22">
        <v>18</v>
      </c>
      <c r="M101" s="16"/>
      <c r="N101" s="18">
        <f>SUM(L100:L101)</f>
        <v>1100</v>
      </c>
    </row>
    <row r="102" spans="2:14" ht="27" customHeight="1">
      <c r="B102" s="4" t="s">
        <v>42</v>
      </c>
      <c r="C102" s="2"/>
      <c r="D102" s="2"/>
      <c r="E102" s="2"/>
      <c r="F102" s="2"/>
      <c r="G102" s="2"/>
      <c r="H102" s="2">
        <v>1690</v>
      </c>
      <c r="I102" s="2">
        <v>332</v>
      </c>
      <c r="J102" s="2"/>
      <c r="K102" s="23"/>
      <c r="L102" s="24"/>
      <c r="M102" s="2"/>
      <c r="N102" s="3">
        <f>SUM(C102:I102)</f>
        <v>2022</v>
      </c>
    </row>
    <row r="103" spans="2:14" ht="13.5">
      <c r="B103" s="57" t="s">
        <v>43</v>
      </c>
      <c r="C103" s="12"/>
      <c r="D103" s="12"/>
      <c r="E103" s="12"/>
      <c r="F103" s="12"/>
      <c r="G103" s="12"/>
      <c r="H103" s="12"/>
      <c r="I103" s="47">
        <v>316</v>
      </c>
      <c r="J103" s="12"/>
      <c r="K103" s="51" t="s">
        <v>94</v>
      </c>
      <c r="L103" s="43">
        <v>864</v>
      </c>
      <c r="M103" s="12"/>
      <c r="N103" s="15">
        <f>SUM(C103:J104)</f>
        <v>316</v>
      </c>
    </row>
    <row r="104" spans="2:14" ht="13.5">
      <c r="B104" s="58"/>
      <c r="C104" s="16"/>
      <c r="D104" s="16"/>
      <c r="E104" s="16"/>
      <c r="F104" s="16"/>
      <c r="G104" s="16"/>
      <c r="H104" s="16"/>
      <c r="I104" s="48"/>
      <c r="J104" s="16"/>
      <c r="K104" s="52"/>
      <c r="L104" s="44"/>
      <c r="M104" s="16"/>
      <c r="N104" s="18">
        <f>SUM(L103)</f>
        <v>864</v>
      </c>
    </row>
    <row r="105" spans="2:14" ht="27" customHeight="1">
      <c r="B105" s="4"/>
      <c r="C105" s="2"/>
      <c r="D105" s="2"/>
      <c r="E105" s="2"/>
      <c r="F105" s="2"/>
      <c r="G105" s="2"/>
      <c r="H105" s="2"/>
      <c r="I105" s="2"/>
      <c r="J105" s="2"/>
      <c r="K105" s="23"/>
      <c r="L105" s="24"/>
      <c r="M105" s="2"/>
      <c r="N105" s="3"/>
    </row>
    <row r="106" spans="2:14" ht="13.5">
      <c r="B106" s="53">
        <f>COUNTA(B81:B104)</f>
        <v>14</v>
      </c>
      <c r="C106" s="47">
        <f aca="true" t="shared" si="2" ref="C106:J106">SUM(C81:C104)</f>
        <v>0</v>
      </c>
      <c r="D106" s="47">
        <f t="shared" si="2"/>
        <v>1530</v>
      </c>
      <c r="E106" s="47">
        <f t="shared" si="2"/>
        <v>0</v>
      </c>
      <c r="F106" s="47">
        <f t="shared" si="2"/>
        <v>25819</v>
      </c>
      <c r="G106" s="47">
        <f t="shared" si="2"/>
        <v>0</v>
      </c>
      <c r="H106" s="47">
        <f t="shared" si="2"/>
        <v>2205</v>
      </c>
      <c r="I106" s="47">
        <f t="shared" si="2"/>
        <v>5756</v>
      </c>
      <c r="J106" s="47">
        <f t="shared" si="2"/>
        <v>0</v>
      </c>
      <c r="K106" s="19"/>
      <c r="L106" s="43">
        <f>SUM(L81:L104)</f>
        <v>35780</v>
      </c>
      <c r="M106" s="47">
        <f>SUM(M81:M104)</f>
        <v>0</v>
      </c>
      <c r="N106" s="25">
        <f>SUM(C106:J107)+M106</f>
        <v>35310</v>
      </c>
    </row>
    <row r="107" spans="2:14" ht="14.25" thickBot="1">
      <c r="B107" s="68"/>
      <c r="C107" s="50"/>
      <c r="D107" s="50"/>
      <c r="E107" s="50"/>
      <c r="F107" s="50"/>
      <c r="G107" s="50"/>
      <c r="H107" s="50"/>
      <c r="I107" s="50"/>
      <c r="J107" s="50"/>
      <c r="K107" s="26"/>
      <c r="L107" s="46"/>
      <c r="M107" s="50"/>
      <c r="N107" s="27">
        <f>SUM(L106)</f>
        <v>35780</v>
      </c>
    </row>
    <row r="108" spans="2:14" ht="24.75" customHeight="1">
      <c r="B108" s="28"/>
      <c r="C108" s="29"/>
      <c r="D108" s="29"/>
      <c r="E108" s="29"/>
      <c r="F108" s="29"/>
      <c r="G108" s="29"/>
      <c r="H108" s="29"/>
      <c r="I108" s="29"/>
      <c r="J108" s="29"/>
      <c r="K108" s="30"/>
      <c r="L108" s="29"/>
      <c r="M108" s="29"/>
      <c r="N108" s="29"/>
    </row>
    <row r="109" spans="2:14" ht="24.75" customHeight="1">
      <c r="B109" s="6"/>
      <c r="C109" s="7"/>
      <c r="D109" s="7"/>
      <c r="E109" s="7"/>
      <c r="F109" s="7"/>
      <c r="G109" s="7"/>
      <c r="H109" s="7"/>
      <c r="I109" s="7"/>
      <c r="J109" s="7"/>
      <c r="K109" s="31"/>
      <c r="L109" s="7"/>
      <c r="M109" s="7"/>
      <c r="N109" s="7"/>
    </row>
    <row r="110" spans="2:14" ht="24.75" customHeight="1">
      <c r="B110" s="6"/>
      <c r="C110" s="7"/>
      <c r="D110" s="7"/>
      <c r="E110" s="7"/>
      <c r="F110" s="7"/>
      <c r="G110" s="7"/>
      <c r="H110" s="7"/>
      <c r="I110" s="7"/>
      <c r="J110" s="7"/>
      <c r="K110" s="31"/>
      <c r="L110" s="7"/>
      <c r="M110" s="7"/>
      <c r="N110" s="7"/>
    </row>
    <row r="111" spans="2:14" ht="27" customHeight="1" thickBot="1">
      <c r="B111" s="32" t="s">
        <v>44</v>
      </c>
      <c r="C111" s="33"/>
      <c r="D111" s="33"/>
      <c r="E111" s="33"/>
      <c r="F111" s="33"/>
      <c r="G111" s="33"/>
      <c r="H111" s="33"/>
      <c r="I111" s="33"/>
      <c r="J111" s="33"/>
      <c r="K111" s="34"/>
      <c r="L111" s="33"/>
      <c r="M111" s="33"/>
      <c r="N111" s="1" t="s">
        <v>0</v>
      </c>
    </row>
    <row r="112" spans="2:14" ht="16.5" customHeight="1">
      <c r="B112" s="8" t="s">
        <v>69</v>
      </c>
      <c r="C112" s="67" t="s">
        <v>70</v>
      </c>
      <c r="D112" s="67"/>
      <c r="E112" s="67"/>
      <c r="F112" s="67"/>
      <c r="G112" s="67" t="s">
        <v>71</v>
      </c>
      <c r="H112" s="67" t="s">
        <v>72</v>
      </c>
      <c r="I112" s="67" t="s">
        <v>73</v>
      </c>
      <c r="J112" s="61" t="s">
        <v>74</v>
      </c>
      <c r="K112" s="63" t="s">
        <v>75</v>
      </c>
      <c r="L112" s="64"/>
      <c r="M112" s="67" t="s">
        <v>76</v>
      </c>
      <c r="N112" s="71" t="s">
        <v>77</v>
      </c>
    </row>
    <row r="113" spans="2:14" ht="16.5" customHeight="1">
      <c r="B113" s="9" t="s">
        <v>63</v>
      </c>
      <c r="C113" s="10" t="s">
        <v>78</v>
      </c>
      <c r="D113" s="10" t="s">
        <v>79</v>
      </c>
      <c r="E113" s="10" t="s">
        <v>80</v>
      </c>
      <c r="F113" s="10" t="s">
        <v>81</v>
      </c>
      <c r="G113" s="62"/>
      <c r="H113" s="62"/>
      <c r="I113" s="62"/>
      <c r="J113" s="62"/>
      <c r="K113" s="65"/>
      <c r="L113" s="66"/>
      <c r="M113" s="62"/>
      <c r="N113" s="72"/>
    </row>
    <row r="114" spans="2:14" ht="33.75" customHeight="1">
      <c r="B114" s="4" t="s">
        <v>45</v>
      </c>
      <c r="C114" s="2">
        <v>3139</v>
      </c>
      <c r="D114" s="2"/>
      <c r="E114" s="2"/>
      <c r="F114" s="2">
        <v>1436</v>
      </c>
      <c r="G114" s="2"/>
      <c r="H114" s="2">
        <v>2821</v>
      </c>
      <c r="I114" s="2"/>
      <c r="J114" s="2"/>
      <c r="K114" s="23"/>
      <c r="L114" s="24"/>
      <c r="M114" s="2"/>
      <c r="N114" s="3">
        <f>SUM(C114:J114)</f>
        <v>7396</v>
      </c>
    </row>
    <row r="115" spans="2:14" ht="33.75" customHeight="1">
      <c r="B115" s="4" t="s">
        <v>8</v>
      </c>
      <c r="C115" s="2">
        <v>3554</v>
      </c>
      <c r="D115" s="2"/>
      <c r="E115" s="2"/>
      <c r="F115" s="2">
        <v>2990</v>
      </c>
      <c r="G115" s="2">
        <v>2042</v>
      </c>
      <c r="H115" s="2">
        <v>650</v>
      </c>
      <c r="I115" s="2">
        <v>113</v>
      </c>
      <c r="J115" s="2"/>
      <c r="K115" s="23"/>
      <c r="L115" s="24"/>
      <c r="M115" s="2"/>
      <c r="N115" s="3">
        <f>SUM(C115:J115)</f>
        <v>9349</v>
      </c>
    </row>
    <row r="116" spans="2:14" ht="16.5" customHeight="1">
      <c r="B116" s="57" t="s">
        <v>46</v>
      </c>
      <c r="C116" s="12"/>
      <c r="D116" s="47">
        <v>332</v>
      </c>
      <c r="E116" s="12"/>
      <c r="F116" s="12"/>
      <c r="G116" s="47">
        <v>1473</v>
      </c>
      <c r="H116" s="47">
        <v>2650</v>
      </c>
      <c r="I116" s="12"/>
      <c r="J116" s="12"/>
      <c r="K116" s="51" t="s">
        <v>97</v>
      </c>
      <c r="L116" s="43">
        <v>2411</v>
      </c>
      <c r="M116" s="12"/>
      <c r="N116" s="15">
        <f>SUM(C116:J117)</f>
        <v>4455</v>
      </c>
    </row>
    <row r="117" spans="2:14" ht="16.5" customHeight="1">
      <c r="B117" s="58"/>
      <c r="C117" s="16"/>
      <c r="D117" s="48"/>
      <c r="E117" s="16"/>
      <c r="F117" s="16"/>
      <c r="G117" s="48"/>
      <c r="H117" s="48"/>
      <c r="I117" s="16"/>
      <c r="J117" s="16"/>
      <c r="K117" s="52"/>
      <c r="L117" s="44"/>
      <c r="M117" s="16"/>
      <c r="N117" s="18">
        <f>SUM(L116)</f>
        <v>2411</v>
      </c>
    </row>
    <row r="118" spans="2:14" ht="33.75" customHeight="1">
      <c r="B118" s="4" t="s">
        <v>47</v>
      </c>
      <c r="C118" s="2"/>
      <c r="D118" s="2"/>
      <c r="E118" s="2"/>
      <c r="F118" s="2">
        <v>1287</v>
      </c>
      <c r="G118" s="2"/>
      <c r="H118" s="2"/>
      <c r="I118" s="2">
        <v>113</v>
      </c>
      <c r="J118" s="2"/>
      <c r="K118" s="23"/>
      <c r="L118" s="24"/>
      <c r="M118" s="2"/>
      <c r="N118" s="3">
        <f aca="true" t="shared" si="3" ref="N118:N129">SUM(C118:J118)</f>
        <v>1400</v>
      </c>
    </row>
    <row r="119" spans="2:14" ht="33.75" customHeight="1">
      <c r="B119" s="4" t="s">
        <v>48</v>
      </c>
      <c r="C119" s="2"/>
      <c r="D119" s="2"/>
      <c r="E119" s="2"/>
      <c r="F119" s="2">
        <v>313</v>
      </c>
      <c r="G119" s="2">
        <v>734</v>
      </c>
      <c r="H119" s="2"/>
      <c r="I119" s="2">
        <v>161</v>
      </c>
      <c r="J119" s="2"/>
      <c r="K119" s="23"/>
      <c r="L119" s="24"/>
      <c r="M119" s="2"/>
      <c r="N119" s="3">
        <f t="shared" si="3"/>
        <v>1208</v>
      </c>
    </row>
    <row r="120" spans="2:14" ht="33.75" customHeight="1">
      <c r="B120" s="4" t="s">
        <v>9</v>
      </c>
      <c r="C120" s="2"/>
      <c r="D120" s="2"/>
      <c r="E120" s="2">
        <v>2196</v>
      </c>
      <c r="F120" s="2"/>
      <c r="G120" s="2"/>
      <c r="H120" s="2"/>
      <c r="I120" s="2"/>
      <c r="J120" s="2"/>
      <c r="K120" s="23"/>
      <c r="L120" s="24"/>
      <c r="M120" s="2"/>
      <c r="N120" s="3">
        <f t="shared" si="3"/>
        <v>2196</v>
      </c>
    </row>
    <row r="121" spans="2:14" ht="33.75" customHeight="1">
      <c r="B121" s="4" t="s">
        <v>49</v>
      </c>
      <c r="C121" s="2"/>
      <c r="D121" s="2">
        <v>371</v>
      </c>
      <c r="E121" s="2"/>
      <c r="F121" s="2"/>
      <c r="G121" s="2"/>
      <c r="H121" s="2">
        <v>2762</v>
      </c>
      <c r="I121" s="2"/>
      <c r="J121" s="2"/>
      <c r="K121" s="23"/>
      <c r="L121" s="24"/>
      <c r="M121" s="2"/>
      <c r="N121" s="3">
        <f t="shared" si="3"/>
        <v>3133</v>
      </c>
    </row>
    <row r="122" spans="2:14" ht="33.75" customHeight="1">
      <c r="B122" s="4" t="s">
        <v>50</v>
      </c>
      <c r="C122" s="2"/>
      <c r="D122" s="2"/>
      <c r="E122" s="2"/>
      <c r="F122" s="2">
        <v>816</v>
      </c>
      <c r="G122" s="2"/>
      <c r="H122" s="2">
        <v>760</v>
      </c>
      <c r="I122" s="2">
        <v>195</v>
      </c>
      <c r="J122" s="2"/>
      <c r="K122" s="23"/>
      <c r="L122" s="24"/>
      <c r="M122" s="2"/>
      <c r="N122" s="3">
        <f t="shared" si="3"/>
        <v>1771</v>
      </c>
    </row>
    <row r="123" spans="2:14" ht="33.75" customHeight="1">
      <c r="B123" s="4" t="s">
        <v>51</v>
      </c>
      <c r="C123" s="2"/>
      <c r="D123" s="2"/>
      <c r="E123" s="2"/>
      <c r="F123" s="2">
        <v>560</v>
      </c>
      <c r="G123" s="2">
        <v>1546</v>
      </c>
      <c r="H123" s="2">
        <v>635</v>
      </c>
      <c r="I123" s="2"/>
      <c r="J123" s="2"/>
      <c r="K123" s="23"/>
      <c r="L123" s="24"/>
      <c r="M123" s="2"/>
      <c r="N123" s="3">
        <f t="shared" si="3"/>
        <v>2741</v>
      </c>
    </row>
    <row r="124" spans="2:14" ht="33.75" customHeight="1">
      <c r="B124" s="4" t="s">
        <v>10</v>
      </c>
      <c r="C124" s="2"/>
      <c r="D124" s="2"/>
      <c r="E124" s="2"/>
      <c r="F124" s="2"/>
      <c r="G124" s="2">
        <v>755</v>
      </c>
      <c r="H124" s="2"/>
      <c r="I124" s="2"/>
      <c r="J124" s="2"/>
      <c r="K124" s="23"/>
      <c r="L124" s="24"/>
      <c r="M124" s="2"/>
      <c r="N124" s="3">
        <f t="shared" si="3"/>
        <v>755</v>
      </c>
    </row>
    <row r="125" spans="2:14" ht="33.75" customHeight="1">
      <c r="B125" s="4" t="s">
        <v>11</v>
      </c>
      <c r="C125" s="2"/>
      <c r="D125" s="2"/>
      <c r="E125" s="2"/>
      <c r="F125" s="2"/>
      <c r="G125" s="2">
        <v>404</v>
      </c>
      <c r="H125" s="2">
        <v>283</v>
      </c>
      <c r="I125" s="2"/>
      <c r="J125" s="2"/>
      <c r="K125" s="23"/>
      <c r="L125" s="24"/>
      <c r="M125" s="2"/>
      <c r="N125" s="3">
        <f t="shared" si="3"/>
        <v>687</v>
      </c>
    </row>
    <row r="126" spans="2:14" ht="33.75" customHeight="1">
      <c r="B126" s="4" t="s">
        <v>12</v>
      </c>
      <c r="C126" s="2"/>
      <c r="D126" s="2"/>
      <c r="E126" s="2"/>
      <c r="F126" s="2"/>
      <c r="G126" s="2">
        <v>258</v>
      </c>
      <c r="H126" s="2">
        <v>480</v>
      </c>
      <c r="I126" s="2">
        <v>184</v>
      </c>
      <c r="J126" s="2"/>
      <c r="K126" s="23"/>
      <c r="L126" s="24"/>
      <c r="M126" s="2"/>
      <c r="N126" s="3">
        <f t="shared" si="3"/>
        <v>922</v>
      </c>
    </row>
    <row r="127" spans="2:14" ht="33.75" customHeight="1">
      <c r="B127" s="4" t="s">
        <v>52</v>
      </c>
      <c r="C127" s="2"/>
      <c r="D127" s="2"/>
      <c r="E127" s="2"/>
      <c r="F127" s="2">
        <v>2063</v>
      </c>
      <c r="G127" s="2">
        <v>307</v>
      </c>
      <c r="H127" s="2">
        <v>1003</v>
      </c>
      <c r="I127" s="2"/>
      <c r="J127" s="2"/>
      <c r="K127" s="23"/>
      <c r="L127" s="24"/>
      <c r="M127" s="2"/>
      <c r="N127" s="3">
        <f t="shared" si="3"/>
        <v>3373</v>
      </c>
    </row>
    <row r="128" spans="2:14" ht="33.75" customHeight="1">
      <c r="B128" s="4" t="s">
        <v>53</v>
      </c>
      <c r="C128" s="2"/>
      <c r="D128" s="2"/>
      <c r="E128" s="2"/>
      <c r="F128" s="2">
        <v>988</v>
      </c>
      <c r="G128" s="2"/>
      <c r="H128" s="2">
        <v>1032</v>
      </c>
      <c r="I128" s="2"/>
      <c r="J128" s="2"/>
      <c r="K128" s="23"/>
      <c r="L128" s="24"/>
      <c r="M128" s="2"/>
      <c r="N128" s="3">
        <f t="shared" si="3"/>
        <v>2020</v>
      </c>
    </row>
    <row r="129" spans="2:14" ht="33.75" customHeight="1">
      <c r="B129" s="4" t="s">
        <v>54</v>
      </c>
      <c r="C129" s="2"/>
      <c r="D129" s="2"/>
      <c r="E129" s="2"/>
      <c r="F129" s="2">
        <v>340</v>
      </c>
      <c r="G129" s="2">
        <v>10</v>
      </c>
      <c r="H129" s="2">
        <v>101</v>
      </c>
      <c r="I129" s="2">
        <v>326</v>
      </c>
      <c r="J129" s="2"/>
      <c r="K129" s="23"/>
      <c r="L129" s="24"/>
      <c r="M129" s="2"/>
      <c r="N129" s="3">
        <f t="shared" si="3"/>
        <v>777</v>
      </c>
    </row>
    <row r="130" spans="2:14" ht="33.75" customHeight="1">
      <c r="B130" s="4" t="s">
        <v>55</v>
      </c>
      <c r="C130" s="2"/>
      <c r="D130" s="2"/>
      <c r="E130" s="2"/>
      <c r="F130" s="2">
        <v>157</v>
      </c>
      <c r="G130" s="2"/>
      <c r="H130" s="2">
        <v>460</v>
      </c>
      <c r="I130" s="2"/>
      <c r="J130" s="2"/>
      <c r="K130" s="23"/>
      <c r="L130" s="24"/>
      <c r="M130" s="2">
        <v>532</v>
      </c>
      <c r="N130" s="3">
        <f>SUM(C130:J130)+M130</f>
        <v>1149</v>
      </c>
    </row>
    <row r="131" spans="2:14" ht="33.75" customHeight="1">
      <c r="B131" s="4" t="s">
        <v>56</v>
      </c>
      <c r="C131" s="2"/>
      <c r="D131" s="2"/>
      <c r="E131" s="2"/>
      <c r="F131" s="2"/>
      <c r="G131" s="2">
        <v>1054</v>
      </c>
      <c r="H131" s="2">
        <v>432</v>
      </c>
      <c r="I131" s="2"/>
      <c r="J131" s="2"/>
      <c r="K131" s="23"/>
      <c r="L131" s="24"/>
      <c r="M131" s="2"/>
      <c r="N131" s="3">
        <f>SUM(C131:J131)</f>
        <v>1486</v>
      </c>
    </row>
    <row r="132" spans="2:14" ht="16.5" customHeight="1">
      <c r="B132" s="57" t="s">
        <v>57</v>
      </c>
      <c r="C132" s="12"/>
      <c r="D132" s="12"/>
      <c r="E132" s="12"/>
      <c r="F132" s="12"/>
      <c r="G132" s="12"/>
      <c r="H132" s="12"/>
      <c r="I132" s="12"/>
      <c r="J132" s="12"/>
      <c r="K132" s="51" t="s">
        <v>97</v>
      </c>
      <c r="L132" s="43">
        <v>1024</v>
      </c>
      <c r="M132" s="12"/>
      <c r="N132" s="15">
        <f>SUM(C132:J133)</f>
        <v>0</v>
      </c>
    </row>
    <row r="133" spans="2:14" ht="16.5" customHeight="1">
      <c r="B133" s="58"/>
      <c r="C133" s="16"/>
      <c r="D133" s="16"/>
      <c r="E133" s="16"/>
      <c r="F133" s="16"/>
      <c r="G133" s="16"/>
      <c r="H133" s="16"/>
      <c r="I133" s="16"/>
      <c r="J133" s="16"/>
      <c r="K133" s="52"/>
      <c r="L133" s="44"/>
      <c r="M133" s="16"/>
      <c r="N133" s="18">
        <f>SUM(L132)</f>
        <v>1024</v>
      </c>
    </row>
    <row r="134" spans="2:14" ht="16.5" customHeight="1">
      <c r="B134" s="57" t="s">
        <v>58</v>
      </c>
      <c r="C134" s="12"/>
      <c r="D134" s="12"/>
      <c r="E134" s="12"/>
      <c r="F134" s="12"/>
      <c r="G134" s="12"/>
      <c r="H134" s="12"/>
      <c r="I134" s="47">
        <v>678</v>
      </c>
      <c r="J134" s="12"/>
      <c r="K134" s="51" t="s">
        <v>97</v>
      </c>
      <c r="L134" s="43">
        <v>730</v>
      </c>
      <c r="M134" s="12"/>
      <c r="N134" s="15">
        <f>SUM(C134:J135)</f>
        <v>678</v>
      </c>
    </row>
    <row r="135" spans="2:14" ht="16.5" customHeight="1">
      <c r="B135" s="58"/>
      <c r="C135" s="16"/>
      <c r="D135" s="16"/>
      <c r="E135" s="16"/>
      <c r="F135" s="16"/>
      <c r="G135" s="16"/>
      <c r="H135" s="16"/>
      <c r="I135" s="48"/>
      <c r="J135" s="16"/>
      <c r="K135" s="52"/>
      <c r="L135" s="44"/>
      <c r="M135" s="16"/>
      <c r="N135" s="18">
        <f>SUM(L134)</f>
        <v>730</v>
      </c>
    </row>
    <row r="136" spans="2:14" ht="16.5" customHeight="1">
      <c r="B136" s="57" t="s">
        <v>59</v>
      </c>
      <c r="C136" s="12"/>
      <c r="D136" s="47">
        <v>616</v>
      </c>
      <c r="E136" s="12"/>
      <c r="F136" s="47">
        <v>928</v>
      </c>
      <c r="G136" s="47">
        <v>273</v>
      </c>
      <c r="H136" s="12"/>
      <c r="I136" s="12"/>
      <c r="J136" s="12"/>
      <c r="K136" s="51" t="s">
        <v>97</v>
      </c>
      <c r="L136" s="43">
        <v>839</v>
      </c>
      <c r="M136" s="12"/>
      <c r="N136" s="15">
        <f>SUM(C136:J137)</f>
        <v>1817</v>
      </c>
    </row>
    <row r="137" spans="2:14" ht="16.5" customHeight="1">
      <c r="B137" s="58"/>
      <c r="C137" s="16"/>
      <c r="D137" s="48"/>
      <c r="E137" s="16"/>
      <c r="F137" s="48"/>
      <c r="G137" s="48"/>
      <c r="H137" s="16"/>
      <c r="I137" s="16"/>
      <c r="J137" s="16"/>
      <c r="K137" s="52"/>
      <c r="L137" s="44"/>
      <c r="M137" s="16"/>
      <c r="N137" s="18">
        <f>SUM(L136)</f>
        <v>839</v>
      </c>
    </row>
    <row r="138" spans="2:14" ht="16.5" customHeight="1">
      <c r="B138" s="57" t="s">
        <v>60</v>
      </c>
      <c r="C138" s="12"/>
      <c r="D138" s="12"/>
      <c r="E138" s="12"/>
      <c r="F138" s="12"/>
      <c r="G138" s="47">
        <v>751</v>
      </c>
      <c r="H138" s="47">
        <v>76</v>
      </c>
      <c r="I138" s="47">
        <v>10</v>
      </c>
      <c r="J138" s="12"/>
      <c r="K138" s="51" t="s">
        <v>97</v>
      </c>
      <c r="L138" s="43">
        <v>365</v>
      </c>
      <c r="M138" s="12"/>
      <c r="N138" s="15">
        <f>SUM(C138:J139)</f>
        <v>837</v>
      </c>
    </row>
    <row r="139" spans="2:14" ht="16.5" customHeight="1">
      <c r="B139" s="58"/>
      <c r="C139" s="16"/>
      <c r="D139" s="16"/>
      <c r="E139" s="16"/>
      <c r="F139" s="16"/>
      <c r="G139" s="48"/>
      <c r="H139" s="48"/>
      <c r="I139" s="48"/>
      <c r="J139" s="16"/>
      <c r="K139" s="52"/>
      <c r="L139" s="44"/>
      <c r="M139" s="16"/>
      <c r="N139" s="18">
        <f>SUM(L138)</f>
        <v>365</v>
      </c>
    </row>
    <row r="140" spans="2:14" ht="33.75" customHeight="1">
      <c r="B140" s="4" t="s">
        <v>61</v>
      </c>
      <c r="C140" s="2"/>
      <c r="D140" s="2"/>
      <c r="E140" s="2"/>
      <c r="F140" s="2">
        <v>490</v>
      </c>
      <c r="G140" s="2"/>
      <c r="H140" s="2">
        <v>300</v>
      </c>
      <c r="I140" s="2"/>
      <c r="J140" s="2"/>
      <c r="K140" s="23"/>
      <c r="L140" s="24"/>
      <c r="M140" s="2"/>
      <c r="N140" s="3">
        <f>SUM(C140:J140)</f>
        <v>790</v>
      </c>
    </row>
    <row r="141" spans="2:14" ht="33.75" customHeight="1">
      <c r="B141" s="4" t="s">
        <v>62</v>
      </c>
      <c r="C141" s="2"/>
      <c r="D141" s="2"/>
      <c r="E141" s="2"/>
      <c r="F141" s="2"/>
      <c r="G141" s="2">
        <v>409</v>
      </c>
      <c r="H141" s="2">
        <v>481</v>
      </c>
      <c r="I141" s="2"/>
      <c r="J141" s="2"/>
      <c r="K141" s="23"/>
      <c r="L141" s="24"/>
      <c r="M141" s="2"/>
      <c r="N141" s="3">
        <f>SUM(C141:J141)</f>
        <v>890</v>
      </c>
    </row>
    <row r="142" spans="2:14" ht="33.75" customHeight="1">
      <c r="B142" s="4"/>
      <c r="C142" s="2"/>
      <c r="D142" s="2"/>
      <c r="E142" s="2"/>
      <c r="F142" s="2"/>
      <c r="G142" s="2"/>
      <c r="H142" s="2"/>
      <c r="I142" s="2"/>
      <c r="J142" s="2"/>
      <c r="K142" s="23"/>
      <c r="L142" s="24"/>
      <c r="M142" s="2"/>
      <c r="N142" s="3"/>
    </row>
    <row r="143" spans="2:14" ht="16.5" customHeight="1">
      <c r="B143" s="53">
        <f>COUNTA(B114:B142)</f>
        <v>23</v>
      </c>
      <c r="C143" s="47">
        <f aca="true" t="shared" si="4" ref="C143:J143">SUM(C114:C141)</f>
        <v>6693</v>
      </c>
      <c r="D143" s="47">
        <f t="shared" si="4"/>
        <v>1319</v>
      </c>
      <c r="E143" s="47">
        <f t="shared" si="4"/>
        <v>2196</v>
      </c>
      <c r="F143" s="47">
        <f t="shared" si="4"/>
        <v>12368</v>
      </c>
      <c r="G143" s="47">
        <f t="shared" si="4"/>
        <v>10016</v>
      </c>
      <c r="H143" s="47">
        <f t="shared" si="4"/>
        <v>14926</v>
      </c>
      <c r="I143" s="47">
        <f t="shared" si="4"/>
        <v>1780</v>
      </c>
      <c r="J143" s="47">
        <f t="shared" si="4"/>
        <v>0</v>
      </c>
      <c r="K143" s="19"/>
      <c r="L143" s="43">
        <f>SUM(L114:L141)</f>
        <v>5369</v>
      </c>
      <c r="M143" s="47">
        <f>SUM(M114:M141)</f>
        <v>532</v>
      </c>
      <c r="N143" s="25">
        <f>SUM(C143:J144)+M143</f>
        <v>49830</v>
      </c>
    </row>
    <row r="144" spans="2:14" ht="16.5" customHeight="1">
      <c r="B144" s="54"/>
      <c r="C144" s="48"/>
      <c r="D144" s="48"/>
      <c r="E144" s="48"/>
      <c r="F144" s="48"/>
      <c r="G144" s="48"/>
      <c r="H144" s="48"/>
      <c r="I144" s="48"/>
      <c r="J144" s="48"/>
      <c r="K144" s="21"/>
      <c r="L144" s="44"/>
      <c r="M144" s="48"/>
      <c r="N144" s="36">
        <f>SUM(L143)</f>
        <v>5369</v>
      </c>
    </row>
    <row r="145" spans="2:14" ht="33.75" customHeight="1" thickBot="1">
      <c r="B145" s="37"/>
      <c r="C145" s="38"/>
      <c r="D145" s="38"/>
      <c r="E145" s="38"/>
      <c r="F145" s="38"/>
      <c r="G145" s="38"/>
      <c r="H145" s="38"/>
      <c r="I145" s="38"/>
      <c r="J145" s="38"/>
      <c r="K145" s="39"/>
      <c r="L145" s="40"/>
      <c r="M145" s="38"/>
      <c r="N145" s="41"/>
    </row>
    <row r="146" spans="2:14" ht="16.5" customHeight="1" thickTop="1">
      <c r="B146" s="55">
        <f aca="true" t="shared" si="5" ref="B146:J146">B46+B74+B106+B143</f>
        <v>68</v>
      </c>
      <c r="C146" s="49">
        <f t="shared" si="5"/>
        <v>120775</v>
      </c>
      <c r="D146" s="49">
        <f t="shared" si="5"/>
        <v>49583</v>
      </c>
      <c r="E146" s="49">
        <f t="shared" si="5"/>
        <v>9140</v>
      </c>
      <c r="F146" s="49">
        <f t="shared" si="5"/>
        <v>113170</v>
      </c>
      <c r="G146" s="49">
        <f t="shared" si="5"/>
        <v>31481</v>
      </c>
      <c r="H146" s="49">
        <f t="shared" si="5"/>
        <v>37999</v>
      </c>
      <c r="I146" s="49">
        <f t="shared" si="5"/>
        <v>14049</v>
      </c>
      <c r="J146" s="49">
        <f t="shared" si="5"/>
        <v>0</v>
      </c>
      <c r="K146" s="42"/>
      <c r="L146" s="45">
        <f>L46+L74+L106+L143</f>
        <v>130949</v>
      </c>
      <c r="M146" s="49">
        <f>M46+M74+M106+M143</f>
        <v>532</v>
      </c>
      <c r="N146" s="25">
        <f>SUM(C146:J147)+M146</f>
        <v>376729</v>
      </c>
    </row>
    <row r="147" spans="2:14" ht="16.5" customHeight="1" thickBot="1">
      <c r="B147" s="56"/>
      <c r="C147" s="50"/>
      <c r="D147" s="50"/>
      <c r="E147" s="50"/>
      <c r="F147" s="50"/>
      <c r="G147" s="50"/>
      <c r="H147" s="50"/>
      <c r="I147" s="50"/>
      <c r="J147" s="50"/>
      <c r="K147" s="26"/>
      <c r="L147" s="46"/>
      <c r="M147" s="50"/>
      <c r="N147" s="27">
        <f>SUM(L146)</f>
        <v>130949</v>
      </c>
    </row>
  </sheetData>
  <sheetProtection sheet="1" objects="1" scenarios="1"/>
  <mergeCells count="281">
    <mergeCell ref="C24:C25"/>
    <mergeCell ref="K24:K25"/>
    <mergeCell ref="L24:L25"/>
    <mergeCell ref="M74:M75"/>
    <mergeCell ref="H74:H75"/>
    <mergeCell ref="I74:I75"/>
    <mergeCell ref="J74:J75"/>
    <mergeCell ref="L74:L75"/>
    <mergeCell ref="L66:L67"/>
    <mergeCell ref="L69:L70"/>
    <mergeCell ref="F69:F70"/>
    <mergeCell ref="G69:G70"/>
    <mergeCell ref="I69:I70"/>
    <mergeCell ref="H71:H72"/>
    <mergeCell ref="I71:I72"/>
    <mergeCell ref="K69:K70"/>
    <mergeCell ref="I64:I65"/>
    <mergeCell ref="H64:H65"/>
    <mergeCell ref="L71:L72"/>
    <mergeCell ref="K71:K72"/>
    <mergeCell ref="C66:C67"/>
    <mergeCell ref="D66:D67"/>
    <mergeCell ref="E66:E67"/>
    <mergeCell ref="L60:L61"/>
    <mergeCell ref="K60:K61"/>
    <mergeCell ref="K64:K65"/>
    <mergeCell ref="L64:L65"/>
    <mergeCell ref="K66:K67"/>
    <mergeCell ref="L55:L56"/>
    <mergeCell ref="K55:K56"/>
    <mergeCell ref="I57:I58"/>
    <mergeCell ref="K57:K58"/>
    <mergeCell ref="L57:L58"/>
    <mergeCell ref="B74:B75"/>
    <mergeCell ref="D55:D56"/>
    <mergeCell ref="E55:E56"/>
    <mergeCell ref="G55:G56"/>
    <mergeCell ref="C74:C75"/>
    <mergeCell ref="D74:D75"/>
    <mergeCell ref="E74:E75"/>
    <mergeCell ref="F74:F75"/>
    <mergeCell ref="G74:G75"/>
    <mergeCell ref="B64:B65"/>
    <mergeCell ref="B66:B67"/>
    <mergeCell ref="B69:B70"/>
    <mergeCell ref="B71:B72"/>
    <mergeCell ref="B55:B56"/>
    <mergeCell ref="B57:B58"/>
    <mergeCell ref="B60:B61"/>
    <mergeCell ref="B62:B63"/>
    <mergeCell ref="I43:I44"/>
    <mergeCell ref="L41:L42"/>
    <mergeCell ref="L43:L44"/>
    <mergeCell ref="K41:K42"/>
    <mergeCell ref="K43:K44"/>
    <mergeCell ref="E34:E35"/>
    <mergeCell ref="C34:C35"/>
    <mergeCell ref="H41:H42"/>
    <mergeCell ref="H34:H35"/>
    <mergeCell ref="H36:H37"/>
    <mergeCell ref="F34:F35"/>
    <mergeCell ref="F36:F37"/>
    <mergeCell ref="F39:F40"/>
    <mergeCell ref="H39:H40"/>
    <mergeCell ref="L34:L35"/>
    <mergeCell ref="L36:L37"/>
    <mergeCell ref="I34:I35"/>
    <mergeCell ref="I36:I37"/>
    <mergeCell ref="K34:K35"/>
    <mergeCell ref="K36:K37"/>
    <mergeCell ref="G32:G33"/>
    <mergeCell ref="H32:H33"/>
    <mergeCell ref="I32:I33"/>
    <mergeCell ref="L32:L33"/>
    <mergeCell ref="C22:C23"/>
    <mergeCell ref="F22:F23"/>
    <mergeCell ref="H22:H23"/>
    <mergeCell ref="I22:I23"/>
    <mergeCell ref="C28:C29"/>
    <mergeCell ref="E28:E29"/>
    <mergeCell ref="F28:F29"/>
    <mergeCell ref="K32:K33"/>
    <mergeCell ref="G28:G29"/>
    <mergeCell ref="H28:H29"/>
    <mergeCell ref="I28:I29"/>
    <mergeCell ref="H30:H31"/>
    <mergeCell ref="F30:F31"/>
    <mergeCell ref="E32:E33"/>
    <mergeCell ref="L20:L21"/>
    <mergeCell ref="K22:K23"/>
    <mergeCell ref="K28:K29"/>
    <mergeCell ref="K30:K31"/>
    <mergeCell ref="L22:L23"/>
    <mergeCell ref="L30:L31"/>
    <mergeCell ref="L28:L29"/>
    <mergeCell ref="K26:K27"/>
    <mergeCell ref="L26:L27"/>
    <mergeCell ref="C20:C21"/>
    <mergeCell ref="H20:H21"/>
    <mergeCell ref="I20:I21"/>
    <mergeCell ref="K20:K21"/>
    <mergeCell ref="K16:K17"/>
    <mergeCell ref="L16:L17"/>
    <mergeCell ref="C18:C19"/>
    <mergeCell ref="H18:H19"/>
    <mergeCell ref="I18:I19"/>
    <mergeCell ref="C16:C17"/>
    <mergeCell ref="E12:E13"/>
    <mergeCell ref="C12:C13"/>
    <mergeCell ref="C14:C15"/>
    <mergeCell ref="L14:L15"/>
    <mergeCell ref="K14:K15"/>
    <mergeCell ref="K12:K13"/>
    <mergeCell ref="L12:L13"/>
    <mergeCell ref="H12:H13"/>
    <mergeCell ref="F12:F13"/>
    <mergeCell ref="C8:C9"/>
    <mergeCell ref="H8:H9"/>
    <mergeCell ref="E10:E11"/>
    <mergeCell ref="F10:F11"/>
    <mergeCell ref="H10:H11"/>
    <mergeCell ref="M46:M47"/>
    <mergeCell ref="C6:C7"/>
    <mergeCell ref="D6:D7"/>
    <mergeCell ref="F6:F7"/>
    <mergeCell ref="G6:G7"/>
    <mergeCell ref="L6:L7"/>
    <mergeCell ref="K6:K7"/>
    <mergeCell ref="K10:K11"/>
    <mergeCell ref="L10:L11"/>
    <mergeCell ref="H46:H47"/>
    <mergeCell ref="I46:I47"/>
    <mergeCell ref="J46:J47"/>
    <mergeCell ref="L46:L47"/>
    <mergeCell ref="D46:D47"/>
    <mergeCell ref="E46:E47"/>
    <mergeCell ref="F46:F47"/>
    <mergeCell ref="G46:G47"/>
    <mergeCell ref="B41:B42"/>
    <mergeCell ref="B43:B44"/>
    <mergeCell ref="B46:B47"/>
    <mergeCell ref="C46:C47"/>
    <mergeCell ref="B22:B23"/>
    <mergeCell ref="B36:B37"/>
    <mergeCell ref="B39:B40"/>
    <mergeCell ref="B34:B35"/>
    <mergeCell ref="B28:B29"/>
    <mergeCell ref="B30:B31"/>
    <mergeCell ref="B32:B33"/>
    <mergeCell ref="B26:B27"/>
    <mergeCell ref="B24:B25"/>
    <mergeCell ref="B6:B7"/>
    <mergeCell ref="B8:B9"/>
    <mergeCell ref="B10:B11"/>
    <mergeCell ref="B12:B13"/>
    <mergeCell ref="B16:B17"/>
    <mergeCell ref="B18:B19"/>
    <mergeCell ref="B20:B21"/>
    <mergeCell ref="B14:B15"/>
    <mergeCell ref="M4:M5"/>
    <mergeCell ref="N4:N5"/>
    <mergeCell ref="K4:L5"/>
    <mergeCell ref="C4:F4"/>
    <mergeCell ref="G4:G5"/>
    <mergeCell ref="H4:H5"/>
    <mergeCell ref="I4:I5"/>
    <mergeCell ref="J4:J5"/>
    <mergeCell ref="C52:F52"/>
    <mergeCell ref="G52:G53"/>
    <mergeCell ref="H52:H53"/>
    <mergeCell ref="I52:I53"/>
    <mergeCell ref="J52:J53"/>
    <mergeCell ref="K52:L53"/>
    <mergeCell ref="M52:M53"/>
    <mergeCell ref="N52:N53"/>
    <mergeCell ref="C79:F79"/>
    <mergeCell ref="G79:G80"/>
    <mergeCell ref="H79:H80"/>
    <mergeCell ref="I79:I80"/>
    <mergeCell ref="J79:J80"/>
    <mergeCell ref="K79:L80"/>
    <mergeCell ref="M79:M80"/>
    <mergeCell ref="N79:N80"/>
    <mergeCell ref="N112:N113"/>
    <mergeCell ref="C112:F112"/>
    <mergeCell ref="G112:G113"/>
    <mergeCell ref="H112:H113"/>
    <mergeCell ref="I112:I113"/>
    <mergeCell ref="B100:B101"/>
    <mergeCell ref="B90:B91"/>
    <mergeCell ref="B92:B93"/>
    <mergeCell ref="B94:B95"/>
    <mergeCell ref="F81:F82"/>
    <mergeCell ref="F83:F84"/>
    <mergeCell ref="B98:B99"/>
    <mergeCell ref="B81:B82"/>
    <mergeCell ref="B83:B84"/>
    <mergeCell ref="B85:B86"/>
    <mergeCell ref="B88:B89"/>
    <mergeCell ref="F106:F107"/>
    <mergeCell ref="G106:G107"/>
    <mergeCell ref="H106:H107"/>
    <mergeCell ref="B103:B104"/>
    <mergeCell ref="B106:B107"/>
    <mergeCell ref="D106:D107"/>
    <mergeCell ref="E106:E107"/>
    <mergeCell ref="L106:L107"/>
    <mergeCell ref="M106:M107"/>
    <mergeCell ref="L116:L117"/>
    <mergeCell ref="I81:I82"/>
    <mergeCell ref="L81:L82"/>
    <mergeCell ref="L83:L84"/>
    <mergeCell ref="I106:I107"/>
    <mergeCell ref="J112:J113"/>
    <mergeCell ref="K112:L113"/>
    <mergeCell ref="M112:M113"/>
    <mergeCell ref="I90:I91"/>
    <mergeCell ref="I103:I104"/>
    <mergeCell ref="I85:I86"/>
    <mergeCell ref="L85:L86"/>
    <mergeCell ref="L88:L89"/>
    <mergeCell ref="L90:L91"/>
    <mergeCell ref="L92:L93"/>
    <mergeCell ref="L98:L99"/>
    <mergeCell ref="L103:L104"/>
    <mergeCell ref="K90:K91"/>
    <mergeCell ref="K81:K82"/>
    <mergeCell ref="K83:K84"/>
    <mergeCell ref="K85:K86"/>
    <mergeCell ref="K88:K89"/>
    <mergeCell ref="K92:K93"/>
    <mergeCell ref="K98:K99"/>
    <mergeCell ref="K103:K104"/>
    <mergeCell ref="B116:B117"/>
    <mergeCell ref="D116:D117"/>
    <mergeCell ref="G116:G117"/>
    <mergeCell ref="H116:H117"/>
    <mergeCell ref="K116:K117"/>
    <mergeCell ref="J106:J107"/>
    <mergeCell ref="C106:C107"/>
    <mergeCell ref="B132:B133"/>
    <mergeCell ref="B134:B135"/>
    <mergeCell ref="B136:B137"/>
    <mergeCell ref="B138:B139"/>
    <mergeCell ref="D136:D137"/>
    <mergeCell ref="F136:F137"/>
    <mergeCell ref="G136:G137"/>
    <mergeCell ref="G138:G139"/>
    <mergeCell ref="H138:H139"/>
    <mergeCell ref="I138:I139"/>
    <mergeCell ref="I134:I135"/>
    <mergeCell ref="L132:L133"/>
    <mergeCell ref="L134:L135"/>
    <mergeCell ref="L136:L137"/>
    <mergeCell ref="L138:L139"/>
    <mergeCell ref="K132:K133"/>
    <mergeCell ref="K134:K135"/>
    <mergeCell ref="K136:K137"/>
    <mergeCell ref="K138:K139"/>
    <mergeCell ref="B143:B144"/>
    <mergeCell ref="B146:B147"/>
    <mergeCell ref="C143:C144"/>
    <mergeCell ref="C146:C147"/>
    <mergeCell ref="D143:D144"/>
    <mergeCell ref="D146:D147"/>
    <mergeCell ref="E143:E144"/>
    <mergeCell ref="E146:E147"/>
    <mergeCell ref="F143:F144"/>
    <mergeCell ref="F146:F147"/>
    <mergeCell ref="G143:G144"/>
    <mergeCell ref="G146:G147"/>
    <mergeCell ref="H143:H144"/>
    <mergeCell ref="H146:H147"/>
    <mergeCell ref="I146:I147"/>
    <mergeCell ref="I143:I144"/>
    <mergeCell ref="J143:J144"/>
    <mergeCell ref="J146:J147"/>
    <mergeCell ref="L143:L144"/>
    <mergeCell ref="L146:L147"/>
    <mergeCell ref="M143:M144"/>
    <mergeCell ref="M146:M14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2006-05-12T06:59:51Z</dcterms:modified>
  <cp:category/>
  <cp:version/>
  <cp:contentType/>
  <cp:contentStatus/>
</cp:coreProperties>
</file>