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61" windowWidth="15480" windowHeight="8970" activeTab="0"/>
  </bookViews>
  <sheets>
    <sheet name="●取水実績（上水道）" sheetId="1" r:id="rId1"/>
  </sheets>
  <definedNames>
    <definedName name="_xlnm.Print_Area" localSheetId="0">'●取水実績（上水道）'!$B$1:$N$141</definedName>
  </definedNames>
  <calcPr fullCalcOnLoad="1"/>
</workbook>
</file>

<file path=xl/sharedStrings.xml><?xml version="1.0" encoding="utf-8"?>
<sst xmlns="http://schemas.openxmlformats.org/spreadsheetml/2006/main" count="175" uniqueCount="91">
  <si>
    <t>（福岡地区広域圏）</t>
  </si>
  <si>
    <t>事業主体名</t>
  </si>
  <si>
    <t>福岡市</t>
  </si>
  <si>
    <t>筑紫野市</t>
  </si>
  <si>
    <t>大野城市</t>
  </si>
  <si>
    <t>宗像市</t>
  </si>
  <si>
    <t>太宰府市</t>
  </si>
  <si>
    <t>前原市</t>
  </si>
  <si>
    <t>古賀市</t>
  </si>
  <si>
    <t>福津市
（福間地区）</t>
  </si>
  <si>
    <t>篠栗町</t>
  </si>
  <si>
    <t>須恵町</t>
  </si>
  <si>
    <t>新宮町</t>
  </si>
  <si>
    <t>久山町</t>
  </si>
  <si>
    <t>粕屋町</t>
  </si>
  <si>
    <t>二丈町</t>
  </si>
  <si>
    <t>志摩町</t>
  </si>
  <si>
    <t>（北九州地区広域圏）</t>
  </si>
  <si>
    <t>北九州市</t>
  </si>
  <si>
    <t>行橋市</t>
  </si>
  <si>
    <t>豊前市</t>
  </si>
  <si>
    <t>芦屋町</t>
  </si>
  <si>
    <t>水巻町</t>
  </si>
  <si>
    <t>岡垣町</t>
  </si>
  <si>
    <t>苅田町</t>
  </si>
  <si>
    <t>みやこ町</t>
  </si>
  <si>
    <t>吉富町</t>
  </si>
  <si>
    <t>（筑後地区広域圏）</t>
  </si>
  <si>
    <t>大牟田市</t>
  </si>
  <si>
    <t>久留米市</t>
  </si>
  <si>
    <t>柳川市</t>
  </si>
  <si>
    <t>八女市</t>
  </si>
  <si>
    <t>筑後市</t>
  </si>
  <si>
    <t>大川市</t>
  </si>
  <si>
    <t>筑前町</t>
  </si>
  <si>
    <t>大木町</t>
  </si>
  <si>
    <t>広川町</t>
  </si>
  <si>
    <t>瀬高町</t>
  </si>
  <si>
    <t>高田町</t>
  </si>
  <si>
    <t>（筑豊地区広域圏）</t>
  </si>
  <si>
    <t>直方市</t>
  </si>
  <si>
    <t>飯塚市</t>
  </si>
  <si>
    <t>田川市</t>
  </si>
  <si>
    <t>小竹町</t>
  </si>
  <si>
    <t>鞍手町</t>
  </si>
  <si>
    <t>桂川町</t>
  </si>
  <si>
    <t>添田町</t>
  </si>
  <si>
    <t>糸田町</t>
  </si>
  <si>
    <t>川崎町</t>
  </si>
  <si>
    <t>大任町</t>
  </si>
  <si>
    <r>
      <t>（単位：千m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）</t>
    </r>
  </si>
  <si>
    <t>朝倉市
（甘木地区）</t>
  </si>
  <si>
    <t>朝倉市
（杷木地区）</t>
  </si>
  <si>
    <t>嘉麻市
（山田地区）</t>
  </si>
  <si>
    <t>嘉麻市
（稲築地区）</t>
  </si>
  <si>
    <t>嘉麻市
（碓井地区）</t>
  </si>
  <si>
    <t>嘉麻市
（嘉穂地区）</t>
  </si>
  <si>
    <t>表　　流　　水</t>
  </si>
  <si>
    <t>伏流水</t>
  </si>
  <si>
    <t>浅井戸水</t>
  </si>
  <si>
    <t>深井戸水</t>
  </si>
  <si>
    <t>原水
受水</t>
  </si>
  <si>
    <t>浄水受水</t>
  </si>
  <si>
    <t>その他</t>
  </si>
  <si>
    <t>計</t>
  </si>
  <si>
    <t>*福岡（企）</t>
  </si>
  <si>
    <t>*山神（企）</t>
  </si>
  <si>
    <t>春日那珂川
水道企業団</t>
  </si>
  <si>
    <t>*宗像（企）</t>
  </si>
  <si>
    <t>福津市
（津屋崎地区）</t>
  </si>
  <si>
    <t>宇美町</t>
  </si>
  <si>
    <t>志免町</t>
  </si>
  <si>
    <t>中間市</t>
  </si>
  <si>
    <t>*北九州市</t>
  </si>
  <si>
    <t>三井水道
企業団</t>
  </si>
  <si>
    <t>*田川（企）</t>
  </si>
  <si>
    <t>築上町</t>
  </si>
  <si>
    <t>宮若市</t>
  </si>
  <si>
    <t>福智町</t>
  </si>
  <si>
    <t>（５）年間取水実績</t>
  </si>
  <si>
    <t>種別</t>
  </si>
  <si>
    <t>ダム直接</t>
  </si>
  <si>
    <t>ダム放流</t>
  </si>
  <si>
    <t>湖水</t>
  </si>
  <si>
    <t>自流</t>
  </si>
  <si>
    <t>*須恵町</t>
  </si>
  <si>
    <t>*京築（企）</t>
  </si>
  <si>
    <t>*中間市</t>
  </si>
  <si>
    <t>*県南（企）</t>
  </si>
  <si>
    <t>*久留米市</t>
  </si>
  <si>
    <t>香春町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</si>
</sst>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計&quot;\(#\)"/>
    <numFmt numFmtId="177" formatCode="&quot;計&quot;\ \ \(#\)"/>
    <numFmt numFmtId="178" formatCode="0_);[Red]\(0\)"/>
    <numFmt numFmtId="179" formatCode="#,##0_ "/>
    <numFmt numFmtId="180" formatCode="&quot;計&quot;\ \(\ #\ \)"/>
    <numFmt numFmtId="181" formatCode="&quot;県計&quot;\ \(\ #\ \)"/>
    <numFmt numFmtId="182" formatCode="#,##0.0"/>
    <numFmt numFmtId="183" formatCode="\(#,###\)"/>
    <numFmt numFmtId="184" formatCode="#,##0_);[Red]\(#,##0\)"/>
    <numFmt numFmtId="185" formatCode="&quot;県計&quot;\(#\)"/>
    <numFmt numFmtId="186" formatCode="&quot;県計&quot;\ \(#\)"/>
    <numFmt numFmtId="187" formatCode="&quot;県計&quot;\(\ #\ \)"/>
    <numFmt numFmtId="188" formatCode="0_ "/>
    <numFmt numFmtId="189" formatCode="#,##0.0_ "/>
    <numFmt numFmtId="190" formatCode="#,##0.0_);[Red]\(#,##0.0\)"/>
    <numFmt numFmtId="191" formatCode="&quot;\&quot;#,##0.0_);[Red]\(&quot;\&quot;#,##0.0\)"/>
    <numFmt numFmtId="192" formatCode="#,##0.0_);\(#,##0.0\)"/>
    <numFmt numFmtId="193" formatCode="[$-411]ge\.m\.d;@"/>
    <numFmt numFmtId="194" formatCode="#,##0.0;[Red]\-#,##0.0"/>
    <numFmt numFmtId="195" formatCode="#,##0;&quot;△ &quot;#,##0"/>
    <numFmt numFmtId="196" formatCode="#,##0_);\(#,##0\)"/>
    <numFmt numFmtId="197" formatCode="0_);\(0\)"/>
    <numFmt numFmtId="198" formatCode="#,##0_ ;[Red]\-#,##0\ "/>
    <numFmt numFmtId="199" formatCode="0.00000_ "/>
    <numFmt numFmtId="200" formatCode="0.000_ "/>
    <numFmt numFmtId="201" formatCode="0.0000_ "/>
    <numFmt numFmtId="202" formatCode="0.0%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vertAlign val="superscript"/>
      <sz val="11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distributed" vertical="center"/>
    </xf>
    <xf numFmtId="38" fontId="0" fillId="0" borderId="3" xfId="17" applyBorder="1" applyAlignment="1">
      <alignment vertical="center"/>
    </xf>
    <xf numFmtId="38" fontId="0" fillId="0" borderId="4" xfId="17" applyBorder="1" applyAlignment="1">
      <alignment vertical="center"/>
    </xf>
    <xf numFmtId="0" fontId="0" fillId="0" borderId="5" xfId="0" applyBorder="1" applyAlignment="1">
      <alignment horizontal="distributed" vertical="center"/>
    </xf>
    <xf numFmtId="38" fontId="0" fillId="0" borderId="1" xfId="17" applyBorder="1" applyAlignment="1">
      <alignment vertical="center"/>
    </xf>
    <xf numFmtId="0" fontId="0" fillId="0" borderId="5" xfId="0" applyBorder="1" applyAlignment="1">
      <alignment horizontal="distributed" vertical="center" wrapText="1"/>
    </xf>
    <xf numFmtId="38" fontId="0" fillId="0" borderId="0" xfId="17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38" fontId="0" fillId="0" borderId="4" xfId="17" applyBorder="1" applyAlignment="1">
      <alignment vertical="center"/>
    </xf>
    <xf numFmtId="183" fontId="0" fillId="0" borderId="6" xfId="17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183" fontId="0" fillId="0" borderId="9" xfId="0" applyNumberFormat="1" applyBorder="1" applyAlignment="1">
      <alignment vertical="center"/>
    </xf>
    <xf numFmtId="0" fontId="0" fillId="0" borderId="10" xfId="0" applyBorder="1" applyAlignment="1">
      <alignment horizontal="distributed" vertical="center"/>
    </xf>
    <xf numFmtId="38" fontId="0" fillId="0" borderId="10" xfId="17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38" fontId="0" fillId="0" borderId="11" xfId="17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83" fontId="0" fillId="0" borderId="13" xfId="17" applyNumberFormat="1" applyBorder="1" applyAlignment="1">
      <alignment vertical="center"/>
    </xf>
    <xf numFmtId="38" fontId="0" fillId="0" borderId="14" xfId="17" applyBorder="1" applyAlignment="1">
      <alignment vertical="center"/>
    </xf>
    <xf numFmtId="0" fontId="0" fillId="0" borderId="15" xfId="0" applyBorder="1" applyAlignment="1">
      <alignment vertical="center"/>
    </xf>
    <xf numFmtId="183" fontId="0" fillId="0" borderId="6" xfId="0" applyNumberFormat="1" applyBorder="1" applyAlignment="1">
      <alignment vertical="center"/>
    </xf>
    <xf numFmtId="180" fontId="0" fillId="0" borderId="16" xfId="0" applyNumberFormat="1" applyBorder="1" applyAlignment="1">
      <alignment horizontal="center" vertical="center"/>
    </xf>
    <xf numFmtId="38" fontId="0" fillId="0" borderId="17" xfId="17" applyBorder="1" applyAlignment="1">
      <alignment vertical="center"/>
    </xf>
    <xf numFmtId="0" fontId="0" fillId="0" borderId="18" xfId="0" applyBorder="1" applyAlignment="1">
      <alignment vertical="center"/>
    </xf>
    <xf numFmtId="183" fontId="0" fillId="0" borderId="19" xfId="17" applyNumberFormat="1" applyBorder="1" applyAlignment="1">
      <alignment vertical="center"/>
    </xf>
    <xf numFmtId="38" fontId="0" fillId="0" borderId="20" xfId="17" applyBorder="1" applyAlignment="1">
      <alignment vertical="center"/>
    </xf>
    <xf numFmtId="0" fontId="0" fillId="0" borderId="21" xfId="0" applyBorder="1" applyAlignment="1">
      <alignment vertical="center"/>
    </xf>
    <xf numFmtId="183" fontId="0" fillId="0" borderId="22" xfId="17" applyNumberFormat="1" applyBorder="1" applyAlignment="1">
      <alignment vertical="center"/>
    </xf>
    <xf numFmtId="0" fontId="3" fillId="0" borderId="23" xfId="0" applyFont="1" applyBorder="1" applyAlignment="1">
      <alignment horizontal="right" vertical="center"/>
    </xf>
    <xf numFmtId="0" fontId="5" fillId="0" borderId="24" xfId="0" applyFont="1" applyBorder="1" applyAlignment="1">
      <alignment vertical="center"/>
    </xf>
    <xf numFmtId="0" fontId="0" fillId="0" borderId="7" xfId="0" applyBorder="1" applyAlignment="1">
      <alignment vertical="center"/>
    </xf>
    <xf numFmtId="38" fontId="0" fillId="0" borderId="25" xfId="17" applyBorder="1" applyAlignment="1">
      <alignment vertical="center"/>
    </xf>
    <xf numFmtId="0" fontId="0" fillId="0" borderId="15" xfId="0" applyBorder="1" applyAlignment="1">
      <alignment vertical="center"/>
    </xf>
    <xf numFmtId="183" fontId="0" fillId="0" borderId="22" xfId="17" applyNumberFormat="1" applyBorder="1" applyAlignment="1">
      <alignment vertical="center"/>
    </xf>
    <xf numFmtId="183" fontId="0" fillId="0" borderId="26" xfId="17" applyNumberFormat="1" applyBorder="1" applyAlignment="1">
      <alignment vertical="center"/>
    </xf>
    <xf numFmtId="183" fontId="0" fillId="0" borderId="26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38" fontId="0" fillId="0" borderId="27" xfId="17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8" xfId="0" applyBorder="1" applyAlignment="1">
      <alignment vertical="center"/>
    </xf>
    <xf numFmtId="183" fontId="0" fillId="0" borderId="29" xfId="17" applyNumberFormat="1" applyBorder="1" applyAlignment="1">
      <alignment vertical="center"/>
    </xf>
    <xf numFmtId="183" fontId="0" fillId="0" borderId="28" xfId="17" applyNumberFormat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38" fontId="0" fillId="0" borderId="25" xfId="17" applyBorder="1" applyAlignment="1">
      <alignment vertical="center"/>
    </xf>
    <xf numFmtId="183" fontId="0" fillId="0" borderId="26" xfId="17" applyNumberFormat="1" applyBorder="1" applyAlignment="1">
      <alignment vertical="center"/>
    </xf>
    <xf numFmtId="38" fontId="0" fillId="0" borderId="31" xfId="17" applyBorder="1" applyAlignment="1">
      <alignment vertical="center"/>
    </xf>
    <xf numFmtId="38" fontId="0" fillId="0" borderId="4" xfId="17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5" xfId="0" applyBorder="1" applyAlignment="1">
      <alignment vertical="center"/>
    </xf>
    <xf numFmtId="183" fontId="0" fillId="0" borderId="22" xfId="17" applyNumberFormat="1" applyBorder="1" applyAlignment="1">
      <alignment vertical="center"/>
    </xf>
    <xf numFmtId="0" fontId="0" fillId="0" borderId="26" xfId="0" applyBorder="1" applyAlignment="1">
      <alignment vertical="center"/>
    </xf>
    <xf numFmtId="38" fontId="0" fillId="0" borderId="3" xfId="17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" xfId="0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180" fontId="0" fillId="0" borderId="2" xfId="0" applyNumberFormat="1" applyBorder="1" applyAlignment="1">
      <alignment horizontal="center" vertical="center"/>
    </xf>
    <xf numFmtId="0" fontId="0" fillId="0" borderId="34" xfId="0" applyBorder="1" applyAlignment="1">
      <alignment vertical="center"/>
    </xf>
    <xf numFmtId="179" fontId="0" fillId="0" borderId="3" xfId="0" applyNumberFormat="1" applyBorder="1" applyAlignment="1">
      <alignment vertical="center"/>
    </xf>
    <xf numFmtId="179" fontId="0" fillId="0" borderId="25" xfId="0" applyNumberForma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81" fontId="0" fillId="0" borderId="38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83" fontId="0" fillId="0" borderId="39" xfId="17" applyNumberFormat="1" applyBorder="1" applyAlignment="1">
      <alignment vertical="center"/>
    </xf>
    <xf numFmtId="0" fontId="0" fillId="0" borderId="24" xfId="0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2</xdr:col>
      <xdr:colOff>9525</xdr:colOff>
      <xdr:row>4</xdr:row>
      <xdr:rowOff>161925</xdr:rowOff>
    </xdr:to>
    <xdr:sp>
      <xdr:nvSpPr>
        <xdr:cNvPr id="1" name="Line 1"/>
        <xdr:cNvSpPr>
          <a:spLocks/>
        </xdr:cNvSpPr>
      </xdr:nvSpPr>
      <xdr:spPr>
        <a:xfrm flipH="1" flipV="1">
          <a:off x="285750" y="962025"/>
          <a:ext cx="9620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48</xdr:row>
      <xdr:rowOff>9525</xdr:rowOff>
    </xdr:from>
    <xdr:to>
      <xdr:col>2</xdr:col>
      <xdr:colOff>9525</xdr:colOff>
      <xdr:row>49</xdr:row>
      <xdr:rowOff>161925</xdr:rowOff>
    </xdr:to>
    <xdr:sp>
      <xdr:nvSpPr>
        <xdr:cNvPr id="2" name="Line 2"/>
        <xdr:cNvSpPr>
          <a:spLocks/>
        </xdr:cNvSpPr>
      </xdr:nvSpPr>
      <xdr:spPr>
        <a:xfrm flipH="1" flipV="1">
          <a:off x="285750" y="14449425"/>
          <a:ext cx="9620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76</xdr:row>
      <xdr:rowOff>9525</xdr:rowOff>
    </xdr:from>
    <xdr:to>
      <xdr:col>2</xdr:col>
      <xdr:colOff>9525</xdr:colOff>
      <xdr:row>77</xdr:row>
      <xdr:rowOff>161925</xdr:rowOff>
    </xdr:to>
    <xdr:sp>
      <xdr:nvSpPr>
        <xdr:cNvPr id="3" name="Line 3"/>
        <xdr:cNvSpPr>
          <a:spLocks/>
        </xdr:cNvSpPr>
      </xdr:nvSpPr>
      <xdr:spPr>
        <a:xfrm flipH="1" flipV="1">
          <a:off x="285750" y="20754975"/>
          <a:ext cx="9620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110</xdr:row>
      <xdr:rowOff>9525</xdr:rowOff>
    </xdr:from>
    <xdr:to>
      <xdr:col>2</xdr:col>
      <xdr:colOff>9525</xdr:colOff>
      <xdr:row>111</xdr:row>
      <xdr:rowOff>152400</xdr:rowOff>
    </xdr:to>
    <xdr:sp>
      <xdr:nvSpPr>
        <xdr:cNvPr id="4" name="Line 4"/>
        <xdr:cNvSpPr>
          <a:spLocks/>
        </xdr:cNvSpPr>
      </xdr:nvSpPr>
      <xdr:spPr>
        <a:xfrm flipH="1" flipV="1">
          <a:off x="285750" y="28736925"/>
          <a:ext cx="9620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40"/>
  <sheetViews>
    <sheetView showGridLines="0" tabSelected="1" workbookViewId="0" topLeftCell="A42">
      <pane xSplit="2" topLeftCell="C1" activePane="topRight" state="frozen"/>
      <selection pane="topLeft" activeCell="A1" sqref="A1"/>
      <selection pane="topRight" activeCell="C1" sqref="C1"/>
    </sheetView>
  </sheetViews>
  <sheetFormatPr defaultColWidth="9.00390625" defaultRowHeight="13.5"/>
  <cols>
    <col min="1" max="1" width="3.625" style="0" customWidth="1"/>
    <col min="2" max="2" width="12.625" style="0" customWidth="1"/>
    <col min="3" max="3" width="9.50390625" style="0" bestFit="1" customWidth="1"/>
    <col min="4" max="4" width="9.75390625" style="0" bestFit="1" customWidth="1"/>
    <col min="5" max="5" width="8.75390625" style="0" bestFit="1" customWidth="1"/>
    <col min="6" max="6" width="9.75390625" style="0" bestFit="1" customWidth="1"/>
    <col min="7" max="7" width="8.625" style="0" bestFit="1" customWidth="1"/>
    <col min="8" max="8" width="9.625" style="0" bestFit="1" customWidth="1"/>
    <col min="9" max="9" width="9.50390625" style="0" bestFit="1" customWidth="1"/>
    <col min="10" max="10" width="7.625" style="0" bestFit="1" customWidth="1"/>
    <col min="11" max="11" width="10.125" style="0" bestFit="1" customWidth="1"/>
    <col min="12" max="12" width="10.50390625" style="0" bestFit="1" customWidth="1"/>
    <col min="13" max="13" width="8.625" style="0" bestFit="1" customWidth="1"/>
    <col min="14" max="14" width="9.125" style="0" customWidth="1"/>
  </cols>
  <sheetData>
    <row r="1" ht="18.75" customHeight="1">
      <c r="B1" t="s">
        <v>79</v>
      </c>
    </row>
    <row r="2" ht="18.75" customHeight="1"/>
    <row r="3" spans="2:14" ht="37.5" customHeight="1" thickBot="1">
      <c r="B3" t="s">
        <v>0</v>
      </c>
      <c r="N3" s="9" t="s">
        <v>50</v>
      </c>
    </row>
    <row r="4" spans="2:14" ht="18.75" customHeight="1">
      <c r="B4" s="35" t="s">
        <v>80</v>
      </c>
      <c r="C4" s="72" t="s">
        <v>57</v>
      </c>
      <c r="D4" s="72"/>
      <c r="E4" s="72"/>
      <c r="F4" s="72"/>
      <c r="G4" s="72" t="s">
        <v>58</v>
      </c>
      <c r="H4" s="72" t="s">
        <v>59</v>
      </c>
      <c r="I4" s="72" t="s">
        <v>60</v>
      </c>
      <c r="J4" s="50" t="s">
        <v>61</v>
      </c>
      <c r="K4" s="76" t="s">
        <v>62</v>
      </c>
      <c r="L4" s="77"/>
      <c r="M4" s="72" t="s">
        <v>63</v>
      </c>
      <c r="N4" s="74" t="s">
        <v>64</v>
      </c>
    </row>
    <row r="5" spans="2:14" ht="18.75" customHeight="1">
      <c r="B5" s="36" t="s">
        <v>1</v>
      </c>
      <c r="C5" s="1" t="s">
        <v>81</v>
      </c>
      <c r="D5" s="1" t="s">
        <v>82</v>
      </c>
      <c r="E5" s="1" t="s">
        <v>83</v>
      </c>
      <c r="F5" s="1" t="s">
        <v>84</v>
      </c>
      <c r="G5" s="73"/>
      <c r="H5" s="73"/>
      <c r="I5" s="73"/>
      <c r="J5" s="73"/>
      <c r="K5" s="78"/>
      <c r="L5" s="49"/>
      <c r="M5" s="73"/>
      <c r="N5" s="75"/>
    </row>
    <row r="6" spans="2:14" ht="22.5" customHeight="1">
      <c r="B6" s="62" t="s">
        <v>2</v>
      </c>
      <c r="C6" s="70">
        <v>15932</v>
      </c>
      <c r="D6" s="60">
        <v>33667</v>
      </c>
      <c r="E6" s="3"/>
      <c r="F6" s="60">
        <v>31763</v>
      </c>
      <c r="G6" s="60">
        <v>11922</v>
      </c>
      <c r="H6" s="3"/>
      <c r="I6" s="3"/>
      <c r="J6" s="3"/>
      <c r="K6" s="56" t="s">
        <v>65</v>
      </c>
      <c r="L6" s="58">
        <v>55038</v>
      </c>
      <c r="M6" s="3"/>
      <c r="N6" s="11">
        <f>SUM(C6:J7)</f>
        <v>93284</v>
      </c>
    </row>
    <row r="7" spans="2:14" ht="22.5" customHeight="1">
      <c r="B7" s="63"/>
      <c r="C7" s="71"/>
      <c r="D7" s="61"/>
      <c r="E7" s="38"/>
      <c r="F7" s="61"/>
      <c r="G7" s="61"/>
      <c r="H7" s="38"/>
      <c r="I7" s="38"/>
      <c r="J7" s="38"/>
      <c r="K7" s="57"/>
      <c r="L7" s="59"/>
      <c r="M7" s="38"/>
      <c r="N7" s="12">
        <f>SUM(L6:L7)</f>
        <v>55038</v>
      </c>
    </row>
    <row r="8" spans="2:14" ht="22.5" customHeight="1">
      <c r="B8" s="62" t="s">
        <v>3</v>
      </c>
      <c r="C8" s="60">
        <v>584</v>
      </c>
      <c r="D8" s="3"/>
      <c r="E8" s="3"/>
      <c r="F8" s="3"/>
      <c r="G8" s="3"/>
      <c r="H8" s="60">
        <v>811</v>
      </c>
      <c r="I8" s="3"/>
      <c r="J8" s="3"/>
      <c r="K8" s="13" t="s">
        <v>65</v>
      </c>
      <c r="L8" s="40">
        <v>3211</v>
      </c>
      <c r="M8" s="3"/>
      <c r="N8" s="11">
        <f>SUM(C8:J9)</f>
        <v>1395</v>
      </c>
    </row>
    <row r="9" spans="2:14" ht="22.5" customHeight="1">
      <c r="B9" s="63"/>
      <c r="C9" s="61"/>
      <c r="D9" s="38"/>
      <c r="E9" s="38"/>
      <c r="F9" s="38"/>
      <c r="G9" s="38"/>
      <c r="H9" s="61"/>
      <c r="I9" s="38"/>
      <c r="J9" s="38"/>
      <c r="K9" s="26" t="s">
        <v>66</v>
      </c>
      <c r="L9" s="41">
        <v>2710</v>
      </c>
      <c r="M9" s="38"/>
      <c r="N9" s="12">
        <f>SUM(L8:L9)</f>
        <v>5921</v>
      </c>
    </row>
    <row r="10" spans="2:14" ht="22.5" customHeight="1">
      <c r="B10" s="64" t="s">
        <v>67</v>
      </c>
      <c r="C10" s="3"/>
      <c r="D10" s="3"/>
      <c r="E10" s="60">
        <v>1180</v>
      </c>
      <c r="F10" s="60">
        <v>2230</v>
      </c>
      <c r="G10" s="3"/>
      <c r="H10" s="60">
        <v>7583</v>
      </c>
      <c r="I10" s="3"/>
      <c r="J10" s="3"/>
      <c r="K10" s="56" t="s">
        <v>65</v>
      </c>
      <c r="L10" s="58">
        <v>2587</v>
      </c>
      <c r="M10" s="3"/>
      <c r="N10" s="11">
        <f>SUM(C10:J11)</f>
        <v>10993</v>
      </c>
    </row>
    <row r="11" spans="2:14" ht="22.5" customHeight="1">
      <c r="B11" s="65"/>
      <c r="C11" s="38"/>
      <c r="D11" s="38"/>
      <c r="E11" s="61"/>
      <c r="F11" s="61"/>
      <c r="G11" s="38"/>
      <c r="H11" s="61"/>
      <c r="I11" s="38"/>
      <c r="J11" s="38"/>
      <c r="K11" s="57"/>
      <c r="L11" s="59"/>
      <c r="M11" s="38"/>
      <c r="N11" s="12">
        <f>SUM(L10:L11)</f>
        <v>2587</v>
      </c>
    </row>
    <row r="12" spans="2:14" ht="22.5" customHeight="1">
      <c r="B12" s="62" t="s">
        <v>4</v>
      </c>
      <c r="C12" s="60">
        <v>805</v>
      </c>
      <c r="D12" s="3"/>
      <c r="E12" s="60">
        <v>290</v>
      </c>
      <c r="F12" s="60">
        <v>871</v>
      </c>
      <c r="G12" s="3"/>
      <c r="H12" s="60">
        <v>2551</v>
      </c>
      <c r="I12" s="3"/>
      <c r="J12" s="3"/>
      <c r="K12" s="56" t="s">
        <v>65</v>
      </c>
      <c r="L12" s="58">
        <v>3835</v>
      </c>
      <c r="M12" s="3"/>
      <c r="N12" s="11">
        <f>SUM(C12:J13)</f>
        <v>4517</v>
      </c>
    </row>
    <row r="13" spans="2:14" ht="22.5" customHeight="1">
      <c r="B13" s="63"/>
      <c r="C13" s="61"/>
      <c r="D13" s="38"/>
      <c r="E13" s="61"/>
      <c r="F13" s="61"/>
      <c r="G13" s="38"/>
      <c r="H13" s="61"/>
      <c r="I13" s="38"/>
      <c r="J13" s="38"/>
      <c r="K13" s="57"/>
      <c r="L13" s="59"/>
      <c r="M13" s="38"/>
      <c r="N13" s="12">
        <f>SUM(L12:L13)</f>
        <v>3835</v>
      </c>
    </row>
    <row r="14" spans="2:14" ht="22.5" customHeight="1">
      <c r="B14" s="64" t="s">
        <v>5</v>
      </c>
      <c r="C14" s="60">
        <v>2672</v>
      </c>
      <c r="D14" s="3"/>
      <c r="E14" s="3"/>
      <c r="F14" s="3"/>
      <c r="G14" s="3"/>
      <c r="H14" s="3"/>
      <c r="I14" s="3"/>
      <c r="J14" s="3"/>
      <c r="K14" s="13" t="s">
        <v>65</v>
      </c>
      <c r="L14" s="40">
        <v>194</v>
      </c>
      <c r="M14" s="3"/>
      <c r="N14" s="11">
        <f>SUM(C14:J15)</f>
        <v>2672</v>
      </c>
    </row>
    <row r="15" spans="2:14" ht="22.5" customHeight="1">
      <c r="B15" s="65"/>
      <c r="C15" s="61"/>
      <c r="D15" s="38"/>
      <c r="E15" s="38"/>
      <c r="F15" s="38"/>
      <c r="G15" s="38"/>
      <c r="H15" s="38"/>
      <c r="I15" s="38"/>
      <c r="J15" s="38"/>
      <c r="K15" s="26" t="s">
        <v>68</v>
      </c>
      <c r="L15" s="41">
        <v>4982</v>
      </c>
      <c r="M15" s="38"/>
      <c r="N15" s="12">
        <f>SUM(L14:L15)</f>
        <v>5176</v>
      </c>
    </row>
    <row r="16" spans="2:14" ht="22.5" customHeight="1">
      <c r="B16" s="62" t="s">
        <v>6</v>
      </c>
      <c r="C16" s="60">
        <v>1566</v>
      </c>
      <c r="D16" s="3"/>
      <c r="E16" s="3"/>
      <c r="F16" s="3"/>
      <c r="G16" s="3"/>
      <c r="H16" s="60">
        <v>12</v>
      </c>
      <c r="I16" s="60">
        <v>75</v>
      </c>
      <c r="J16" s="3"/>
      <c r="K16" s="13" t="s">
        <v>65</v>
      </c>
      <c r="L16" s="40">
        <v>2530</v>
      </c>
      <c r="M16" s="3"/>
      <c r="N16" s="11">
        <f>SUM(C16:J17)</f>
        <v>1653</v>
      </c>
    </row>
    <row r="17" spans="2:14" ht="22.5" customHeight="1">
      <c r="B17" s="63"/>
      <c r="C17" s="61"/>
      <c r="D17" s="38"/>
      <c r="E17" s="38"/>
      <c r="F17" s="38"/>
      <c r="G17" s="38"/>
      <c r="H17" s="61"/>
      <c r="I17" s="61"/>
      <c r="J17" s="38"/>
      <c r="K17" s="26" t="s">
        <v>66</v>
      </c>
      <c r="L17" s="41">
        <v>985</v>
      </c>
      <c r="M17" s="38"/>
      <c r="N17" s="12">
        <f>SUM(L16:L17)</f>
        <v>3515</v>
      </c>
    </row>
    <row r="18" spans="2:14" ht="22.5" customHeight="1">
      <c r="B18" s="62" t="s">
        <v>7</v>
      </c>
      <c r="C18" s="60">
        <v>1125</v>
      </c>
      <c r="D18" s="3"/>
      <c r="E18" s="3"/>
      <c r="F18" s="3"/>
      <c r="G18" s="3"/>
      <c r="H18" s="60">
        <v>1725</v>
      </c>
      <c r="I18" s="60">
        <v>65</v>
      </c>
      <c r="J18" s="3"/>
      <c r="K18" s="56" t="s">
        <v>65</v>
      </c>
      <c r="L18" s="58">
        <v>1597</v>
      </c>
      <c r="M18" s="3"/>
      <c r="N18" s="11">
        <f>SUM(C18:J19)</f>
        <v>2915</v>
      </c>
    </row>
    <row r="19" spans="2:14" ht="22.5" customHeight="1">
      <c r="B19" s="63"/>
      <c r="C19" s="61"/>
      <c r="D19" s="38"/>
      <c r="E19" s="38"/>
      <c r="F19" s="38"/>
      <c r="G19" s="38"/>
      <c r="H19" s="61"/>
      <c r="I19" s="61"/>
      <c r="J19" s="38"/>
      <c r="K19" s="57"/>
      <c r="L19" s="59"/>
      <c r="M19" s="38"/>
      <c r="N19" s="12">
        <f>SUM(L18:L19)</f>
        <v>1597</v>
      </c>
    </row>
    <row r="20" spans="2:14" ht="22.5" customHeight="1">
      <c r="B20" s="62" t="s">
        <v>8</v>
      </c>
      <c r="C20" s="60">
        <v>353</v>
      </c>
      <c r="D20" s="3"/>
      <c r="E20" s="3"/>
      <c r="F20" s="60">
        <v>865</v>
      </c>
      <c r="G20" s="3"/>
      <c r="H20" s="60">
        <v>96</v>
      </c>
      <c r="I20" s="60">
        <v>1430</v>
      </c>
      <c r="J20" s="3"/>
      <c r="K20" s="56" t="s">
        <v>65</v>
      </c>
      <c r="L20" s="58">
        <v>1778</v>
      </c>
      <c r="M20" s="3"/>
      <c r="N20" s="11">
        <f>SUM(C20:J21)</f>
        <v>2744</v>
      </c>
    </row>
    <row r="21" spans="2:14" ht="22.5" customHeight="1">
      <c r="B21" s="63"/>
      <c r="C21" s="61"/>
      <c r="D21" s="38"/>
      <c r="E21" s="38"/>
      <c r="F21" s="61"/>
      <c r="G21" s="38"/>
      <c r="H21" s="61"/>
      <c r="I21" s="61"/>
      <c r="J21" s="38"/>
      <c r="K21" s="57"/>
      <c r="L21" s="59"/>
      <c r="M21" s="38"/>
      <c r="N21" s="12">
        <f>SUM(L20:L21)</f>
        <v>1778</v>
      </c>
    </row>
    <row r="22" spans="2:14" ht="22.5" customHeight="1">
      <c r="B22" s="64" t="s">
        <v>9</v>
      </c>
      <c r="C22" s="60">
        <v>2522</v>
      </c>
      <c r="D22" s="3"/>
      <c r="E22" s="3"/>
      <c r="F22" s="3"/>
      <c r="G22" s="3"/>
      <c r="H22" s="3"/>
      <c r="I22" s="3"/>
      <c r="J22" s="3"/>
      <c r="K22" s="13" t="s">
        <v>65</v>
      </c>
      <c r="L22" s="40">
        <v>148</v>
      </c>
      <c r="M22" s="3"/>
      <c r="N22" s="11">
        <f>SUM(C22:J23)</f>
        <v>2522</v>
      </c>
    </row>
    <row r="23" spans="2:14" ht="22.5" customHeight="1">
      <c r="B23" s="65"/>
      <c r="C23" s="61"/>
      <c r="D23" s="38"/>
      <c r="E23" s="38"/>
      <c r="F23" s="38"/>
      <c r="G23" s="38"/>
      <c r="H23" s="38"/>
      <c r="I23" s="38"/>
      <c r="J23" s="38"/>
      <c r="K23" s="26" t="s">
        <v>68</v>
      </c>
      <c r="L23" s="41">
        <v>1089</v>
      </c>
      <c r="M23" s="38"/>
      <c r="N23" s="12">
        <f>SUM(L22:L23)</f>
        <v>1237</v>
      </c>
    </row>
    <row r="24" spans="2:14" ht="22.5" customHeight="1">
      <c r="B24" s="64" t="s">
        <v>69</v>
      </c>
      <c r="C24" s="60"/>
      <c r="D24" s="3"/>
      <c r="E24" s="3"/>
      <c r="F24" s="3"/>
      <c r="G24" s="3"/>
      <c r="H24" s="3"/>
      <c r="I24" s="3"/>
      <c r="J24" s="3"/>
      <c r="K24" s="13" t="s">
        <v>65</v>
      </c>
      <c r="L24" s="34">
        <v>123</v>
      </c>
      <c r="M24" s="3"/>
      <c r="N24" s="11">
        <f>SUM(C24:J25)</f>
        <v>0</v>
      </c>
    </row>
    <row r="25" spans="2:14" ht="22.5" customHeight="1">
      <c r="B25" s="65"/>
      <c r="C25" s="61"/>
      <c r="D25" s="38"/>
      <c r="E25" s="38"/>
      <c r="F25" s="38"/>
      <c r="G25" s="38"/>
      <c r="H25" s="38"/>
      <c r="I25" s="38"/>
      <c r="J25" s="38"/>
      <c r="K25" s="26" t="s">
        <v>68</v>
      </c>
      <c r="L25" s="48">
        <v>902</v>
      </c>
      <c r="M25" s="38"/>
      <c r="N25" s="12">
        <f>SUM(L24:L25)</f>
        <v>1025</v>
      </c>
    </row>
    <row r="26" spans="2:14" ht="22.5" customHeight="1">
      <c r="B26" s="62" t="s">
        <v>70</v>
      </c>
      <c r="C26" s="60">
        <v>520</v>
      </c>
      <c r="D26" s="3"/>
      <c r="E26" s="60">
        <v>565</v>
      </c>
      <c r="F26" s="60">
        <v>446</v>
      </c>
      <c r="G26" s="60">
        <v>14</v>
      </c>
      <c r="H26" s="60">
        <v>446</v>
      </c>
      <c r="I26" s="60">
        <v>378</v>
      </c>
      <c r="J26" s="3"/>
      <c r="K26" s="56" t="s">
        <v>65</v>
      </c>
      <c r="L26" s="58">
        <v>1546</v>
      </c>
      <c r="M26" s="3"/>
      <c r="N26" s="11">
        <f>SUM(C26:J27)</f>
        <v>2369</v>
      </c>
    </row>
    <row r="27" spans="2:14" ht="22.5" customHeight="1">
      <c r="B27" s="63"/>
      <c r="C27" s="61"/>
      <c r="D27" s="38"/>
      <c r="E27" s="61"/>
      <c r="F27" s="61"/>
      <c r="G27" s="61"/>
      <c r="H27" s="61"/>
      <c r="I27" s="61"/>
      <c r="J27" s="38"/>
      <c r="K27" s="57"/>
      <c r="L27" s="59"/>
      <c r="M27" s="38"/>
      <c r="N27" s="12">
        <f>SUM(L26:L27)</f>
        <v>1546</v>
      </c>
    </row>
    <row r="28" spans="2:14" ht="22.5" customHeight="1">
      <c r="B28" s="62" t="s">
        <v>10</v>
      </c>
      <c r="C28" s="3"/>
      <c r="D28" s="3"/>
      <c r="E28" s="3"/>
      <c r="F28" s="60">
        <v>1375</v>
      </c>
      <c r="G28" s="3"/>
      <c r="H28" s="60">
        <v>936</v>
      </c>
      <c r="I28" s="3"/>
      <c r="J28" s="3"/>
      <c r="K28" s="56" t="s">
        <v>65</v>
      </c>
      <c r="L28" s="58">
        <v>697</v>
      </c>
      <c r="M28" s="3"/>
      <c r="N28" s="11">
        <f>SUM(C28:J29)</f>
        <v>2311</v>
      </c>
    </row>
    <row r="29" spans="2:14" ht="22.5" customHeight="1">
      <c r="B29" s="63"/>
      <c r="C29" s="38"/>
      <c r="D29" s="38"/>
      <c r="E29" s="38"/>
      <c r="F29" s="61"/>
      <c r="G29" s="38"/>
      <c r="H29" s="61"/>
      <c r="I29" s="38"/>
      <c r="J29" s="38"/>
      <c r="K29" s="57"/>
      <c r="L29" s="59"/>
      <c r="M29" s="38"/>
      <c r="N29" s="12">
        <f>SUM(L28:L29)</f>
        <v>697</v>
      </c>
    </row>
    <row r="30" spans="2:14" ht="22.5" customHeight="1">
      <c r="B30" s="62" t="s">
        <v>71</v>
      </c>
      <c r="C30" s="3"/>
      <c r="D30" s="3"/>
      <c r="E30" s="60"/>
      <c r="F30" s="3"/>
      <c r="G30" s="60">
        <v>1109</v>
      </c>
      <c r="H30" s="60">
        <v>1235</v>
      </c>
      <c r="I30" s="60"/>
      <c r="J30" s="3"/>
      <c r="K30" s="56" t="s">
        <v>65</v>
      </c>
      <c r="L30" s="58">
        <v>1548</v>
      </c>
      <c r="M30" s="3"/>
      <c r="N30" s="11">
        <f>SUM(C30:J31)</f>
        <v>2344</v>
      </c>
    </row>
    <row r="31" spans="2:14" ht="22.5" customHeight="1">
      <c r="B31" s="63"/>
      <c r="C31" s="38"/>
      <c r="D31" s="38"/>
      <c r="E31" s="61"/>
      <c r="F31" s="38"/>
      <c r="G31" s="61"/>
      <c r="H31" s="61"/>
      <c r="I31" s="61"/>
      <c r="J31" s="38"/>
      <c r="K31" s="57"/>
      <c r="L31" s="59"/>
      <c r="M31" s="38"/>
      <c r="N31" s="12">
        <f>SUM(L30:L31)</f>
        <v>1548</v>
      </c>
    </row>
    <row r="32" spans="2:14" ht="22.5" customHeight="1">
      <c r="B32" s="62" t="s">
        <v>11</v>
      </c>
      <c r="C32" s="60">
        <v>587</v>
      </c>
      <c r="D32" s="3"/>
      <c r="E32" s="60">
        <v>364</v>
      </c>
      <c r="F32" s="60">
        <v>684</v>
      </c>
      <c r="G32" s="3"/>
      <c r="H32" s="60">
        <v>5</v>
      </c>
      <c r="I32" s="60">
        <v>59</v>
      </c>
      <c r="J32" s="3"/>
      <c r="K32" s="56" t="s">
        <v>65</v>
      </c>
      <c r="L32" s="58">
        <v>1042</v>
      </c>
      <c r="M32" s="3"/>
      <c r="N32" s="11">
        <f>SUM(C32:J33)</f>
        <v>1699</v>
      </c>
    </row>
    <row r="33" spans="2:14" ht="22.5" customHeight="1">
      <c r="B33" s="63"/>
      <c r="C33" s="61"/>
      <c r="D33" s="38"/>
      <c r="E33" s="61"/>
      <c r="F33" s="61"/>
      <c r="G33" s="38"/>
      <c r="H33" s="61"/>
      <c r="I33" s="61"/>
      <c r="J33" s="38"/>
      <c r="K33" s="57"/>
      <c r="L33" s="59"/>
      <c r="M33" s="38"/>
      <c r="N33" s="12">
        <f>SUM(L32:L33)</f>
        <v>1042</v>
      </c>
    </row>
    <row r="34" spans="2:14" ht="22.5" customHeight="1">
      <c r="B34" s="62" t="s">
        <v>12</v>
      </c>
      <c r="C34" s="3"/>
      <c r="D34" s="3"/>
      <c r="E34" s="3"/>
      <c r="F34" s="60">
        <v>162</v>
      </c>
      <c r="G34" s="3"/>
      <c r="H34" s="60">
        <v>154</v>
      </c>
      <c r="I34" s="60">
        <v>347</v>
      </c>
      <c r="J34" s="3"/>
      <c r="K34" s="56" t="s">
        <v>65</v>
      </c>
      <c r="L34" s="58">
        <v>1718</v>
      </c>
      <c r="M34" s="3"/>
      <c r="N34" s="11">
        <f>SUM(C34:J35)</f>
        <v>663</v>
      </c>
    </row>
    <row r="35" spans="2:14" ht="22.5" customHeight="1">
      <c r="B35" s="63"/>
      <c r="C35" s="38"/>
      <c r="D35" s="38"/>
      <c r="E35" s="38"/>
      <c r="F35" s="61"/>
      <c r="G35" s="38"/>
      <c r="H35" s="61"/>
      <c r="I35" s="61"/>
      <c r="J35" s="38"/>
      <c r="K35" s="57"/>
      <c r="L35" s="59"/>
      <c r="M35" s="38"/>
      <c r="N35" s="12">
        <f>SUM(L34:L35)</f>
        <v>1718</v>
      </c>
    </row>
    <row r="36" spans="2:14" ht="45" customHeight="1">
      <c r="B36" s="5" t="s">
        <v>13</v>
      </c>
      <c r="C36" s="6"/>
      <c r="D36" s="6"/>
      <c r="E36" s="6">
        <v>237</v>
      </c>
      <c r="F36" s="6">
        <v>1095</v>
      </c>
      <c r="G36" s="6"/>
      <c r="H36" s="6"/>
      <c r="I36" s="6">
        <v>55</v>
      </c>
      <c r="J36" s="6"/>
      <c r="K36" s="23"/>
      <c r="L36" s="24"/>
      <c r="M36" s="6"/>
      <c r="N36" s="11">
        <f>SUM(C36:J36)</f>
        <v>1387</v>
      </c>
    </row>
    <row r="37" spans="2:14" ht="22.5" customHeight="1">
      <c r="B37" s="62" t="s">
        <v>14</v>
      </c>
      <c r="C37" s="3"/>
      <c r="D37" s="3"/>
      <c r="E37" s="3"/>
      <c r="F37" s="60">
        <v>801</v>
      </c>
      <c r="G37" s="3"/>
      <c r="H37" s="60">
        <v>1005</v>
      </c>
      <c r="I37" s="3"/>
      <c r="J37" s="3"/>
      <c r="K37" s="13" t="s">
        <v>65</v>
      </c>
      <c r="L37" s="40">
        <v>1878</v>
      </c>
      <c r="M37" s="3"/>
      <c r="N37" s="11">
        <f>SUM(C37:J38)</f>
        <v>1806</v>
      </c>
    </row>
    <row r="38" spans="2:14" ht="22.5" customHeight="1">
      <c r="B38" s="63"/>
      <c r="C38" s="38"/>
      <c r="D38" s="38"/>
      <c r="E38" s="38"/>
      <c r="F38" s="61"/>
      <c r="G38" s="38"/>
      <c r="H38" s="61"/>
      <c r="I38" s="38"/>
      <c r="J38" s="38"/>
      <c r="K38" s="26" t="s">
        <v>85</v>
      </c>
      <c r="L38" s="41">
        <v>210</v>
      </c>
      <c r="M38" s="38"/>
      <c r="N38" s="12">
        <f>SUM(L37:L38)</f>
        <v>2088</v>
      </c>
    </row>
    <row r="39" spans="2:14" ht="22.5" customHeight="1">
      <c r="B39" s="62" t="s">
        <v>15</v>
      </c>
      <c r="C39" s="3"/>
      <c r="D39" s="3"/>
      <c r="E39" s="3"/>
      <c r="F39" s="3"/>
      <c r="G39" s="3"/>
      <c r="H39" s="60">
        <v>106</v>
      </c>
      <c r="I39" s="3"/>
      <c r="J39" s="3"/>
      <c r="K39" s="56" t="s">
        <v>65</v>
      </c>
      <c r="L39" s="58">
        <v>504</v>
      </c>
      <c r="M39" s="3"/>
      <c r="N39" s="11">
        <f>SUM(C39:J40)</f>
        <v>106</v>
      </c>
    </row>
    <row r="40" spans="2:14" ht="22.5" customHeight="1">
      <c r="B40" s="63"/>
      <c r="C40" s="38"/>
      <c r="D40" s="38"/>
      <c r="E40" s="38"/>
      <c r="F40" s="38"/>
      <c r="G40" s="38"/>
      <c r="H40" s="61"/>
      <c r="I40" s="38"/>
      <c r="J40" s="38"/>
      <c r="K40" s="57"/>
      <c r="L40" s="59"/>
      <c r="M40" s="38"/>
      <c r="N40" s="12">
        <f>SUM(L39:L40)</f>
        <v>504</v>
      </c>
    </row>
    <row r="41" spans="2:14" ht="22.5" customHeight="1">
      <c r="B41" s="62" t="s">
        <v>16</v>
      </c>
      <c r="C41" s="3"/>
      <c r="D41" s="3"/>
      <c r="E41" s="3"/>
      <c r="F41" s="3"/>
      <c r="G41" s="3"/>
      <c r="H41" s="3"/>
      <c r="I41" s="60">
        <v>108</v>
      </c>
      <c r="J41" s="3"/>
      <c r="K41" s="56" t="s">
        <v>65</v>
      </c>
      <c r="L41" s="58">
        <v>573</v>
      </c>
      <c r="M41" s="3"/>
      <c r="N41" s="11">
        <f>SUM(C41:J42)</f>
        <v>108</v>
      </c>
    </row>
    <row r="42" spans="2:14" ht="22.5" customHeight="1">
      <c r="B42" s="63"/>
      <c r="C42" s="38"/>
      <c r="D42" s="38"/>
      <c r="E42" s="38"/>
      <c r="F42" s="38"/>
      <c r="G42" s="38"/>
      <c r="H42" s="38"/>
      <c r="I42" s="61"/>
      <c r="J42" s="38"/>
      <c r="K42" s="57"/>
      <c r="L42" s="59"/>
      <c r="M42" s="38"/>
      <c r="N42" s="12">
        <f>SUM(L41:L42)</f>
        <v>573</v>
      </c>
    </row>
    <row r="43" spans="2:14" ht="43.5" customHeight="1">
      <c r="B43" s="2"/>
      <c r="C43" s="3"/>
      <c r="D43" s="3"/>
      <c r="E43" s="3"/>
      <c r="F43" s="3"/>
      <c r="G43" s="3"/>
      <c r="H43" s="3"/>
      <c r="I43" s="3"/>
      <c r="J43" s="3"/>
      <c r="K43" s="13"/>
      <c r="L43" s="40"/>
      <c r="M43" s="3"/>
      <c r="N43" s="11"/>
    </row>
    <row r="44" spans="2:14" ht="23.25" customHeight="1">
      <c r="B44" s="68">
        <f>COUNTA(B6:B42)</f>
        <v>19</v>
      </c>
      <c r="C44" s="60">
        <f aca="true" t="shared" si="0" ref="C44:J44">SUM(C6:C42)</f>
        <v>26666</v>
      </c>
      <c r="D44" s="60">
        <f t="shared" si="0"/>
        <v>33667</v>
      </c>
      <c r="E44" s="60">
        <f t="shared" si="0"/>
        <v>2636</v>
      </c>
      <c r="F44" s="60">
        <f t="shared" si="0"/>
        <v>40292</v>
      </c>
      <c r="G44" s="60">
        <f t="shared" si="0"/>
        <v>13045</v>
      </c>
      <c r="H44" s="60">
        <f t="shared" si="0"/>
        <v>16665</v>
      </c>
      <c r="I44" s="60">
        <f t="shared" si="0"/>
        <v>2517</v>
      </c>
      <c r="J44" s="60">
        <f t="shared" si="0"/>
        <v>0</v>
      </c>
      <c r="K44" s="13"/>
      <c r="L44" s="58">
        <f>SUM(L6:L42)</f>
        <v>91425</v>
      </c>
      <c r="M44" s="60">
        <f>SUM(M6:M42)</f>
        <v>0</v>
      </c>
      <c r="N44" s="4">
        <f>SUM(C44:J45)+M44</f>
        <v>135488</v>
      </c>
    </row>
    <row r="45" spans="2:14" ht="23.25" customHeight="1" thickBot="1">
      <c r="B45" s="69"/>
      <c r="C45" s="66"/>
      <c r="D45" s="66"/>
      <c r="E45" s="66"/>
      <c r="F45" s="66"/>
      <c r="G45" s="66"/>
      <c r="H45" s="66"/>
      <c r="I45" s="66"/>
      <c r="J45" s="66"/>
      <c r="K45" s="14"/>
      <c r="L45" s="67"/>
      <c r="M45" s="66"/>
      <c r="N45" s="15">
        <f>SUM(L44)</f>
        <v>91425</v>
      </c>
    </row>
    <row r="46" spans="2:14" ht="24.75" customHeight="1">
      <c r="B46" s="16"/>
      <c r="C46" s="17"/>
      <c r="D46" s="17"/>
      <c r="E46" s="17"/>
      <c r="F46" s="17"/>
      <c r="G46" s="17"/>
      <c r="H46" s="17"/>
      <c r="I46" s="17"/>
      <c r="J46" s="17"/>
      <c r="K46" s="18"/>
      <c r="L46" s="17"/>
      <c r="M46" s="17"/>
      <c r="N46" s="17"/>
    </row>
    <row r="47" spans="2:14" ht="24.75" customHeight="1">
      <c r="B47" s="10"/>
      <c r="C47" s="8"/>
      <c r="D47" s="8"/>
      <c r="E47" s="8"/>
      <c r="F47" s="8"/>
      <c r="G47" s="8"/>
      <c r="H47" s="8"/>
      <c r="I47" s="8"/>
      <c r="J47" s="8"/>
      <c r="K47" s="19"/>
      <c r="L47" s="8"/>
      <c r="M47" s="8"/>
      <c r="N47" s="8"/>
    </row>
    <row r="48" spans="2:14" ht="30" customHeight="1" thickBot="1">
      <c r="B48" s="20" t="s">
        <v>17</v>
      </c>
      <c r="C48" s="21"/>
      <c r="D48" s="21"/>
      <c r="E48" s="21"/>
      <c r="F48" s="21"/>
      <c r="G48" s="21"/>
      <c r="H48" s="21"/>
      <c r="I48" s="21"/>
      <c r="J48" s="21"/>
      <c r="K48" s="22"/>
      <c r="L48" s="21"/>
      <c r="M48" s="21"/>
      <c r="N48" s="9" t="s">
        <v>50</v>
      </c>
    </row>
    <row r="49" spans="2:14" ht="13.5">
      <c r="B49" s="35" t="s">
        <v>80</v>
      </c>
      <c r="C49" s="72" t="s">
        <v>57</v>
      </c>
      <c r="D49" s="72"/>
      <c r="E49" s="72"/>
      <c r="F49" s="72"/>
      <c r="G49" s="72" t="s">
        <v>58</v>
      </c>
      <c r="H49" s="72" t="s">
        <v>59</v>
      </c>
      <c r="I49" s="72" t="s">
        <v>60</v>
      </c>
      <c r="J49" s="50" t="s">
        <v>61</v>
      </c>
      <c r="K49" s="76" t="s">
        <v>62</v>
      </c>
      <c r="L49" s="77"/>
      <c r="M49" s="72" t="s">
        <v>63</v>
      </c>
      <c r="N49" s="74" t="s">
        <v>64</v>
      </c>
    </row>
    <row r="50" spans="2:14" ht="13.5">
      <c r="B50" s="36" t="s">
        <v>1</v>
      </c>
      <c r="C50" s="1" t="s">
        <v>81</v>
      </c>
      <c r="D50" s="1" t="s">
        <v>82</v>
      </c>
      <c r="E50" s="1" t="s">
        <v>83</v>
      </c>
      <c r="F50" s="1" t="s">
        <v>84</v>
      </c>
      <c r="G50" s="73"/>
      <c r="H50" s="73"/>
      <c r="I50" s="73"/>
      <c r="J50" s="73"/>
      <c r="K50" s="78"/>
      <c r="L50" s="49"/>
      <c r="M50" s="73"/>
      <c r="N50" s="75"/>
    </row>
    <row r="51" spans="2:14" ht="32.25" customHeight="1">
      <c r="B51" s="5" t="s">
        <v>18</v>
      </c>
      <c r="C51" s="6">
        <v>64191</v>
      </c>
      <c r="D51" s="6">
        <v>10518</v>
      </c>
      <c r="E51" s="6"/>
      <c r="F51" s="6">
        <v>44705</v>
      </c>
      <c r="G51" s="6">
        <v>7519</v>
      </c>
      <c r="H51" s="6"/>
      <c r="I51" s="6"/>
      <c r="J51" s="6"/>
      <c r="K51" s="23"/>
      <c r="L51" s="24"/>
      <c r="M51" s="6"/>
      <c r="N51" s="25">
        <f>SUM(C51:J51)</f>
        <v>126933</v>
      </c>
    </row>
    <row r="52" spans="2:14" ht="16.5" customHeight="1">
      <c r="B52" s="62" t="s">
        <v>19</v>
      </c>
      <c r="C52" s="3"/>
      <c r="D52" s="60">
        <v>4596</v>
      </c>
      <c r="E52" s="60">
        <v>788</v>
      </c>
      <c r="F52" s="3"/>
      <c r="G52" s="60">
        <v>669</v>
      </c>
      <c r="H52" s="3"/>
      <c r="I52" s="3"/>
      <c r="J52" s="3"/>
      <c r="K52" s="56" t="s">
        <v>86</v>
      </c>
      <c r="L52" s="58">
        <v>690</v>
      </c>
      <c r="M52" s="3"/>
      <c r="N52" s="11">
        <f>SUM(C52:J53)</f>
        <v>6053</v>
      </c>
    </row>
    <row r="53" spans="2:14" ht="16.5" customHeight="1">
      <c r="B53" s="63"/>
      <c r="C53" s="38"/>
      <c r="D53" s="61"/>
      <c r="E53" s="61"/>
      <c r="F53" s="38"/>
      <c r="G53" s="61"/>
      <c r="H53" s="38"/>
      <c r="I53" s="38"/>
      <c r="J53" s="38"/>
      <c r="K53" s="57"/>
      <c r="L53" s="59"/>
      <c r="M53" s="38"/>
      <c r="N53" s="12">
        <f>SUM(L52:L53)</f>
        <v>690</v>
      </c>
    </row>
    <row r="54" spans="2:14" ht="16.5" customHeight="1">
      <c r="B54" s="62" t="s">
        <v>20</v>
      </c>
      <c r="C54" s="3"/>
      <c r="D54" s="3"/>
      <c r="E54" s="3"/>
      <c r="F54" s="3"/>
      <c r="G54" s="3"/>
      <c r="H54" s="3"/>
      <c r="I54" s="60">
        <v>974</v>
      </c>
      <c r="J54" s="3"/>
      <c r="K54" s="56" t="s">
        <v>86</v>
      </c>
      <c r="L54" s="58">
        <v>981</v>
      </c>
      <c r="M54" s="3"/>
      <c r="N54" s="11">
        <f>SUM(C54:J55)</f>
        <v>974</v>
      </c>
    </row>
    <row r="55" spans="2:14" ht="16.5" customHeight="1">
      <c r="B55" s="63"/>
      <c r="C55" s="38"/>
      <c r="D55" s="38"/>
      <c r="E55" s="38"/>
      <c r="F55" s="38"/>
      <c r="G55" s="38"/>
      <c r="H55" s="38"/>
      <c r="I55" s="61"/>
      <c r="J55" s="38"/>
      <c r="K55" s="57"/>
      <c r="L55" s="59"/>
      <c r="M55" s="38"/>
      <c r="N55" s="12">
        <f>SUM(L54:L55)</f>
        <v>981</v>
      </c>
    </row>
    <row r="56" spans="2:14" ht="30.75" customHeight="1">
      <c r="B56" s="5" t="s">
        <v>72</v>
      </c>
      <c r="C56" s="6"/>
      <c r="D56" s="6"/>
      <c r="E56" s="6">
        <v>3058</v>
      </c>
      <c r="F56" s="6">
        <v>5182</v>
      </c>
      <c r="G56" s="6"/>
      <c r="H56" s="6"/>
      <c r="I56" s="6"/>
      <c r="J56" s="6"/>
      <c r="K56" s="23"/>
      <c r="L56" s="24"/>
      <c r="M56" s="6"/>
      <c r="N56" s="25">
        <f>SUM(C56:J56)</f>
        <v>8240</v>
      </c>
    </row>
    <row r="57" spans="2:14" ht="15" customHeight="1">
      <c r="B57" s="62" t="s">
        <v>21</v>
      </c>
      <c r="C57" s="3"/>
      <c r="D57" s="3"/>
      <c r="E57" s="3"/>
      <c r="F57" s="3"/>
      <c r="G57" s="3"/>
      <c r="H57" s="3"/>
      <c r="I57" s="3"/>
      <c r="J57" s="3"/>
      <c r="K57" s="56" t="s">
        <v>73</v>
      </c>
      <c r="L57" s="58">
        <v>1734</v>
      </c>
      <c r="M57" s="3"/>
      <c r="N57" s="11">
        <f>SUM(C57:J58)</f>
        <v>0</v>
      </c>
    </row>
    <row r="58" spans="2:14" ht="15" customHeight="1">
      <c r="B58" s="63"/>
      <c r="C58" s="38"/>
      <c r="D58" s="38"/>
      <c r="E58" s="38"/>
      <c r="F58" s="38"/>
      <c r="G58" s="38"/>
      <c r="H58" s="38"/>
      <c r="I58" s="38"/>
      <c r="J58" s="38"/>
      <c r="K58" s="57"/>
      <c r="L58" s="59"/>
      <c r="M58" s="38"/>
      <c r="N58" s="12">
        <f>SUM(L57:L58)</f>
        <v>1734</v>
      </c>
    </row>
    <row r="59" spans="2:14" ht="15" customHeight="1">
      <c r="B59" s="62" t="s">
        <v>22</v>
      </c>
      <c r="C59" s="3"/>
      <c r="D59" s="3"/>
      <c r="E59" s="3"/>
      <c r="F59" s="3"/>
      <c r="G59" s="3"/>
      <c r="H59" s="3"/>
      <c r="I59" s="3"/>
      <c r="J59" s="3"/>
      <c r="K59" s="37" t="s">
        <v>73</v>
      </c>
      <c r="L59" s="34">
        <v>2600</v>
      </c>
      <c r="M59" s="3"/>
      <c r="N59" s="11">
        <f>SUM(C59:J60)</f>
        <v>0</v>
      </c>
    </row>
    <row r="60" spans="2:14" ht="15" customHeight="1">
      <c r="B60" s="63"/>
      <c r="C60" s="38"/>
      <c r="D60" s="38"/>
      <c r="E60" s="38"/>
      <c r="F60" s="38"/>
      <c r="G60" s="38"/>
      <c r="H60" s="38"/>
      <c r="I60" s="38"/>
      <c r="J60" s="38"/>
      <c r="K60" s="39" t="s">
        <v>87</v>
      </c>
      <c r="L60" s="42">
        <v>275</v>
      </c>
      <c r="M60" s="38"/>
      <c r="N60" s="12">
        <f>SUM(L59:L60)</f>
        <v>2875</v>
      </c>
    </row>
    <row r="61" spans="2:14" ht="15" customHeight="1">
      <c r="B61" s="62" t="s">
        <v>23</v>
      </c>
      <c r="C61" s="3"/>
      <c r="D61" s="3"/>
      <c r="E61" s="3"/>
      <c r="F61" s="3"/>
      <c r="G61" s="3"/>
      <c r="H61" s="60">
        <v>1451</v>
      </c>
      <c r="I61" s="60">
        <v>1613</v>
      </c>
      <c r="J61" s="3"/>
      <c r="K61" s="56" t="s">
        <v>73</v>
      </c>
      <c r="L61" s="58">
        <v>495</v>
      </c>
      <c r="M61" s="3"/>
      <c r="N61" s="11">
        <f>SUM(C61:J62)</f>
        <v>3064</v>
      </c>
    </row>
    <row r="62" spans="2:14" ht="15" customHeight="1">
      <c r="B62" s="63"/>
      <c r="C62" s="38"/>
      <c r="D62" s="38"/>
      <c r="E62" s="38"/>
      <c r="F62" s="38"/>
      <c r="G62" s="38"/>
      <c r="H62" s="61"/>
      <c r="I62" s="61"/>
      <c r="J62" s="38"/>
      <c r="K62" s="57"/>
      <c r="L62" s="59"/>
      <c r="M62" s="38"/>
      <c r="N62" s="12">
        <f>SUM(L61:L62)</f>
        <v>495</v>
      </c>
    </row>
    <row r="63" spans="2:14" ht="15" customHeight="1">
      <c r="B63" s="62" t="s">
        <v>24</v>
      </c>
      <c r="C63" s="60">
        <v>529</v>
      </c>
      <c r="D63" s="60">
        <v>2764</v>
      </c>
      <c r="E63" s="60">
        <v>586</v>
      </c>
      <c r="F63" s="3"/>
      <c r="G63" s="3"/>
      <c r="H63" s="3"/>
      <c r="I63" s="3"/>
      <c r="J63" s="3"/>
      <c r="K63" s="56" t="s">
        <v>86</v>
      </c>
      <c r="L63" s="58">
        <v>414</v>
      </c>
      <c r="M63" s="3"/>
      <c r="N63" s="11">
        <f>SUM(C63:J64)</f>
        <v>3879</v>
      </c>
    </row>
    <row r="64" spans="2:14" ht="15" customHeight="1">
      <c r="B64" s="63"/>
      <c r="C64" s="61"/>
      <c r="D64" s="61"/>
      <c r="E64" s="61"/>
      <c r="F64" s="38"/>
      <c r="G64" s="38"/>
      <c r="H64" s="38"/>
      <c r="I64" s="38"/>
      <c r="J64" s="38"/>
      <c r="K64" s="57"/>
      <c r="L64" s="59"/>
      <c r="M64" s="38"/>
      <c r="N64" s="12">
        <f>SUM(L63:L64)</f>
        <v>414</v>
      </c>
    </row>
    <row r="65" spans="2:14" ht="15" customHeight="1">
      <c r="B65" s="62" t="s">
        <v>25</v>
      </c>
      <c r="C65" s="43"/>
      <c r="D65" s="43"/>
      <c r="E65" s="43"/>
      <c r="F65" s="44"/>
      <c r="G65" s="44"/>
      <c r="H65" s="44"/>
      <c r="I65" s="44"/>
      <c r="J65" s="44"/>
      <c r="K65" s="45"/>
      <c r="L65" s="46"/>
      <c r="M65" s="44"/>
      <c r="N65" s="47"/>
    </row>
    <row r="66" spans="2:14" ht="15" customHeight="1">
      <c r="B66" s="63"/>
      <c r="C66" s="43"/>
      <c r="D66" s="43"/>
      <c r="E66" s="43"/>
      <c r="F66" s="44"/>
      <c r="G66" s="44"/>
      <c r="H66" s="44"/>
      <c r="I66" s="44"/>
      <c r="J66" s="44"/>
      <c r="K66" s="45"/>
      <c r="L66" s="46"/>
      <c r="M66" s="44"/>
      <c r="N66" s="47"/>
    </row>
    <row r="67" spans="2:14" ht="15" customHeight="1">
      <c r="B67" s="62" t="s">
        <v>76</v>
      </c>
      <c r="C67" s="3"/>
      <c r="D67" s="3"/>
      <c r="E67" s="3"/>
      <c r="F67" s="60">
        <v>204</v>
      </c>
      <c r="G67" s="60">
        <v>308</v>
      </c>
      <c r="H67" s="3"/>
      <c r="I67" s="60">
        <v>418</v>
      </c>
      <c r="J67" s="3"/>
      <c r="K67" s="56" t="s">
        <v>86</v>
      </c>
      <c r="L67" s="58">
        <v>310</v>
      </c>
      <c r="M67" s="3"/>
      <c r="N67" s="11">
        <f>SUM(C67:J68)</f>
        <v>930</v>
      </c>
    </row>
    <row r="68" spans="2:14" ht="15" customHeight="1">
      <c r="B68" s="63"/>
      <c r="C68" s="38"/>
      <c r="D68" s="38"/>
      <c r="E68" s="38"/>
      <c r="F68" s="61"/>
      <c r="G68" s="61"/>
      <c r="H68" s="38"/>
      <c r="I68" s="61"/>
      <c r="J68" s="38"/>
      <c r="K68" s="57"/>
      <c r="L68" s="59"/>
      <c r="M68" s="38"/>
      <c r="N68" s="12">
        <f>SUM(L67:L68)</f>
        <v>310</v>
      </c>
    </row>
    <row r="69" spans="2:14" ht="15" customHeight="1">
      <c r="B69" s="62" t="s">
        <v>26</v>
      </c>
      <c r="C69" s="3"/>
      <c r="D69" s="3"/>
      <c r="E69" s="3"/>
      <c r="F69" s="3"/>
      <c r="G69" s="3"/>
      <c r="H69" s="60">
        <v>437</v>
      </c>
      <c r="I69" s="60">
        <v>39</v>
      </c>
      <c r="J69" s="3"/>
      <c r="K69" s="56" t="s">
        <v>86</v>
      </c>
      <c r="L69" s="58">
        <v>182</v>
      </c>
      <c r="M69" s="3"/>
      <c r="N69" s="11">
        <f>SUM(C69:J70)</f>
        <v>476</v>
      </c>
    </row>
    <row r="70" spans="2:14" ht="15" customHeight="1">
      <c r="B70" s="63"/>
      <c r="C70" s="38"/>
      <c r="D70" s="38"/>
      <c r="E70" s="38"/>
      <c r="F70" s="38"/>
      <c r="G70" s="38"/>
      <c r="H70" s="61"/>
      <c r="I70" s="61"/>
      <c r="J70" s="38"/>
      <c r="K70" s="57"/>
      <c r="L70" s="59"/>
      <c r="M70" s="38"/>
      <c r="N70" s="12">
        <f>SUM(L69:L70)</f>
        <v>182</v>
      </c>
    </row>
    <row r="71" spans="2:14" ht="31.5" customHeight="1">
      <c r="B71" s="5"/>
      <c r="C71" s="6"/>
      <c r="D71" s="6"/>
      <c r="E71" s="6"/>
      <c r="F71" s="6"/>
      <c r="G71" s="6"/>
      <c r="H71" s="6"/>
      <c r="I71" s="6"/>
      <c r="J71" s="6"/>
      <c r="K71" s="23"/>
      <c r="L71" s="24"/>
      <c r="M71" s="6"/>
      <c r="N71" s="25"/>
    </row>
    <row r="72" spans="2:14" ht="14.25" customHeight="1">
      <c r="B72" s="68">
        <f>COUNTA(B51:B71)</f>
        <v>11</v>
      </c>
      <c r="C72" s="60">
        <f aca="true" t="shared" si="1" ref="C72:J72">SUM(C51:C70)</f>
        <v>64720</v>
      </c>
      <c r="D72" s="60">
        <f t="shared" si="1"/>
        <v>17878</v>
      </c>
      <c r="E72" s="60">
        <f t="shared" si="1"/>
        <v>4432</v>
      </c>
      <c r="F72" s="60">
        <f t="shared" si="1"/>
        <v>50091</v>
      </c>
      <c r="G72" s="60">
        <f t="shared" si="1"/>
        <v>8496</v>
      </c>
      <c r="H72" s="60">
        <f t="shared" si="1"/>
        <v>1888</v>
      </c>
      <c r="I72" s="60">
        <f t="shared" si="1"/>
        <v>3044</v>
      </c>
      <c r="J72" s="60">
        <f t="shared" si="1"/>
        <v>0</v>
      </c>
      <c r="K72" s="13"/>
      <c r="L72" s="58">
        <f>SUM(L51:L70)</f>
        <v>7681</v>
      </c>
      <c r="M72" s="60">
        <f>SUM(M51:M70)</f>
        <v>0</v>
      </c>
      <c r="N72" s="4">
        <f>SUM(C72:J73)+M72</f>
        <v>150549</v>
      </c>
    </row>
    <row r="73" spans="2:14" ht="14.25" customHeight="1" thickBot="1">
      <c r="B73" s="69"/>
      <c r="C73" s="66"/>
      <c r="D73" s="66"/>
      <c r="E73" s="66"/>
      <c r="F73" s="66"/>
      <c r="G73" s="66"/>
      <c r="H73" s="66"/>
      <c r="I73" s="66"/>
      <c r="J73" s="66"/>
      <c r="K73" s="14"/>
      <c r="L73" s="67"/>
      <c r="M73" s="66"/>
      <c r="N73" s="15">
        <f>SUM(L72)</f>
        <v>7681</v>
      </c>
    </row>
    <row r="74" spans="2:14" ht="23.25" customHeight="1">
      <c r="B74" s="16"/>
      <c r="C74" s="17"/>
      <c r="D74" s="17"/>
      <c r="E74" s="17"/>
      <c r="F74" s="17"/>
      <c r="G74" s="17"/>
      <c r="H74" s="17"/>
      <c r="I74" s="17"/>
      <c r="J74" s="17"/>
      <c r="K74" s="18"/>
      <c r="L74" s="17"/>
      <c r="M74" s="17"/>
      <c r="N74" s="17"/>
    </row>
    <row r="75" spans="2:14" ht="23.25" customHeight="1">
      <c r="B75" s="10"/>
      <c r="C75" s="8"/>
      <c r="D75" s="8"/>
      <c r="E75" s="8"/>
      <c r="F75" s="8"/>
      <c r="G75" s="8"/>
      <c r="H75" s="8"/>
      <c r="I75" s="8"/>
      <c r="J75" s="8"/>
      <c r="K75" s="19"/>
      <c r="L75" s="8"/>
      <c r="M75" s="8"/>
      <c r="N75" s="8"/>
    </row>
    <row r="76" spans="2:14" ht="24" customHeight="1" thickBot="1">
      <c r="B76" s="20" t="s">
        <v>27</v>
      </c>
      <c r="C76" s="21"/>
      <c r="D76" s="21"/>
      <c r="E76" s="21"/>
      <c r="F76" s="21"/>
      <c r="G76" s="21"/>
      <c r="H76" s="21"/>
      <c r="I76" s="21"/>
      <c r="J76" s="21"/>
      <c r="K76" s="22"/>
      <c r="L76" s="21"/>
      <c r="M76" s="21"/>
      <c r="N76" s="9" t="s">
        <v>50</v>
      </c>
    </row>
    <row r="77" spans="2:14" ht="13.5">
      <c r="B77" s="35" t="s">
        <v>80</v>
      </c>
      <c r="C77" s="72" t="s">
        <v>57</v>
      </c>
      <c r="D77" s="72"/>
      <c r="E77" s="72"/>
      <c r="F77" s="72"/>
      <c r="G77" s="72" t="s">
        <v>58</v>
      </c>
      <c r="H77" s="72" t="s">
        <v>59</v>
      </c>
      <c r="I77" s="72" t="s">
        <v>60</v>
      </c>
      <c r="J77" s="50" t="s">
        <v>61</v>
      </c>
      <c r="K77" s="76" t="s">
        <v>62</v>
      </c>
      <c r="L77" s="77"/>
      <c r="M77" s="72" t="s">
        <v>63</v>
      </c>
      <c r="N77" s="74" t="s">
        <v>64</v>
      </c>
    </row>
    <row r="78" spans="2:14" ht="13.5">
      <c r="B78" s="36" t="s">
        <v>1</v>
      </c>
      <c r="C78" s="1" t="s">
        <v>81</v>
      </c>
      <c r="D78" s="1" t="s">
        <v>82</v>
      </c>
      <c r="E78" s="1" t="s">
        <v>83</v>
      </c>
      <c r="F78" s="1" t="s">
        <v>84</v>
      </c>
      <c r="G78" s="73"/>
      <c r="H78" s="73"/>
      <c r="I78" s="73"/>
      <c r="J78" s="73"/>
      <c r="K78" s="78"/>
      <c r="L78" s="49"/>
      <c r="M78" s="73"/>
      <c r="N78" s="75"/>
    </row>
    <row r="79" spans="2:14" ht="15" customHeight="1">
      <c r="B79" s="62" t="s">
        <v>28</v>
      </c>
      <c r="C79" s="3"/>
      <c r="D79" s="3"/>
      <c r="E79" s="3"/>
      <c r="F79" s="60">
        <v>7190</v>
      </c>
      <c r="G79" s="3"/>
      <c r="H79" s="3"/>
      <c r="I79" s="60">
        <v>1710</v>
      </c>
      <c r="J79" s="3"/>
      <c r="K79" s="56" t="s">
        <v>88</v>
      </c>
      <c r="L79" s="58">
        <v>4710</v>
      </c>
      <c r="M79" s="3"/>
      <c r="N79" s="11">
        <f>SUM(C79:J80)</f>
        <v>8900</v>
      </c>
    </row>
    <row r="80" spans="2:14" ht="15" customHeight="1">
      <c r="B80" s="63"/>
      <c r="C80" s="38"/>
      <c r="D80" s="38"/>
      <c r="E80" s="38"/>
      <c r="F80" s="51"/>
      <c r="G80" s="38"/>
      <c r="H80" s="38"/>
      <c r="I80" s="51"/>
      <c r="J80" s="38"/>
      <c r="K80" s="57"/>
      <c r="L80" s="52"/>
      <c r="M80" s="38"/>
      <c r="N80" s="12">
        <f>SUM(L79)</f>
        <v>4710</v>
      </c>
    </row>
    <row r="81" spans="2:14" ht="15" customHeight="1">
      <c r="B81" s="62" t="s">
        <v>29</v>
      </c>
      <c r="C81" s="3"/>
      <c r="D81" s="3"/>
      <c r="E81" s="3"/>
      <c r="F81" s="60">
        <v>19593</v>
      </c>
      <c r="G81" s="3"/>
      <c r="H81" s="3"/>
      <c r="I81" s="3"/>
      <c r="J81" s="3"/>
      <c r="K81" s="56" t="s">
        <v>88</v>
      </c>
      <c r="L81" s="58">
        <v>10143</v>
      </c>
      <c r="M81" s="3"/>
      <c r="N81" s="11">
        <f>SUM(C81:J82)</f>
        <v>19593</v>
      </c>
    </row>
    <row r="82" spans="2:14" ht="15" customHeight="1">
      <c r="B82" s="63"/>
      <c r="C82" s="38"/>
      <c r="D82" s="38"/>
      <c r="E82" s="38"/>
      <c r="F82" s="51"/>
      <c r="G82" s="38"/>
      <c r="H82" s="38"/>
      <c r="I82" s="38"/>
      <c r="J82" s="38"/>
      <c r="K82" s="57"/>
      <c r="L82" s="52"/>
      <c r="M82" s="38"/>
      <c r="N82" s="12">
        <f>SUM(L81)</f>
        <v>10143</v>
      </c>
    </row>
    <row r="83" spans="2:14" ht="15" customHeight="1">
      <c r="B83" s="62" t="s">
        <v>30</v>
      </c>
      <c r="C83" s="3"/>
      <c r="D83" s="3"/>
      <c r="E83" s="3"/>
      <c r="F83" s="3"/>
      <c r="G83" s="3"/>
      <c r="H83" s="3"/>
      <c r="I83" s="60">
        <v>1035</v>
      </c>
      <c r="J83" s="3"/>
      <c r="K83" s="56" t="s">
        <v>88</v>
      </c>
      <c r="L83" s="58">
        <v>6181</v>
      </c>
      <c r="M83" s="3"/>
      <c r="N83" s="11">
        <f>SUM(C83:J84)</f>
        <v>1035</v>
      </c>
    </row>
    <row r="84" spans="2:14" ht="15" customHeight="1">
      <c r="B84" s="63"/>
      <c r="C84" s="38"/>
      <c r="D84" s="38"/>
      <c r="E84" s="38"/>
      <c r="F84" s="38"/>
      <c r="G84" s="38"/>
      <c r="H84" s="38"/>
      <c r="I84" s="61"/>
      <c r="J84" s="38"/>
      <c r="K84" s="57"/>
      <c r="L84" s="59"/>
      <c r="M84" s="38"/>
      <c r="N84" s="12">
        <f>SUM(L83)</f>
        <v>6181</v>
      </c>
    </row>
    <row r="85" spans="2:14" ht="31.5" customHeight="1">
      <c r="B85" s="7" t="s">
        <v>51</v>
      </c>
      <c r="C85" s="6"/>
      <c r="D85" s="6">
        <v>1641</v>
      </c>
      <c r="E85" s="6"/>
      <c r="F85" s="6"/>
      <c r="G85" s="6"/>
      <c r="H85" s="6"/>
      <c r="I85" s="6">
        <v>402</v>
      </c>
      <c r="J85" s="6"/>
      <c r="K85" s="23"/>
      <c r="L85" s="24"/>
      <c r="M85" s="6"/>
      <c r="N85" s="25">
        <f>SUM(C85:J85)</f>
        <v>2043</v>
      </c>
    </row>
    <row r="86" spans="2:14" ht="31.5" customHeight="1">
      <c r="B86" s="7" t="s">
        <v>52</v>
      </c>
      <c r="C86" s="3"/>
      <c r="D86" s="3"/>
      <c r="E86" s="3"/>
      <c r="F86" s="3"/>
      <c r="G86" s="3"/>
      <c r="H86" s="6">
        <v>492</v>
      </c>
      <c r="I86" s="3"/>
      <c r="J86" s="3"/>
      <c r="K86" s="13"/>
      <c r="L86" s="40"/>
      <c r="M86" s="3"/>
      <c r="N86" s="25">
        <f>SUM(C86:J86)</f>
        <v>492</v>
      </c>
    </row>
    <row r="87" spans="2:14" ht="15.75" customHeight="1">
      <c r="B87" s="62" t="s">
        <v>31</v>
      </c>
      <c r="C87" s="3"/>
      <c r="D87" s="3"/>
      <c r="E87" s="3"/>
      <c r="F87" s="3"/>
      <c r="G87" s="3"/>
      <c r="H87" s="3"/>
      <c r="I87" s="3"/>
      <c r="J87" s="3"/>
      <c r="K87" s="56" t="s">
        <v>88</v>
      </c>
      <c r="L87" s="58">
        <v>1240</v>
      </c>
      <c r="M87" s="3"/>
      <c r="N87" s="11">
        <f>SUM(C87:J88)</f>
        <v>0</v>
      </c>
    </row>
    <row r="88" spans="2:14" ht="15.75" customHeight="1">
      <c r="B88" s="63"/>
      <c r="C88" s="38"/>
      <c r="D88" s="38"/>
      <c r="E88" s="38"/>
      <c r="F88" s="38"/>
      <c r="G88" s="38"/>
      <c r="H88" s="38"/>
      <c r="I88" s="38"/>
      <c r="J88" s="38"/>
      <c r="K88" s="57"/>
      <c r="L88" s="59"/>
      <c r="M88" s="38"/>
      <c r="N88" s="12">
        <f>SUM(L87)</f>
        <v>1240</v>
      </c>
    </row>
    <row r="89" spans="2:14" ht="15.75" customHeight="1">
      <c r="B89" s="62" t="s">
        <v>32</v>
      </c>
      <c r="C89" s="3"/>
      <c r="D89" s="3"/>
      <c r="E89" s="3"/>
      <c r="F89" s="3"/>
      <c r="G89" s="3"/>
      <c r="H89" s="3"/>
      <c r="I89" s="60">
        <v>1776</v>
      </c>
      <c r="J89" s="3"/>
      <c r="K89" s="56" t="s">
        <v>88</v>
      </c>
      <c r="L89" s="58">
        <v>1805</v>
      </c>
      <c r="M89" s="3"/>
      <c r="N89" s="11">
        <f>SUM(C89:J90)</f>
        <v>1776</v>
      </c>
    </row>
    <row r="90" spans="2:14" ht="15.75" customHeight="1">
      <c r="B90" s="63"/>
      <c r="C90" s="38"/>
      <c r="D90" s="38"/>
      <c r="E90" s="38"/>
      <c r="F90" s="38"/>
      <c r="G90" s="38"/>
      <c r="H90" s="38"/>
      <c r="I90" s="61"/>
      <c r="J90" s="38"/>
      <c r="K90" s="57"/>
      <c r="L90" s="59"/>
      <c r="M90" s="38"/>
      <c r="N90" s="12">
        <f>SUM(L89)</f>
        <v>1805</v>
      </c>
    </row>
    <row r="91" spans="2:14" ht="15.75" customHeight="1">
      <c r="B91" s="62" t="s">
        <v>33</v>
      </c>
      <c r="C91" s="3"/>
      <c r="D91" s="3"/>
      <c r="E91" s="3"/>
      <c r="F91" s="3"/>
      <c r="G91" s="3"/>
      <c r="H91" s="3"/>
      <c r="I91" s="3"/>
      <c r="J91" s="3"/>
      <c r="K91" s="56" t="s">
        <v>88</v>
      </c>
      <c r="L91" s="58">
        <v>4167</v>
      </c>
      <c r="M91" s="3"/>
      <c r="N91" s="11">
        <f>SUM(C91:J92)</f>
        <v>0</v>
      </c>
    </row>
    <row r="92" spans="2:14" ht="15.75" customHeight="1">
      <c r="B92" s="63"/>
      <c r="C92" s="38"/>
      <c r="D92" s="38"/>
      <c r="E92" s="38"/>
      <c r="F92" s="38"/>
      <c r="G92" s="38"/>
      <c r="H92" s="38"/>
      <c r="I92" s="38"/>
      <c r="J92" s="38"/>
      <c r="K92" s="57"/>
      <c r="L92" s="59"/>
      <c r="M92" s="38"/>
      <c r="N92" s="12">
        <f>SUM(L91)</f>
        <v>4167</v>
      </c>
    </row>
    <row r="93" spans="2:14" ht="15.75" customHeight="1">
      <c r="B93" s="64" t="s">
        <v>74</v>
      </c>
      <c r="C93" s="3"/>
      <c r="D93" s="3"/>
      <c r="E93" s="3"/>
      <c r="F93" s="3"/>
      <c r="G93" s="3"/>
      <c r="H93" s="3"/>
      <c r="I93" s="3"/>
      <c r="J93" s="3"/>
      <c r="K93" s="37" t="s">
        <v>88</v>
      </c>
      <c r="L93" s="40">
        <v>3137</v>
      </c>
      <c r="M93" s="3"/>
      <c r="N93" s="11">
        <f>SUM(C93:J94)</f>
        <v>0</v>
      </c>
    </row>
    <row r="94" spans="2:14" ht="15.75" customHeight="1">
      <c r="B94" s="65"/>
      <c r="C94" s="38"/>
      <c r="D94" s="38"/>
      <c r="E94" s="38"/>
      <c r="F94" s="38"/>
      <c r="G94" s="38"/>
      <c r="H94" s="38"/>
      <c r="I94" s="38"/>
      <c r="J94" s="38"/>
      <c r="K94" s="39" t="s">
        <v>66</v>
      </c>
      <c r="L94" s="41">
        <v>2339</v>
      </c>
      <c r="M94" s="38"/>
      <c r="N94" s="12">
        <f>SUM(L93:L94)</f>
        <v>5476</v>
      </c>
    </row>
    <row r="95" spans="2:14" ht="15.75" customHeight="1">
      <c r="B95" s="64" t="s">
        <v>34</v>
      </c>
      <c r="C95" s="3"/>
      <c r="D95" s="3"/>
      <c r="E95" s="3"/>
      <c r="F95" s="3"/>
      <c r="G95" s="3"/>
      <c r="H95" s="3"/>
      <c r="I95" s="3"/>
      <c r="J95" s="3"/>
      <c r="K95" s="56"/>
      <c r="L95" s="58"/>
      <c r="M95" s="3"/>
      <c r="N95" s="11"/>
    </row>
    <row r="96" spans="2:14" ht="15.75" customHeight="1">
      <c r="B96" s="65"/>
      <c r="C96" s="38"/>
      <c r="D96" s="38"/>
      <c r="E96" s="38"/>
      <c r="F96" s="38"/>
      <c r="G96" s="38"/>
      <c r="H96" s="38"/>
      <c r="I96" s="38"/>
      <c r="J96" s="38"/>
      <c r="K96" s="57"/>
      <c r="L96" s="59"/>
      <c r="M96" s="38"/>
      <c r="N96" s="12"/>
    </row>
    <row r="97" spans="2:14" ht="15.75" customHeight="1">
      <c r="B97" s="62" t="s">
        <v>35</v>
      </c>
      <c r="C97" s="3"/>
      <c r="D97" s="3"/>
      <c r="E97" s="3"/>
      <c r="F97" s="3"/>
      <c r="G97" s="3"/>
      <c r="H97" s="3"/>
      <c r="I97" s="3"/>
      <c r="J97" s="3"/>
      <c r="K97" s="56" t="s">
        <v>88</v>
      </c>
      <c r="L97" s="58">
        <v>1094</v>
      </c>
      <c r="M97" s="3"/>
      <c r="N97" s="11">
        <f>SUM(C97:J98)</f>
        <v>0</v>
      </c>
    </row>
    <row r="98" spans="2:14" ht="15.75" customHeight="1">
      <c r="B98" s="63"/>
      <c r="C98" s="38"/>
      <c r="D98" s="38"/>
      <c r="E98" s="38"/>
      <c r="F98" s="38"/>
      <c r="G98" s="38"/>
      <c r="H98" s="38"/>
      <c r="I98" s="38"/>
      <c r="J98" s="38"/>
      <c r="K98" s="57"/>
      <c r="L98" s="59"/>
      <c r="M98" s="38"/>
      <c r="N98" s="12">
        <f>SUM(L97)</f>
        <v>1094</v>
      </c>
    </row>
    <row r="99" spans="2:14" ht="15.75" customHeight="1">
      <c r="B99" s="62" t="s">
        <v>36</v>
      </c>
      <c r="C99" s="3"/>
      <c r="D99" s="3"/>
      <c r="E99" s="3"/>
      <c r="F99" s="3"/>
      <c r="G99" s="3"/>
      <c r="H99" s="3"/>
      <c r="I99" s="3"/>
      <c r="J99" s="3"/>
      <c r="K99" s="37" t="s">
        <v>88</v>
      </c>
      <c r="L99" s="40">
        <v>1085</v>
      </c>
      <c r="M99" s="3"/>
      <c r="N99" s="11">
        <f>SUM(C99:J100)</f>
        <v>0</v>
      </c>
    </row>
    <row r="100" spans="2:14" ht="15.75" customHeight="1">
      <c r="B100" s="63"/>
      <c r="C100" s="38"/>
      <c r="D100" s="38"/>
      <c r="E100" s="38"/>
      <c r="F100" s="38"/>
      <c r="G100" s="38"/>
      <c r="H100" s="38"/>
      <c r="I100" s="38"/>
      <c r="J100" s="38"/>
      <c r="K100" s="26" t="s">
        <v>89</v>
      </c>
      <c r="L100" s="41">
        <v>19</v>
      </c>
      <c r="M100" s="38"/>
      <c r="N100" s="12">
        <f>SUM(L99:L100)</f>
        <v>1104</v>
      </c>
    </row>
    <row r="101" spans="2:14" ht="30.75" customHeight="1">
      <c r="B101" s="5" t="s">
        <v>37</v>
      </c>
      <c r="C101" s="6"/>
      <c r="D101" s="6"/>
      <c r="E101" s="6"/>
      <c r="F101" s="6"/>
      <c r="G101" s="6"/>
      <c r="H101" s="6">
        <v>1520</v>
      </c>
      <c r="I101" s="6">
        <v>283</v>
      </c>
      <c r="J101" s="6"/>
      <c r="K101" s="23"/>
      <c r="L101" s="24"/>
      <c r="M101" s="6"/>
      <c r="N101" s="25">
        <f>SUM(C101:I101)</f>
        <v>1803</v>
      </c>
    </row>
    <row r="102" spans="2:14" ht="14.25" customHeight="1">
      <c r="B102" s="62" t="s">
        <v>38</v>
      </c>
      <c r="C102" s="3"/>
      <c r="D102" s="3"/>
      <c r="E102" s="3"/>
      <c r="F102" s="3"/>
      <c r="G102" s="3"/>
      <c r="H102" s="3"/>
      <c r="I102" s="60">
        <v>368</v>
      </c>
      <c r="J102" s="3"/>
      <c r="K102" s="56" t="s">
        <v>88</v>
      </c>
      <c r="L102" s="58">
        <v>871</v>
      </c>
      <c r="M102" s="3"/>
      <c r="N102" s="11">
        <f>SUM(C102:J103)</f>
        <v>368</v>
      </c>
    </row>
    <row r="103" spans="2:14" ht="14.25" customHeight="1">
      <c r="B103" s="63"/>
      <c r="C103" s="38"/>
      <c r="D103" s="38"/>
      <c r="E103" s="38"/>
      <c r="F103" s="38"/>
      <c r="G103" s="38"/>
      <c r="H103" s="38"/>
      <c r="I103" s="61"/>
      <c r="J103" s="38"/>
      <c r="K103" s="57"/>
      <c r="L103" s="59"/>
      <c r="M103" s="38"/>
      <c r="N103" s="12">
        <f>SUM(L102)</f>
        <v>871</v>
      </c>
    </row>
    <row r="104" spans="2:14" ht="30.75" customHeight="1">
      <c r="B104" s="5"/>
      <c r="C104" s="6"/>
      <c r="D104" s="6"/>
      <c r="E104" s="6"/>
      <c r="F104" s="6"/>
      <c r="G104" s="6"/>
      <c r="H104" s="6"/>
      <c r="I104" s="6"/>
      <c r="J104" s="6"/>
      <c r="K104" s="23"/>
      <c r="L104" s="24"/>
      <c r="M104" s="6"/>
      <c r="N104" s="25"/>
    </row>
    <row r="105" spans="2:14" ht="16.5" customHeight="1">
      <c r="B105" s="68">
        <f>COUNTA(B79:B103)</f>
        <v>14</v>
      </c>
      <c r="C105" s="60">
        <f aca="true" t="shared" si="2" ref="C105:J105">SUM(C79:C103)</f>
        <v>0</v>
      </c>
      <c r="D105" s="60">
        <f t="shared" si="2"/>
        <v>1641</v>
      </c>
      <c r="E105" s="60">
        <f t="shared" si="2"/>
        <v>0</v>
      </c>
      <c r="F105" s="60">
        <f t="shared" si="2"/>
        <v>26783</v>
      </c>
      <c r="G105" s="60">
        <f t="shared" si="2"/>
        <v>0</v>
      </c>
      <c r="H105" s="60">
        <f t="shared" si="2"/>
        <v>2012</v>
      </c>
      <c r="I105" s="60">
        <f t="shared" si="2"/>
        <v>5574</v>
      </c>
      <c r="J105" s="60">
        <f t="shared" si="2"/>
        <v>0</v>
      </c>
      <c r="K105" s="13"/>
      <c r="L105" s="58">
        <f>SUM(L79:L103)</f>
        <v>36791</v>
      </c>
      <c r="M105" s="60">
        <f>SUM(M79:M103)</f>
        <v>0</v>
      </c>
      <c r="N105" s="4">
        <f>SUM(C105:J106)+M105</f>
        <v>36010</v>
      </c>
    </row>
    <row r="106" spans="2:14" ht="16.5" customHeight="1" thickBot="1">
      <c r="B106" s="69"/>
      <c r="C106" s="66"/>
      <c r="D106" s="66"/>
      <c r="E106" s="66"/>
      <c r="F106" s="66"/>
      <c r="G106" s="66"/>
      <c r="H106" s="66"/>
      <c r="I106" s="66"/>
      <c r="J106" s="66"/>
      <c r="K106" s="14"/>
      <c r="L106" s="67"/>
      <c r="M106" s="66"/>
      <c r="N106" s="15">
        <f>SUM(L105)</f>
        <v>36791</v>
      </c>
    </row>
    <row r="107" spans="2:14" ht="24.75" customHeight="1">
      <c r="B107" s="16"/>
      <c r="C107" s="17"/>
      <c r="D107" s="17"/>
      <c r="E107" s="17"/>
      <c r="F107" s="17"/>
      <c r="G107" s="17"/>
      <c r="H107" s="17"/>
      <c r="I107" s="17"/>
      <c r="J107" s="17"/>
      <c r="K107" s="18"/>
      <c r="L107" s="17"/>
      <c r="M107" s="17"/>
      <c r="N107" s="17"/>
    </row>
    <row r="108" spans="2:14" ht="24.75" customHeight="1">
      <c r="B108" s="10"/>
      <c r="C108" s="8"/>
      <c r="D108" s="8"/>
      <c r="E108" s="8"/>
      <c r="F108" s="8"/>
      <c r="G108" s="8"/>
      <c r="H108" s="8"/>
      <c r="I108" s="8"/>
      <c r="J108" s="8"/>
      <c r="K108" s="19"/>
      <c r="L108" s="8"/>
      <c r="M108" s="8"/>
      <c r="N108" s="8"/>
    </row>
    <row r="109" spans="2:14" ht="24.75" customHeight="1">
      <c r="B109" s="10"/>
      <c r="C109" s="8"/>
      <c r="D109" s="8"/>
      <c r="E109" s="8"/>
      <c r="F109" s="8"/>
      <c r="G109" s="8"/>
      <c r="H109" s="8"/>
      <c r="I109" s="8"/>
      <c r="J109" s="8"/>
      <c r="K109" s="19"/>
      <c r="L109" s="8"/>
      <c r="M109" s="8"/>
      <c r="N109" s="8"/>
    </row>
    <row r="110" spans="2:14" ht="30.75" customHeight="1" thickBot="1">
      <c r="B110" s="20" t="s">
        <v>39</v>
      </c>
      <c r="C110" s="21"/>
      <c r="D110" s="21"/>
      <c r="E110" s="21"/>
      <c r="F110" s="21"/>
      <c r="G110" s="21"/>
      <c r="H110" s="21"/>
      <c r="I110" s="21"/>
      <c r="J110" s="21"/>
      <c r="K110" s="22"/>
      <c r="L110" s="21"/>
      <c r="M110" s="21"/>
      <c r="N110" s="9" t="s">
        <v>50</v>
      </c>
    </row>
    <row r="111" spans="2:14" ht="16.5" customHeight="1">
      <c r="B111" s="35" t="s">
        <v>80</v>
      </c>
      <c r="C111" s="72" t="s">
        <v>57</v>
      </c>
      <c r="D111" s="72"/>
      <c r="E111" s="72"/>
      <c r="F111" s="72"/>
      <c r="G111" s="72" t="s">
        <v>58</v>
      </c>
      <c r="H111" s="72" t="s">
        <v>59</v>
      </c>
      <c r="I111" s="72" t="s">
        <v>60</v>
      </c>
      <c r="J111" s="50" t="s">
        <v>61</v>
      </c>
      <c r="K111" s="76" t="s">
        <v>62</v>
      </c>
      <c r="L111" s="77"/>
      <c r="M111" s="72" t="s">
        <v>63</v>
      </c>
      <c r="N111" s="74" t="s">
        <v>64</v>
      </c>
    </row>
    <row r="112" spans="2:14" ht="16.5" customHeight="1">
      <c r="B112" s="36" t="s">
        <v>1</v>
      </c>
      <c r="C112" s="1" t="s">
        <v>81</v>
      </c>
      <c r="D112" s="1" t="s">
        <v>82</v>
      </c>
      <c r="E112" s="1" t="s">
        <v>83</v>
      </c>
      <c r="F112" s="1" t="s">
        <v>84</v>
      </c>
      <c r="G112" s="73"/>
      <c r="H112" s="73"/>
      <c r="I112" s="73"/>
      <c r="J112" s="73"/>
      <c r="K112" s="78"/>
      <c r="L112" s="49"/>
      <c r="M112" s="73"/>
      <c r="N112" s="75"/>
    </row>
    <row r="113" spans="2:14" ht="43.5" customHeight="1">
      <c r="B113" s="5" t="s">
        <v>40</v>
      </c>
      <c r="C113" s="6">
        <v>1934</v>
      </c>
      <c r="D113" s="6"/>
      <c r="E113" s="6"/>
      <c r="F113" s="6">
        <v>1431</v>
      </c>
      <c r="G113" s="6"/>
      <c r="H113" s="6">
        <v>3784</v>
      </c>
      <c r="I113" s="6"/>
      <c r="J113" s="6"/>
      <c r="K113" s="23"/>
      <c r="L113" s="24"/>
      <c r="M113" s="6"/>
      <c r="N113" s="25">
        <f>SUM(C113:J113)</f>
        <v>7149</v>
      </c>
    </row>
    <row r="114" spans="2:14" ht="42" customHeight="1">
      <c r="B114" s="5" t="s">
        <v>41</v>
      </c>
      <c r="C114" s="6">
        <v>2764</v>
      </c>
      <c r="D114" s="6"/>
      <c r="E114" s="6"/>
      <c r="F114" s="6">
        <v>6552</v>
      </c>
      <c r="G114" s="6">
        <v>2984</v>
      </c>
      <c r="H114" s="6">
        <v>3091</v>
      </c>
      <c r="I114" s="6">
        <v>710</v>
      </c>
      <c r="J114" s="6"/>
      <c r="K114" s="23"/>
      <c r="L114" s="24"/>
      <c r="M114" s="6"/>
      <c r="N114" s="25">
        <f>SUM(C114:J114)</f>
        <v>16101</v>
      </c>
    </row>
    <row r="115" spans="2:14" ht="23.25" customHeight="1">
      <c r="B115" s="62" t="s">
        <v>42</v>
      </c>
      <c r="C115" s="3"/>
      <c r="D115" s="60">
        <v>1434</v>
      </c>
      <c r="E115" s="3"/>
      <c r="F115" s="3"/>
      <c r="G115" s="60">
        <v>1146</v>
      </c>
      <c r="H115" s="60">
        <v>2228</v>
      </c>
      <c r="I115" s="3"/>
      <c r="J115" s="3"/>
      <c r="K115" s="56" t="s">
        <v>75</v>
      </c>
      <c r="L115" s="58">
        <v>2386</v>
      </c>
      <c r="M115" s="3"/>
      <c r="N115" s="11">
        <f>SUM(C115:J116)</f>
        <v>4808</v>
      </c>
    </row>
    <row r="116" spans="2:14" ht="23.25" customHeight="1">
      <c r="B116" s="63"/>
      <c r="C116" s="38"/>
      <c r="D116" s="61"/>
      <c r="E116" s="38"/>
      <c r="F116" s="38"/>
      <c r="G116" s="61"/>
      <c r="H116" s="61"/>
      <c r="I116" s="38"/>
      <c r="J116" s="38"/>
      <c r="K116" s="57"/>
      <c r="L116" s="59"/>
      <c r="M116" s="38"/>
      <c r="N116" s="12">
        <f>SUM(L115)</f>
        <v>2386</v>
      </c>
    </row>
    <row r="117" spans="2:14" ht="44.25" customHeight="1">
      <c r="B117" s="7" t="s">
        <v>53</v>
      </c>
      <c r="C117" s="6"/>
      <c r="D117" s="6"/>
      <c r="E117" s="6"/>
      <c r="F117" s="6">
        <v>1236</v>
      </c>
      <c r="G117" s="6"/>
      <c r="H117" s="6"/>
      <c r="I117" s="6">
        <v>142</v>
      </c>
      <c r="J117" s="6"/>
      <c r="K117" s="23"/>
      <c r="L117" s="24"/>
      <c r="M117" s="6"/>
      <c r="N117" s="25">
        <f aca="true" t="shared" si="3" ref="N117:N124">SUM(C117:J117)</f>
        <v>1378</v>
      </c>
    </row>
    <row r="118" spans="2:14" ht="44.25" customHeight="1">
      <c r="B118" s="7" t="s">
        <v>54</v>
      </c>
      <c r="C118" s="6"/>
      <c r="D118" s="6"/>
      <c r="E118" s="6"/>
      <c r="F118" s="6">
        <v>474</v>
      </c>
      <c r="G118" s="6">
        <v>1602</v>
      </c>
      <c r="H118" s="6">
        <v>614</v>
      </c>
      <c r="I118" s="6"/>
      <c r="J118" s="6"/>
      <c r="K118" s="23"/>
      <c r="L118" s="24"/>
      <c r="M118" s="6"/>
      <c r="N118" s="25">
        <f t="shared" si="3"/>
        <v>2690</v>
      </c>
    </row>
    <row r="119" spans="2:14" ht="44.25" customHeight="1">
      <c r="B119" s="7" t="s">
        <v>55</v>
      </c>
      <c r="C119" s="6"/>
      <c r="D119" s="6"/>
      <c r="E119" s="6"/>
      <c r="F119" s="6"/>
      <c r="G119" s="6">
        <v>733</v>
      </c>
      <c r="H119" s="6"/>
      <c r="I119" s="6"/>
      <c r="J119" s="6"/>
      <c r="K119" s="23"/>
      <c r="L119" s="24"/>
      <c r="M119" s="6"/>
      <c r="N119" s="25">
        <f t="shared" si="3"/>
        <v>733</v>
      </c>
    </row>
    <row r="120" spans="2:14" ht="44.25" customHeight="1">
      <c r="B120" s="7" t="s">
        <v>56</v>
      </c>
      <c r="C120" s="6"/>
      <c r="D120" s="6"/>
      <c r="E120" s="6"/>
      <c r="F120" s="6"/>
      <c r="G120" s="6">
        <v>371</v>
      </c>
      <c r="H120" s="6">
        <v>303</v>
      </c>
      <c r="I120" s="6"/>
      <c r="J120" s="6"/>
      <c r="K120" s="23"/>
      <c r="L120" s="24"/>
      <c r="M120" s="6"/>
      <c r="N120" s="25">
        <f t="shared" si="3"/>
        <v>674</v>
      </c>
    </row>
    <row r="121" spans="2:14" ht="44.25" customHeight="1">
      <c r="B121" s="5" t="s">
        <v>77</v>
      </c>
      <c r="C121" s="6"/>
      <c r="D121" s="6">
        <v>293</v>
      </c>
      <c r="E121" s="6"/>
      <c r="F121" s="6"/>
      <c r="G121" s="6"/>
      <c r="H121" s="6">
        <v>2383</v>
      </c>
      <c r="I121" s="6"/>
      <c r="J121" s="6"/>
      <c r="K121" s="23"/>
      <c r="L121" s="24"/>
      <c r="M121" s="6"/>
      <c r="N121" s="25">
        <f t="shared" si="3"/>
        <v>2676</v>
      </c>
    </row>
    <row r="122" spans="2:14" ht="44.25" customHeight="1">
      <c r="B122" s="5" t="s">
        <v>43</v>
      </c>
      <c r="C122" s="6"/>
      <c r="D122" s="6"/>
      <c r="E122" s="6"/>
      <c r="F122" s="6">
        <v>350</v>
      </c>
      <c r="G122" s="6">
        <v>668</v>
      </c>
      <c r="H122" s="6"/>
      <c r="I122" s="6">
        <v>168</v>
      </c>
      <c r="J122" s="6"/>
      <c r="K122" s="23"/>
      <c r="L122" s="24"/>
      <c r="M122" s="6"/>
      <c r="N122" s="25">
        <f t="shared" si="3"/>
        <v>1186</v>
      </c>
    </row>
    <row r="123" spans="2:14" ht="44.25" customHeight="1">
      <c r="B123" s="5" t="s">
        <v>44</v>
      </c>
      <c r="C123" s="6"/>
      <c r="D123" s="6"/>
      <c r="E123" s="6">
        <v>2259</v>
      </c>
      <c r="F123" s="6"/>
      <c r="G123" s="6"/>
      <c r="H123" s="6"/>
      <c r="I123" s="6"/>
      <c r="J123" s="6"/>
      <c r="K123" s="23"/>
      <c r="L123" s="24"/>
      <c r="M123" s="6"/>
      <c r="N123" s="25">
        <f t="shared" si="3"/>
        <v>2259</v>
      </c>
    </row>
    <row r="124" spans="2:14" ht="44.25" customHeight="1">
      <c r="B124" s="5" t="s">
        <v>45</v>
      </c>
      <c r="C124" s="6"/>
      <c r="D124" s="6"/>
      <c r="E124" s="6"/>
      <c r="F124" s="6">
        <v>822</v>
      </c>
      <c r="G124" s="6"/>
      <c r="H124" s="6">
        <v>768</v>
      </c>
      <c r="I124" s="6">
        <v>196</v>
      </c>
      <c r="J124" s="6"/>
      <c r="K124" s="23"/>
      <c r="L124" s="24"/>
      <c r="M124" s="6"/>
      <c r="N124" s="25">
        <f t="shared" si="3"/>
        <v>1786</v>
      </c>
    </row>
    <row r="125" spans="2:14" ht="22.5" customHeight="1">
      <c r="B125" s="62" t="s">
        <v>90</v>
      </c>
      <c r="C125" s="3"/>
      <c r="D125" s="3"/>
      <c r="E125" s="3"/>
      <c r="F125" s="60">
        <v>157</v>
      </c>
      <c r="G125" s="60"/>
      <c r="H125" s="60">
        <v>460</v>
      </c>
      <c r="I125" s="60"/>
      <c r="J125" s="3"/>
      <c r="K125" s="56"/>
      <c r="L125" s="58"/>
      <c r="M125" s="60">
        <v>545</v>
      </c>
      <c r="N125" s="54">
        <f>SUM(C125:M125)</f>
        <v>1162</v>
      </c>
    </row>
    <row r="126" spans="2:14" ht="22.5" customHeight="1">
      <c r="B126" s="63"/>
      <c r="C126" s="38"/>
      <c r="D126" s="38"/>
      <c r="E126" s="38"/>
      <c r="F126" s="61"/>
      <c r="G126" s="61"/>
      <c r="H126" s="61"/>
      <c r="I126" s="61"/>
      <c r="J126" s="38"/>
      <c r="K126" s="57"/>
      <c r="L126" s="59"/>
      <c r="M126" s="61"/>
      <c r="N126" s="55"/>
    </row>
    <row r="127" spans="2:14" ht="44.25" customHeight="1">
      <c r="B127" s="5" t="s">
        <v>46</v>
      </c>
      <c r="C127" s="6"/>
      <c r="D127" s="6"/>
      <c r="E127" s="6"/>
      <c r="F127" s="6"/>
      <c r="G127" s="6">
        <v>1047</v>
      </c>
      <c r="H127" s="6">
        <v>429</v>
      </c>
      <c r="I127" s="6"/>
      <c r="J127" s="6"/>
      <c r="K127" s="23"/>
      <c r="L127" s="24"/>
      <c r="M127" s="6"/>
      <c r="N127" s="25">
        <f>SUM(C127:J127)</f>
        <v>1476</v>
      </c>
    </row>
    <row r="128" spans="2:14" ht="22.5" customHeight="1">
      <c r="B128" s="62" t="s">
        <v>78</v>
      </c>
      <c r="C128" s="3"/>
      <c r="D128" s="3"/>
      <c r="E128" s="3"/>
      <c r="F128" s="60">
        <v>490</v>
      </c>
      <c r="G128" s="60">
        <v>751</v>
      </c>
      <c r="H128" s="60">
        <v>376</v>
      </c>
      <c r="I128" s="60">
        <v>10</v>
      </c>
      <c r="J128" s="3"/>
      <c r="K128" s="56" t="s">
        <v>75</v>
      </c>
      <c r="L128" s="58">
        <v>1389</v>
      </c>
      <c r="M128" s="3"/>
      <c r="N128" s="11">
        <f>SUM(C128:J129)</f>
        <v>1627</v>
      </c>
    </row>
    <row r="129" spans="2:14" ht="22.5" customHeight="1">
      <c r="B129" s="63"/>
      <c r="C129" s="38"/>
      <c r="D129" s="38"/>
      <c r="E129" s="38"/>
      <c r="F129" s="61"/>
      <c r="G129" s="61"/>
      <c r="H129" s="61"/>
      <c r="I129" s="61"/>
      <c r="J129" s="38"/>
      <c r="K129" s="57"/>
      <c r="L129" s="59"/>
      <c r="M129" s="38"/>
      <c r="N129" s="12">
        <f>SUM(L128)</f>
        <v>1389</v>
      </c>
    </row>
    <row r="130" spans="2:14" ht="22.5" customHeight="1">
      <c r="B130" s="62" t="s">
        <v>47</v>
      </c>
      <c r="C130" s="3"/>
      <c r="D130" s="3"/>
      <c r="E130" s="3"/>
      <c r="F130" s="3"/>
      <c r="G130" s="3"/>
      <c r="H130" s="3"/>
      <c r="I130" s="60">
        <v>715</v>
      </c>
      <c r="J130" s="3"/>
      <c r="K130" s="56" t="s">
        <v>75</v>
      </c>
      <c r="L130" s="58">
        <v>730</v>
      </c>
      <c r="M130" s="3"/>
      <c r="N130" s="11">
        <f>SUM(C130:J131)</f>
        <v>715</v>
      </c>
    </row>
    <row r="131" spans="2:14" ht="22.5" customHeight="1">
      <c r="B131" s="63"/>
      <c r="C131" s="38"/>
      <c r="D131" s="38"/>
      <c r="E131" s="38"/>
      <c r="F131" s="38"/>
      <c r="G131" s="38"/>
      <c r="H131" s="38"/>
      <c r="I131" s="61"/>
      <c r="J131" s="38"/>
      <c r="K131" s="57"/>
      <c r="L131" s="59"/>
      <c r="M131" s="38"/>
      <c r="N131" s="12">
        <f>SUM(L130)</f>
        <v>730</v>
      </c>
    </row>
    <row r="132" spans="2:14" ht="22.5" customHeight="1">
      <c r="B132" s="62" t="s">
        <v>48</v>
      </c>
      <c r="C132" s="3"/>
      <c r="D132" s="60">
        <v>616</v>
      </c>
      <c r="E132" s="3"/>
      <c r="F132" s="60">
        <v>939</v>
      </c>
      <c r="G132" s="60">
        <v>274</v>
      </c>
      <c r="H132" s="3"/>
      <c r="I132" s="3"/>
      <c r="J132" s="3"/>
      <c r="K132" s="56" t="s">
        <v>75</v>
      </c>
      <c r="L132" s="58">
        <v>839</v>
      </c>
      <c r="M132" s="3"/>
      <c r="N132" s="11">
        <f>SUM(C132:J133)</f>
        <v>1829</v>
      </c>
    </row>
    <row r="133" spans="2:14" ht="22.5" customHeight="1">
      <c r="B133" s="63"/>
      <c r="C133" s="38"/>
      <c r="D133" s="61"/>
      <c r="E133" s="38"/>
      <c r="F133" s="61"/>
      <c r="G133" s="61"/>
      <c r="H133" s="38"/>
      <c r="I133" s="38"/>
      <c r="J133" s="38"/>
      <c r="K133" s="57"/>
      <c r="L133" s="59"/>
      <c r="M133" s="38"/>
      <c r="N133" s="12">
        <f>SUM(L132)</f>
        <v>839</v>
      </c>
    </row>
    <row r="134" spans="2:14" ht="44.25" customHeight="1">
      <c r="B134" s="5" t="s">
        <v>49</v>
      </c>
      <c r="C134" s="6"/>
      <c r="D134" s="6"/>
      <c r="E134" s="6"/>
      <c r="F134" s="6"/>
      <c r="G134" s="6">
        <v>401</v>
      </c>
      <c r="H134" s="6">
        <v>511</v>
      </c>
      <c r="I134" s="6"/>
      <c r="J134" s="6"/>
      <c r="K134" s="23"/>
      <c r="L134" s="24"/>
      <c r="M134" s="6"/>
      <c r="N134" s="25">
        <f>SUM(C134:J134)</f>
        <v>912</v>
      </c>
    </row>
    <row r="135" spans="2:14" ht="44.25" customHeight="1">
      <c r="B135" s="5"/>
      <c r="C135" s="6"/>
      <c r="D135" s="6"/>
      <c r="E135" s="6"/>
      <c r="F135" s="6"/>
      <c r="G135" s="6"/>
      <c r="H135" s="6"/>
      <c r="I135" s="6"/>
      <c r="J135" s="6"/>
      <c r="K135" s="23"/>
      <c r="L135" s="24"/>
      <c r="M135" s="6"/>
      <c r="N135" s="25"/>
    </row>
    <row r="136" spans="2:14" ht="24" customHeight="1">
      <c r="B136" s="68">
        <f>COUNTA(B113:B135)</f>
        <v>17</v>
      </c>
      <c r="C136" s="60">
        <f aca="true" t="shared" si="4" ref="C136:J136">SUM(C113:C134)</f>
        <v>4698</v>
      </c>
      <c r="D136" s="60">
        <f t="shared" si="4"/>
        <v>2343</v>
      </c>
      <c r="E136" s="60">
        <f t="shared" si="4"/>
        <v>2259</v>
      </c>
      <c r="F136" s="60">
        <f t="shared" si="4"/>
        <v>12451</v>
      </c>
      <c r="G136" s="60">
        <f t="shared" si="4"/>
        <v>9977</v>
      </c>
      <c r="H136" s="60">
        <f t="shared" si="4"/>
        <v>14947</v>
      </c>
      <c r="I136" s="60">
        <f t="shared" si="4"/>
        <v>1941</v>
      </c>
      <c r="J136" s="60">
        <f t="shared" si="4"/>
        <v>0</v>
      </c>
      <c r="K136" s="13"/>
      <c r="L136" s="58">
        <f>SUM(L113:L134)</f>
        <v>5344</v>
      </c>
      <c r="M136" s="60">
        <f>SUM(M113:M134)</f>
        <v>545</v>
      </c>
      <c r="N136" s="4">
        <f>SUM(C136:J137)+M136</f>
        <v>49161</v>
      </c>
    </row>
    <row r="137" spans="2:14" ht="24" customHeight="1">
      <c r="B137" s="82"/>
      <c r="C137" s="61"/>
      <c r="D137" s="61"/>
      <c r="E137" s="61"/>
      <c r="F137" s="61"/>
      <c r="G137" s="61"/>
      <c r="H137" s="61"/>
      <c r="I137" s="61"/>
      <c r="J137" s="61"/>
      <c r="K137" s="26"/>
      <c r="L137" s="59"/>
      <c r="M137" s="61"/>
      <c r="N137" s="27">
        <f>SUM(L136)</f>
        <v>5344</v>
      </c>
    </row>
    <row r="138" spans="2:14" ht="43.5" customHeight="1" thickBot="1">
      <c r="B138" s="28"/>
      <c r="C138" s="29"/>
      <c r="D138" s="29"/>
      <c r="E138" s="29"/>
      <c r="F138" s="29"/>
      <c r="G138" s="29"/>
      <c r="H138" s="29"/>
      <c r="I138" s="29"/>
      <c r="J138" s="29"/>
      <c r="K138" s="30"/>
      <c r="L138" s="31"/>
      <c r="M138" s="29"/>
      <c r="N138" s="32"/>
    </row>
    <row r="139" spans="2:14" ht="22.5" customHeight="1" thickTop="1">
      <c r="B139" s="79">
        <f aca="true" t="shared" si="5" ref="B139:J139">B44+B72+B105+B136</f>
        <v>61</v>
      </c>
      <c r="C139" s="53">
        <f t="shared" si="5"/>
        <v>96084</v>
      </c>
      <c r="D139" s="53">
        <f t="shared" si="5"/>
        <v>55529</v>
      </c>
      <c r="E139" s="53">
        <f t="shared" si="5"/>
        <v>9327</v>
      </c>
      <c r="F139" s="53">
        <f t="shared" si="5"/>
        <v>129617</v>
      </c>
      <c r="G139" s="53">
        <f t="shared" si="5"/>
        <v>31518</v>
      </c>
      <c r="H139" s="53">
        <f t="shared" si="5"/>
        <v>35512</v>
      </c>
      <c r="I139" s="53">
        <f t="shared" si="5"/>
        <v>13076</v>
      </c>
      <c r="J139" s="53">
        <f t="shared" si="5"/>
        <v>0</v>
      </c>
      <c r="K139" s="33"/>
      <c r="L139" s="81">
        <f>L44+L72+L105+L136</f>
        <v>141241</v>
      </c>
      <c r="M139" s="53">
        <f>M44+M72+M105+M136</f>
        <v>545</v>
      </c>
      <c r="N139" s="4">
        <f>SUM(C139:J140)+M139</f>
        <v>371208</v>
      </c>
    </row>
    <row r="140" spans="2:14" ht="22.5" customHeight="1" thickBot="1">
      <c r="B140" s="80"/>
      <c r="C140" s="66"/>
      <c r="D140" s="66"/>
      <c r="E140" s="66"/>
      <c r="F140" s="66"/>
      <c r="G140" s="66"/>
      <c r="H140" s="66"/>
      <c r="I140" s="66"/>
      <c r="J140" s="66"/>
      <c r="K140" s="14"/>
      <c r="L140" s="67"/>
      <c r="M140" s="66"/>
      <c r="N140" s="15">
        <f>SUM(L139)</f>
        <v>141241</v>
      </c>
    </row>
  </sheetData>
  <mergeCells count="283">
    <mergeCell ref="B65:B66"/>
    <mergeCell ref="L136:L137"/>
    <mergeCell ref="B136:B137"/>
    <mergeCell ref="E136:E137"/>
    <mergeCell ref="D132:D133"/>
    <mergeCell ref="B128:B129"/>
    <mergeCell ref="B130:B131"/>
    <mergeCell ref="B132:B133"/>
    <mergeCell ref="F128:F129"/>
    <mergeCell ref="G128:G129"/>
    <mergeCell ref="M136:M137"/>
    <mergeCell ref="M139:M140"/>
    <mergeCell ref="I139:I140"/>
    <mergeCell ref="I136:I137"/>
    <mergeCell ref="J136:J137"/>
    <mergeCell ref="J139:J140"/>
    <mergeCell ref="H136:H137"/>
    <mergeCell ref="H139:H140"/>
    <mergeCell ref="F136:F137"/>
    <mergeCell ref="L139:L140"/>
    <mergeCell ref="G132:G133"/>
    <mergeCell ref="B139:B140"/>
    <mergeCell ref="C136:C137"/>
    <mergeCell ref="C139:C140"/>
    <mergeCell ref="D136:D137"/>
    <mergeCell ref="D139:D140"/>
    <mergeCell ref="F139:F140"/>
    <mergeCell ref="G136:G137"/>
    <mergeCell ref="G139:G140"/>
    <mergeCell ref="K115:K116"/>
    <mergeCell ref="E139:E140"/>
    <mergeCell ref="I130:I131"/>
    <mergeCell ref="L128:L129"/>
    <mergeCell ref="L130:L131"/>
    <mergeCell ref="L132:L133"/>
    <mergeCell ref="K128:K129"/>
    <mergeCell ref="K130:K131"/>
    <mergeCell ref="K132:K133"/>
    <mergeCell ref="F132:F133"/>
    <mergeCell ref="J105:J106"/>
    <mergeCell ref="H105:H106"/>
    <mergeCell ref="H128:H129"/>
    <mergeCell ref="I128:I129"/>
    <mergeCell ref="I125:I126"/>
    <mergeCell ref="B115:B116"/>
    <mergeCell ref="D115:D116"/>
    <mergeCell ref="G115:G116"/>
    <mergeCell ref="H115:H116"/>
    <mergeCell ref="I89:I90"/>
    <mergeCell ref="I102:I103"/>
    <mergeCell ref="I83:I84"/>
    <mergeCell ref="F105:F106"/>
    <mergeCell ref="G105:G106"/>
    <mergeCell ref="K79:K80"/>
    <mergeCell ref="K81:K82"/>
    <mergeCell ref="K83:K84"/>
    <mergeCell ref="K87:K88"/>
    <mergeCell ref="L102:L103"/>
    <mergeCell ref="K89:K90"/>
    <mergeCell ref="L105:L106"/>
    <mergeCell ref="L83:L84"/>
    <mergeCell ref="L87:L88"/>
    <mergeCell ref="L89:L90"/>
    <mergeCell ref="L91:L92"/>
    <mergeCell ref="K91:K92"/>
    <mergeCell ref="K97:K98"/>
    <mergeCell ref="K102:K103"/>
    <mergeCell ref="M105:M106"/>
    <mergeCell ref="L115:L116"/>
    <mergeCell ref="I79:I80"/>
    <mergeCell ref="L79:L80"/>
    <mergeCell ref="L81:L82"/>
    <mergeCell ref="I105:I106"/>
    <mergeCell ref="J111:J112"/>
    <mergeCell ref="K111:L112"/>
    <mergeCell ref="M111:M112"/>
    <mergeCell ref="L97:L98"/>
    <mergeCell ref="B102:B103"/>
    <mergeCell ref="B105:B106"/>
    <mergeCell ref="D105:D106"/>
    <mergeCell ref="E105:E106"/>
    <mergeCell ref="C105:C106"/>
    <mergeCell ref="F79:F80"/>
    <mergeCell ref="F81:F82"/>
    <mergeCell ref="B97:B98"/>
    <mergeCell ref="B79:B80"/>
    <mergeCell ref="B81:B82"/>
    <mergeCell ref="B83:B84"/>
    <mergeCell ref="B87:B88"/>
    <mergeCell ref="B99:B100"/>
    <mergeCell ref="B89:B90"/>
    <mergeCell ref="B91:B92"/>
    <mergeCell ref="B93:B94"/>
    <mergeCell ref="N111:N112"/>
    <mergeCell ref="C111:F111"/>
    <mergeCell ref="G111:G112"/>
    <mergeCell ref="H111:H112"/>
    <mergeCell ref="I111:I112"/>
    <mergeCell ref="J77:J78"/>
    <mergeCell ref="K77:L78"/>
    <mergeCell ref="M77:M78"/>
    <mergeCell ref="N77:N78"/>
    <mergeCell ref="C77:F77"/>
    <mergeCell ref="G77:G78"/>
    <mergeCell ref="H77:H78"/>
    <mergeCell ref="I77:I78"/>
    <mergeCell ref="J49:J50"/>
    <mergeCell ref="K49:L50"/>
    <mergeCell ref="M49:M50"/>
    <mergeCell ref="N49:N50"/>
    <mergeCell ref="C49:F49"/>
    <mergeCell ref="G49:G50"/>
    <mergeCell ref="H49:H50"/>
    <mergeCell ref="I49:I50"/>
    <mergeCell ref="N4:N5"/>
    <mergeCell ref="K4:L5"/>
    <mergeCell ref="C4:F4"/>
    <mergeCell ref="G4:G5"/>
    <mergeCell ref="H4:H5"/>
    <mergeCell ref="I4:I5"/>
    <mergeCell ref="J4:J5"/>
    <mergeCell ref="B16:B17"/>
    <mergeCell ref="B18:B19"/>
    <mergeCell ref="B14:B15"/>
    <mergeCell ref="M4:M5"/>
    <mergeCell ref="B6:B7"/>
    <mergeCell ref="B8:B9"/>
    <mergeCell ref="B10:B11"/>
    <mergeCell ref="B12:B13"/>
    <mergeCell ref="C8:C9"/>
    <mergeCell ref="H8:H9"/>
    <mergeCell ref="B20:B21"/>
    <mergeCell ref="B34:B35"/>
    <mergeCell ref="B37:B38"/>
    <mergeCell ref="B32:B33"/>
    <mergeCell ref="B26:B27"/>
    <mergeCell ref="B28:B29"/>
    <mergeCell ref="B30:B31"/>
    <mergeCell ref="B24:B25"/>
    <mergeCell ref="B22:B23"/>
    <mergeCell ref="B39:B40"/>
    <mergeCell ref="B41:B42"/>
    <mergeCell ref="B44:B45"/>
    <mergeCell ref="C44:C45"/>
    <mergeCell ref="H44:H45"/>
    <mergeCell ref="E44:E45"/>
    <mergeCell ref="F44:F45"/>
    <mergeCell ref="G44:G45"/>
    <mergeCell ref="L12:L13"/>
    <mergeCell ref="M44:M45"/>
    <mergeCell ref="C6:C7"/>
    <mergeCell ref="D6:D7"/>
    <mergeCell ref="F6:F7"/>
    <mergeCell ref="G6:G7"/>
    <mergeCell ref="L6:L7"/>
    <mergeCell ref="K6:K7"/>
    <mergeCell ref="K10:K11"/>
    <mergeCell ref="L10:L11"/>
    <mergeCell ref="E10:E11"/>
    <mergeCell ref="F10:F11"/>
    <mergeCell ref="H10:H11"/>
    <mergeCell ref="K12:K13"/>
    <mergeCell ref="C16:C17"/>
    <mergeCell ref="H16:H17"/>
    <mergeCell ref="I16:I17"/>
    <mergeCell ref="E12:E13"/>
    <mergeCell ref="C12:C13"/>
    <mergeCell ref="C14:C15"/>
    <mergeCell ref="H12:H13"/>
    <mergeCell ref="F12:F13"/>
    <mergeCell ref="C18:C19"/>
    <mergeCell ref="H18:H19"/>
    <mergeCell ref="I18:I19"/>
    <mergeCell ref="K18:K19"/>
    <mergeCell ref="L18:L19"/>
    <mergeCell ref="K20:K21"/>
    <mergeCell ref="K26:K27"/>
    <mergeCell ref="K28:K29"/>
    <mergeCell ref="L20:L21"/>
    <mergeCell ref="L28:L29"/>
    <mergeCell ref="L26:L27"/>
    <mergeCell ref="C26:C27"/>
    <mergeCell ref="E26:E27"/>
    <mergeCell ref="F26:F27"/>
    <mergeCell ref="K30:K31"/>
    <mergeCell ref="G26:G27"/>
    <mergeCell ref="H26:H27"/>
    <mergeCell ref="I26:I27"/>
    <mergeCell ref="H28:H29"/>
    <mergeCell ref="F28:F29"/>
    <mergeCell ref="E30:E31"/>
    <mergeCell ref="C20:C21"/>
    <mergeCell ref="F20:F21"/>
    <mergeCell ref="H20:H21"/>
    <mergeCell ref="I20:I21"/>
    <mergeCell ref="G30:G31"/>
    <mergeCell ref="H30:H31"/>
    <mergeCell ref="I30:I31"/>
    <mergeCell ref="L30:L31"/>
    <mergeCell ref="L32:L33"/>
    <mergeCell ref="L34:L35"/>
    <mergeCell ref="I32:I33"/>
    <mergeCell ref="I34:I35"/>
    <mergeCell ref="K32:K33"/>
    <mergeCell ref="K34:K35"/>
    <mergeCell ref="E32:E33"/>
    <mergeCell ref="C32:C33"/>
    <mergeCell ref="H39:H40"/>
    <mergeCell ref="H32:H33"/>
    <mergeCell ref="H34:H35"/>
    <mergeCell ref="F32:F33"/>
    <mergeCell ref="F34:F35"/>
    <mergeCell ref="F37:F38"/>
    <mergeCell ref="H37:H38"/>
    <mergeCell ref="B59:B60"/>
    <mergeCell ref="I41:I42"/>
    <mergeCell ref="L39:L40"/>
    <mergeCell ref="L41:L42"/>
    <mergeCell ref="K39:K40"/>
    <mergeCell ref="K41:K42"/>
    <mergeCell ref="I44:I45"/>
    <mergeCell ref="J44:J45"/>
    <mergeCell ref="L44:L45"/>
    <mergeCell ref="D44:D45"/>
    <mergeCell ref="B69:B70"/>
    <mergeCell ref="B72:B73"/>
    <mergeCell ref="D52:D53"/>
    <mergeCell ref="E52:E53"/>
    <mergeCell ref="B61:B62"/>
    <mergeCell ref="B63:B64"/>
    <mergeCell ref="B67:B68"/>
    <mergeCell ref="B52:B53"/>
    <mergeCell ref="B54:B55"/>
    <mergeCell ref="B57:B58"/>
    <mergeCell ref="G52:G53"/>
    <mergeCell ref="C72:C73"/>
    <mergeCell ref="D72:D73"/>
    <mergeCell ref="E72:E73"/>
    <mergeCell ref="F72:F73"/>
    <mergeCell ref="G72:G73"/>
    <mergeCell ref="F67:F68"/>
    <mergeCell ref="G67:G68"/>
    <mergeCell ref="C63:C64"/>
    <mergeCell ref="D63:D64"/>
    <mergeCell ref="L52:L53"/>
    <mergeCell ref="K52:K53"/>
    <mergeCell ref="I54:I55"/>
    <mergeCell ref="K54:K55"/>
    <mergeCell ref="L54:L55"/>
    <mergeCell ref="L57:L58"/>
    <mergeCell ref="K57:K58"/>
    <mergeCell ref="K61:K62"/>
    <mergeCell ref="L61:L62"/>
    <mergeCell ref="E63:E64"/>
    <mergeCell ref="K63:K64"/>
    <mergeCell ref="I69:I70"/>
    <mergeCell ref="I67:I68"/>
    <mergeCell ref="K69:K70"/>
    <mergeCell ref="K67:K68"/>
    <mergeCell ref="L69:L70"/>
    <mergeCell ref="M72:M73"/>
    <mergeCell ref="H72:H73"/>
    <mergeCell ref="I72:I73"/>
    <mergeCell ref="J72:J73"/>
    <mergeCell ref="L72:L73"/>
    <mergeCell ref="C22:C23"/>
    <mergeCell ref="B95:B96"/>
    <mergeCell ref="K95:K96"/>
    <mergeCell ref="L95:L96"/>
    <mergeCell ref="C24:C25"/>
    <mergeCell ref="L63:L64"/>
    <mergeCell ref="L67:L68"/>
    <mergeCell ref="I61:I62"/>
    <mergeCell ref="H61:H62"/>
    <mergeCell ref="H69:H70"/>
    <mergeCell ref="B125:B126"/>
    <mergeCell ref="F125:F126"/>
    <mergeCell ref="G125:G126"/>
    <mergeCell ref="H125:H126"/>
    <mergeCell ref="N125:N126"/>
    <mergeCell ref="K125:K126"/>
    <mergeCell ref="L125:L126"/>
    <mergeCell ref="M125:M126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70" r:id="rId2"/>
  <rowBreaks count="2" manualBreakCount="2">
    <brk id="46" min="1" max="13" man="1"/>
    <brk id="107" min="1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福岡県</cp:lastModifiedBy>
  <cp:lastPrinted>2007-03-08T11:29:14Z</cp:lastPrinted>
  <dcterms:created xsi:type="dcterms:W3CDTF">2007-01-25T01:49:17Z</dcterms:created>
  <dcterms:modified xsi:type="dcterms:W3CDTF">2007-03-20T01:40:27Z</dcterms:modified>
  <cp:category/>
  <cp:version/>
  <cp:contentType/>
  <cp:contentStatus/>
</cp:coreProperties>
</file>