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5480" windowHeight="8970" activeTab="0"/>
  </bookViews>
  <sheets>
    <sheet name="●給水実績 (H17)" sheetId="1" r:id="rId1"/>
  </sheets>
  <definedNames>
    <definedName name="_xlnm.Print_Area" localSheetId="0">'●給水実績 (H17)'!$B$1:$I$89</definedName>
  </definedNames>
  <calcPr fullCalcOnLoad="1"/>
</workbook>
</file>

<file path=xl/sharedStrings.xml><?xml version="1.0" encoding="utf-8"?>
<sst xmlns="http://schemas.openxmlformats.org/spreadsheetml/2006/main" count="120" uniqueCount="78">
  <si>
    <t>（福岡地区広域圏）</t>
  </si>
  <si>
    <t>事業主体名</t>
  </si>
  <si>
    <t>福岡市</t>
  </si>
  <si>
    <t>筑紫野市</t>
  </si>
  <si>
    <t>春日那珂川
水道企業団</t>
  </si>
  <si>
    <t>大野城市</t>
  </si>
  <si>
    <t>宗像市</t>
  </si>
  <si>
    <t>太宰府市</t>
  </si>
  <si>
    <t>前原市</t>
  </si>
  <si>
    <t>古賀市</t>
  </si>
  <si>
    <t>福津市
（福間地区）</t>
  </si>
  <si>
    <t>宇美町</t>
  </si>
  <si>
    <t>篠栗町</t>
  </si>
  <si>
    <t>志免町</t>
  </si>
  <si>
    <t>須恵町</t>
  </si>
  <si>
    <t>新宮町</t>
  </si>
  <si>
    <t>久山町</t>
  </si>
  <si>
    <t>粕屋町</t>
  </si>
  <si>
    <t>二丈町</t>
  </si>
  <si>
    <t>志摩町</t>
  </si>
  <si>
    <t>（北九州地区広域圏）</t>
  </si>
  <si>
    <t>北九州市</t>
  </si>
  <si>
    <t>行橋市</t>
  </si>
  <si>
    <t>豊前市</t>
  </si>
  <si>
    <t>中間市</t>
  </si>
  <si>
    <t>芦屋町</t>
  </si>
  <si>
    <t>水巻町</t>
  </si>
  <si>
    <t>岡垣町</t>
  </si>
  <si>
    <t>苅田町</t>
  </si>
  <si>
    <t>みやこ町</t>
  </si>
  <si>
    <t>吉富町</t>
  </si>
  <si>
    <t>（筑後地区広域圏）</t>
  </si>
  <si>
    <t>大牟田市</t>
  </si>
  <si>
    <t>久留米市</t>
  </si>
  <si>
    <t>柳川市</t>
  </si>
  <si>
    <t>八女市</t>
  </si>
  <si>
    <t>筑後市</t>
  </si>
  <si>
    <t>大川市</t>
  </si>
  <si>
    <t>筑前町</t>
  </si>
  <si>
    <t>大木町</t>
  </si>
  <si>
    <t>広川町</t>
  </si>
  <si>
    <t>瀬高町</t>
  </si>
  <si>
    <t>高田町</t>
  </si>
  <si>
    <t>（筑豊地区広域圏）</t>
  </si>
  <si>
    <t>直方市</t>
  </si>
  <si>
    <t>飯塚市</t>
  </si>
  <si>
    <t>田川市</t>
  </si>
  <si>
    <t>宮若市</t>
  </si>
  <si>
    <t>小竹町</t>
  </si>
  <si>
    <t>鞍手町</t>
  </si>
  <si>
    <t>桂川町</t>
  </si>
  <si>
    <t>香春町</t>
  </si>
  <si>
    <t>添田町</t>
  </si>
  <si>
    <t>福智町</t>
  </si>
  <si>
    <t>糸田町</t>
  </si>
  <si>
    <t>川崎町</t>
  </si>
  <si>
    <t>大任町</t>
  </si>
  <si>
    <t>（３）給水実績</t>
  </si>
  <si>
    <r>
      <t>（単位：千m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</si>
  <si>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年間給水量
Ａ（Ｂ＋Ｅ）</t>
  </si>
  <si>
    <t>有効水量
Ｂ</t>
  </si>
  <si>
    <t>有効水量の内訳</t>
  </si>
  <si>
    <t>無効水量
Ｅ</t>
  </si>
  <si>
    <t>有効率
Ｂ/Ａ(％)</t>
  </si>
  <si>
    <t>有収率
Ｃ/Ａ(％)</t>
  </si>
  <si>
    <t>有収水量
Ｃ</t>
  </si>
  <si>
    <t>無収水量
Ｄ</t>
  </si>
  <si>
    <t>福津市
（津屋崎地区）</t>
  </si>
  <si>
    <t>－</t>
  </si>
  <si>
    <t>築上町</t>
  </si>
  <si>
    <t>朝倉市
（甘木地区）</t>
  </si>
  <si>
    <t>朝倉市
（杷木地区）</t>
  </si>
  <si>
    <t>三井水道企業団</t>
  </si>
  <si>
    <t>－</t>
  </si>
  <si>
    <t>嘉麻市
（山田地区）</t>
  </si>
  <si>
    <t>嘉麻市
（稲築地区）</t>
  </si>
  <si>
    <t>嘉麻市
（碓井地区）</t>
  </si>
  <si>
    <t>嘉麻市
（嘉穂地区）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</si>
</sst>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  <numFmt numFmtId="196" formatCode="#,##0_);\(#,##0\)"/>
    <numFmt numFmtId="197" formatCode="0_);\(0\)"/>
    <numFmt numFmtId="198" formatCode="#,##0_ ;[Red]\-#,##0\ "/>
    <numFmt numFmtId="199" formatCode="0.00000_ "/>
    <numFmt numFmtId="200" formatCode="0.000_ "/>
    <numFmt numFmtId="201" formatCode="0.0000_ "/>
    <numFmt numFmtId="202" formatCode="0.0%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38" fontId="0" fillId="0" borderId="2" xfId="17" applyBorder="1" applyAlignment="1">
      <alignment vertical="center"/>
    </xf>
    <xf numFmtId="0" fontId="0" fillId="0" borderId="1" xfId="0" applyBorder="1" applyAlignment="1">
      <alignment horizontal="distributed" vertical="center" wrapText="1"/>
    </xf>
    <xf numFmtId="38" fontId="0" fillId="0" borderId="0" xfId="17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182" fontId="0" fillId="0" borderId="2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4" fontId="0" fillId="0" borderId="2" xfId="17" applyNumberFormat="1" applyBorder="1" applyAlignment="1">
      <alignment vertical="center"/>
    </xf>
    <xf numFmtId="180" fontId="0" fillId="0" borderId="4" xfId="0" applyNumberFormat="1" applyBorder="1" applyAlignment="1">
      <alignment horizontal="center" vertical="center"/>
    </xf>
    <xf numFmtId="38" fontId="0" fillId="0" borderId="5" xfId="17" applyBorder="1" applyAlignment="1">
      <alignment vertical="center"/>
    </xf>
    <xf numFmtId="182" fontId="0" fillId="0" borderId="5" xfId="0" applyNumberFormat="1" applyBorder="1" applyAlignment="1">
      <alignment vertical="center"/>
    </xf>
    <xf numFmtId="182" fontId="0" fillId="0" borderId="6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82" fontId="0" fillId="0" borderId="0" xfId="0" applyNumberFormat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2" xfId="0" applyNumberFormat="1" applyBorder="1" applyAlignment="1">
      <alignment horizontal="center" vertical="center"/>
    </xf>
    <xf numFmtId="18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38" fontId="0" fillId="0" borderId="2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38" fontId="0" fillId="0" borderId="5" xfId="0" applyNumberFormat="1" applyBorder="1" applyAlignment="1">
      <alignment vertical="center"/>
    </xf>
    <xf numFmtId="181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8"/>
  <sheetViews>
    <sheetView tabSelected="1" zoomScaleSheetLayoutView="75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00390625" defaultRowHeight="13.5"/>
  <cols>
    <col min="1" max="1" width="2.125" style="0" customWidth="1"/>
    <col min="2" max="2" width="16.625" style="0" customWidth="1"/>
    <col min="3" max="3" width="11.625" style="0" customWidth="1"/>
    <col min="4" max="7" width="9.625" style="0" customWidth="1"/>
    <col min="8" max="9" width="9.125" style="0" bestFit="1" customWidth="1"/>
  </cols>
  <sheetData>
    <row r="1" ht="15" customHeight="1">
      <c r="B1" t="s">
        <v>57</v>
      </c>
    </row>
    <row r="2" ht="15" customHeight="1"/>
    <row r="3" spans="2:9" ht="15" customHeight="1" thickBot="1">
      <c r="B3" t="s">
        <v>0</v>
      </c>
      <c r="I3" s="5" t="s">
        <v>58</v>
      </c>
    </row>
    <row r="4" spans="2:9" ht="15" customHeight="1">
      <c r="B4" s="31" t="s">
        <v>1</v>
      </c>
      <c r="C4" s="30" t="s">
        <v>59</v>
      </c>
      <c r="D4" s="28" t="s">
        <v>60</v>
      </c>
      <c r="E4" s="33" t="s">
        <v>61</v>
      </c>
      <c r="F4" s="34"/>
      <c r="G4" s="30" t="s">
        <v>62</v>
      </c>
      <c r="H4" s="30" t="s">
        <v>63</v>
      </c>
      <c r="I4" s="36" t="s">
        <v>64</v>
      </c>
    </row>
    <row r="5" spans="2:9" ht="30" customHeight="1">
      <c r="B5" s="32"/>
      <c r="C5" s="29"/>
      <c r="D5" s="29"/>
      <c r="E5" s="6" t="s">
        <v>65</v>
      </c>
      <c r="F5" s="6" t="s">
        <v>66</v>
      </c>
      <c r="G5" s="29"/>
      <c r="H5" s="35"/>
      <c r="I5" s="37"/>
    </row>
    <row r="6" spans="2:9" ht="30.75" customHeight="1">
      <c r="B6" s="1" t="s">
        <v>2</v>
      </c>
      <c r="C6" s="2">
        <v>148317</v>
      </c>
      <c r="D6" s="2">
        <v>142710</v>
      </c>
      <c r="E6" s="2">
        <v>140782</v>
      </c>
      <c r="F6" s="2">
        <v>1928</v>
      </c>
      <c r="G6" s="2">
        <v>5607</v>
      </c>
      <c r="H6" s="7">
        <f aca="true" t="shared" si="0" ref="H6:H24">D6/C6*100</f>
        <v>96.21958372944437</v>
      </c>
      <c r="I6" s="8">
        <f aca="true" t="shared" si="1" ref="I6:I24">E6/C6*100</f>
        <v>94.91966531146126</v>
      </c>
    </row>
    <row r="7" spans="2:9" ht="30.75" customHeight="1">
      <c r="B7" s="1" t="s">
        <v>3</v>
      </c>
      <c r="C7" s="2">
        <v>7144</v>
      </c>
      <c r="D7" s="2">
        <v>6843</v>
      </c>
      <c r="E7" s="2">
        <v>6839</v>
      </c>
      <c r="F7" s="2">
        <v>4</v>
      </c>
      <c r="G7" s="2">
        <v>301</v>
      </c>
      <c r="H7" s="7">
        <f t="shared" si="0"/>
        <v>95.78667413213886</v>
      </c>
      <c r="I7" s="8">
        <f t="shared" si="1"/>
        <v>95.73068309070548</v>
      </c>
    </row>
    <row r="8" spans="2:9" ht="30.75" customHeight="1">
      <c r="B8" s="3" t="s">
        <v>4</v>
      </c>
      <c r="C8" s="2">
        <v>13524</v>
      </c>
      <c r="D8" s="2">
        <v>12627</v>
      </c>
      <c r="E8" s="2">
        <v>12564</v>
      </c>
      <c r="F8" s="2">
        <v>63</v>
      </c>
      <c r="G8" s="2">
        <v>897</v>
      </c>
      <c r="H8" s="7">
        <f t="shared" si="0"/>
        <v>93.36734693877551</v>
      </c>
      <c r="I8" s="8">
        <f t="shared" si="1"/>
        <v>92.90150842945873</v>
      </c>
    </row>
    <row r="9" spans="2:9" ht="30.75" customHeight="1">
      <c r="B9" s="1" t="s">
        <v>5</v>
      </c>
      <c r="C9" s="2">
        <v>8260</v>
      </c>
      <c r="D9" s="2">
        <v>8126</v>
      </c>
      <c r="E9" s="2">
        <v>7867</v>
      </c>
      <c r="F9" s="2">
        <v>259</v>
      </c>
      <c r="G9" s="2">
        <v>134</v>
      </c>
      <c r="H9" s="7">
        <f t="shared" si="0"/>
        <v>98.3777239709443</v>
      </c>
      <c r="I9" s="8">
        <f t="shared" si="1"/>
        <v>95.24213075060533</v>
      </c>
    </row>
    <row r="10" spans="2:9" ht="30.75" customHeight="1">
      <c r="B10" s="3" t="s">
        <v>6</v>
      </c>
      <c r="C10" s="2">
        <v>7556</v>
      </c>
      <c r="D10" s="2">
        <v>7102</v>
      </c>
      <c r="E10" s="2">
        <v>7012</v>
      </c>
      <c r="F10" s="2">
        <v>90</v>
      </c>
      <c r="G10" s="2">
        <v>454</v>
      </c>
      <c r="H10" s="7">
        <f t="shared" si="0"/>
        <v>93.99152991000528</v>
      </c>
      <c r="I10" s="8">
        <f t="shared" si="1"/>
        <v>92.80042350449975</v>
      </c>
    </row>
    <row r="11" spans="2:9" ht="30.75" customHeight="1">
      <c r="B11" s="1" t="s">
        <v>7</v>
      </c>
      <c r="C11" s="2">
        <v>4746</v>
      </c>
      <c r="D11" s="2">
        <v>4629</v>
      </c>
      <c r="E11" s="2">
        <v>4533</v>
      </c>
      <c r="F11" s="2">
        <v>96</v>
      </c>
      <c r="G11" s="2">
        <v>117</v>
      </c>
      <c r="H11" s="7">
        <f t="shared" si="0"/>
        <v>97.53476611883691</v>
      </c>
      <c r="I11" s="8">
        <f t="shared" si="1"/>
        <v>95.51201011378002</v>
      </c>
    </row>
    <row r="12" spans="2:9" ht="30.75" customHeight="1">
      <c r="B12" s="1" t="s">
        <v>8</v>
      </c>
      <c r="C12" s="2">
        <v>4451</v>
      </c>
      <c r="D12" s="2">
        <v>4365</v>
      </c>
      <c r="E12" s="2">
        <v>4248</v>
      </c>
      <c r="F12" s="2">
        <v>117</v>
      </c>
      <c r="G12" s="2">
        <v>86</v>
      </c>
      <c r="H12" s="7">
        <f t="shared" si="0"/>
        <v>98.06784992136599</v>
      </c>
      <c r="I12" s="8">
        <f t="shared" si="1"/>
        <v>95.43922713996854</v>
      </c>
    </row>
    <row r="13" spans="2:9" ht="30.75" customHeight="1">
      <c r="B13" s="1" t="s">
        <v>9</v>
      </c>
      <c r="C13" s="2">
        <v>4522</v>
      </c>
      <c r="D13" s="2">
        <v>4379</v>
      </c>
      <c r="E13" s="2">
        <v>4282</v>
      </c>
      <c r="F13" s="2">
        <v>97</v>
      </c>
      <c r="G13" s="2">
        <v>143</v>
      </c>
      <c r="H13" s="7">
        <f t="shared" si="0"/>
        <v>96.8376824413976</v>
      </c>
      <c r="I13" s="8">
        <f t="shared" si="1"/>
        <v>94.69261388766033</v>
      </c>
    </row>
    <row r="14" spans="2:9" ht="30.75" customHeight="1">
      <c r="B14" s="3" t="s">
        <v>10</v>
      </c>
      <c r="C14" s="2">
        <v>3382</v>
      </c>
      <c r="D14" s="2">
        <v>3214</v>
      </c>
      <c r="E14" s="2">
        <v>3158</v>
      </c>
      <c r="F14" s="2">
        <v>56</v>
      </c>
      <c r="G14" s="2">
        <v>168</v>
      </c>
      <c r="H14" s="7">
        <f t="shared" si="0"/>
        <v>95.03252513305736</v>
      </c>
      <c r="I14" s="8">
        <f t="shared" si="1"/>
        <v>93.37670017740982</v>
      </c>
    </row>
    <row r="15" spans="2:9" ht="30.75" customHeight="1">
      <c r="B15" s="3" t="s">
        <v>67</v>
      </c>
      <c r="C15" s="2">
        <v>1025</v>
      </c>
      <c r="D15" s="2">
        <v>889</v>
      </c>
      <c r="E15" s="2">
        <v>872</v>
      </c>
      <c r="F15" s="2">
        <v>17</v>
      </c>
      <c r="G15" s="2">
        <v>136</v>
      </c>
      <c r="H15" s="7">
        <f t="shared" si="0"/>
        <v>86.73170731707317</v>
      </c>
      <c r="I15" s="8">
        <f t="shared" si="1"/>
        <v>85.07317073170732</v>
      </c>
    </row>
    <row r="16" spans="2:9" ht="30.75" customHeight="1">
      <c r="B16" s="1" t="s">
        <v>11</v>
      </c>
      <c r="C16" s="2">
        <v>3692</v>
      </c>
      <c r="D16" s="2">
        <v>3573</v>
      </c>
      <c r="E16" s="2">
        <v>3469</v>
      </c>
      <c r="F16" s="2">
        <v>104</v>
      </c>
      <c r="G16" s="2">
        <v>119</v>
      </c>
      <c r="H16" s="7">
        <f t="shared" si="0"/>
        <v>96.77681473456121</v>
      </c>
      <c r="I16" s="8">
        <f t="shared" si="1"/>
        <v>93.95991332611051</v>
      </c>
    </row>
    <row r="17" spans="2:9" ht="30.75" customHeight="1">
      <c r="B17" s="1" t="s">
        <v>12</v>
      </c>
      <c r="C17" s="2">
        <v>2889</v>
      </c>
      <c r="D17" s="2">
        <v>2767</v>
      </c>
      <c r="E17" s="2">
        <v>2687</v>
      </c>
      <c r="F17" s="2">
        <v>80</v>
      </c>
      <c r="G17" s="2">
        <v>122</v>
      </c>
      <c r="H17" s="7">
        <f t="shared" si="0"/>
        <v>95.77708549671166</v>
      </c>
      <c r="I17" s="8">
        <f t="shared" si="1"/>
        <v>93.0079612322603</v>
      </c>
    </row>
    <row r="18" spans="2:9" ht="30.75" customHeight="1">
      <c r="B18" s="1" t="s">
        <v>13</v>
      </c>
      <c r="C18" s="2">
        <v>3780</v>
      </c>
      <c r="D18" s="2">
        <v>3606</v>
      </c>
      <c r="E18" s="2">
        <v>3604</v>
      </c>
      <c r="F18" s="2">
        <v>2</v>
      </c>
      <c r="G18" s="2">
        <v>174</v>
      </c>
      <c r="H18" s="7">
        <f t="shared" si="0"/>
        <v>95.3968253968254</v>
      </c>
      <c r="I18" s="8">
        <f t="shared" si="1"/>
        <v>95.34391534391534</v>
      </c>
    </row>
    <row r="19" spans="2:9" ht="30.75" customHeight="1">
      <c r="B19" s="1" t="s">
        <v>14</v>
      </c>
      <c r="C19" s="2">
        <v>2482</v>
      </c>
      <c r="D19" s="2">
        <v>2274</v>
      </c>
      <c r="E19" s="2">
        <v>2273</v>
      </c>
      <c r="F19" s="2">
        <v>1</v>
      </c>
      <c r="G19" s="2">
        <v>208</v>
      </c>
      <c r="H19" s="7">
        <f t="shared" si="0"/>
        <v>91.61966156325543</v>
      </c>
      <c r="I19" s="8">
        <f t="shared" si="1"/>
        <v>91.57937147461725</v>
      </c>
    </row>
    <row r="20" spans="2:9" ht="30.75" customHeight="1">
      <c r="B20" s="1" t="s">
        <v>15</v>
      </c>
      <c r="C20" s="2">
        <v>2329</v>
      </c>
      <c r="D20" s="2">
        <v>2141</v>
      </c>
      <c r="E20" s="2">
        <v>2140</v>
      </c>
      <c r="F20" s="2">
        <v>1</v>
      </c>
      <c r="G20" s="2">
        <v>188</v>
      </c>
      <c r="H20" s="7">
        <f t="shared" si="0"/>
        <v>91.92786603692572</v>
      </c>
      <c r="I20" s="8">
        <f t="shared" si="1"/>
        <v>91.8849291541434</v>
      </c>
    </row>
    <row r="21" spans="2:9" ht="30.75" customHeight="1">
      <c r="B21" s="1" t="s">
        <v>16</v>
      </c>
      <c r="C21" s="9">
        <v>1034</v>
      </c>
      <c r="D21" s="9">
        <v>935</v>
      </c>
      <c r="E21" s="9">
        <v>911</v>
      </c>
      <c r="F21" s="9">
        <v>24</v>
      </c>
      <c r="G21" s="9">
        <v>99</v>
      </c>
      <c r="H21" s="7">
        <f t="shared" si="0"/>
        <v>90.42553191489363</v>
      </c>
      <c r="I21" s="8">
        <f t="shared" si="1"/>
        <v>88.10444874274661</v>
      </c>
    </row>
    <row r="22" spans="2:9" ht="30.75" customHeight="1">
      <c r="B22" s="1" t="s">
        <v>17</v>
      </c>
      <c r="C22" s="2">
        <v>3564</v>
      </c>
      <c r="D22" s="2">
        <v>3450</v>
      </c>
      <c r="E22" s="2">
        <v>3386</v>
      </c>
      <c r="F22" s="2">
        <v>64</v>
      </c>
      <c r="G22" s="2">
        <v>114</v>
      </c>
      <c r="H22" s="7">
        <f t="shared" si="0"/>
        <v>96.8013468013468</v>
      </c>
      <c r="I22" s="8">
        <f t="shared" si="1"/>
        <v>95.00561167227833</v>
      </c>
    </row>
    <row r="23" spans="2:9" ht="30.75" customHeight="1">
      <c r="B23" s="1" t="s">
        <v>18</v>
      </c>
      <c r="C23" s="2">
        <v>610</v>
      </c>
      <c r="D23" s="2">
        <v>580</v>
      </c>
      <c r="E23" s="2">
        <v>580</v>
      </c>
      <c r="F23" s="2">
        <v>0</v>
      </c>
      <c r="G23" s="2">
        <v>30</v>
      </c>
      <c r="H23" s="7">
        <f t="shared" si="0"/>
        <v>95.08196721311475</v>
      </c>
      <c r="I23" s="8">
        <f t="shared" si="1"/>
        <v>95.08196721311475</v>
      </c>
    </row>
    <row r="24" spans="2:9" ht="30.75" customHeight="1">
      <c r="B24" s="1" t="s">
        <v>19</v>
      </c>
      <c r="C24" s="2">
        <v>680</v>
      </c>
      <c r="D24" s="2">
        <v>647</v>
      </c>
      <c r="E24" s="2">
        <v>616</v>
      </c>
      <c r="F24" s="2">
        <v>31</v>
      </c>
      <c r="G24" s="2">
        <v>33</v>
      </c>
      <c r="H24" s="7">
        <f t="shared" si="0"/>
        <v>95.1470588235294</v>
      </c>
      <c r="I24" s="8">
        <f t="shared" si="1"/>
        <v>90.58823529411765</v>
      </c>
    </row>
    <row r="25" spans="2:9" ht="30.75" customHeight="1">
      <c r="B25" s="1"/>
      <c r="C25" s="2"/>
      <c r="D25" s="2"/>
      <c r="E25" s="2"/>
      <c r="F25" s="2"/>
      <c r="G25" s="2"/>
      <c r="H25" s="7"/>
      <c r="I25" s="8"/>
    </row>
    <row r="26" spans="2:9" ht="30.75" customHeight="1" thickBot="1">
      <c r="B26" s="10">
        <f>COUNTA(B6:B25)</f>
        <v>19</v>
      </c>
      <c r="C26" s="11">
        <f>SUM(C6:C25)</f>
        <v>223987</v>
      </c>
      <c r="D26" s="11">
        <f>SUM(D6:D25)</f>
        <v>214857</v>
      </c>
      <c r="E26" s="11">
        <f>SUM(E6:E25)</f>
        <v>211823</v>
      </c>
      <c r="F26" s="11">
        <f>SUM(F6:F25)</f>
        <v>3034</v>
      </c>
      <c r="G26" s="11">
        <f>SUM(G6:G25)</f>
        <v>9130</v>
      </c>
      <c r="H26" s="12">
        <f>D26/C26*100</f>
        <v>95.92387058177484</v>
      </c>
      <c r="I26" s="13">
        <f>E26/C26*100</f>
        <v>94.56932768419595</v>
      </c>
    </row>
    <row r="27" spans="2:9" ht="15" customHeight="1">
      <c r="B27" s="14"/>
      <c r="C27" s="4"/>
      <c r="D27" s="4"/>
      <c r="E27" s="4"/>
      <c r="F27" s="4"/>
      <c r="G27" s="4"/>
      <c r="H27" s="15"/>
      <c r="I27" s="15"/>
    </row>
    <row r="28" spans="2:9" ht="21" customHeight="1" thickBot="1">
      <c r="B28" s="16" t="s">
        <v>20</v>
      </c>
      <c r="C28" s="17"/>
      <c r="I28" s="5" t="s">
        <v>58</v>
      </c>
    </row>
    <row r="29" spans="2:9" ht="21.75" customHeight="1">
      <c r="B29" s="31" t="s">
        <v>1</v>
      </c>
      <c r="C29" s="30" t="s">
        <v>59</v>
      </c>
      <c r="D29" s="28" t="s">
        <v>60</v>
      </c>
      <c r="E29" s="33" t="s">
        <v>61</v>
      </c>
      <c r="F29" s="34"/>
      <c r="G29" s="30" t="s">
        <v>62</v>
      </c>
      <c r="H29" s="30" t="s">
        <v>63</v>
      </c>
      <c r="I29" s="36" t="s">
        <v>64</v>
      </c>
    </row>
    <row r="30" spans="2:9" ht="30" customHeight="1">
      <c r="B30" s="32"/>
      <c r="C30" s="29"/>
      <c r="D30" s="29"/>
      <c r="E30" s="6" t="s">
        <v>65</v>
      </c>
      <c r="F30" s="6" t="s">
        <v>66</v>
      </c>
      <c r="G30" s="29"/>
      <c r="H30" s="35"/>
      <c r="I30" s="37"/>
    </row>
    <row r="31" spans="2:9" ht="19.5" customHeight="1">
      <c r="B31" s="1" t="s">
        <v>21</v>
      </c>
      <c r="C31" s="2">
        <v>122099</v>
      </c>
      <c r="D31" s="2">
        <v>111605</v>
      </c>
      <c r="E31" s="2">
        <v>105654</v>
      </c>
      <c r="F31" s="2">
        <v>5951</v>
      </c>
      <c r="G31" s="2">
        <v>10494</v>
      </c>
      <c r="H31" s="7">
        <f aca="true" t="shared" si="2" ref="H31:H38">D31/C31*100</f>
        <v>91.40533501502878</v>
      </c>
      <c r="I31" s="8">
        <f aca="true" t="shared" si="3" ref="I31:I38">E31/C31*100</f>
        <v>86.53142122376106</v>
      </c>
    </row>
    <row r="32" spans="2:9" ht="19.5" customHeight="1">
      <c r="B32" s="1" t="s">
        <v>22</v>
      </c>
      <c r="C32" s="2">
        <v>6743</v>
      </c>
      <c r="D32" s="2">
        <v>5985</v>
      </c>
      <c r="E32" s="2">
        <v>5109</v>
      </c>
      <c r="F32" s="2">
        <v>876</v>
      </c>
      <c r="G32" s="2">
        <v>758</v>
      </c>
      <c r="H32" s="7">
        <f t="shared" si="2"/>
        <v>88.75871273913688</v>
      </c>
      <c r="I32" s="8">
        <f t="shared" si="3"/>
        <v>75.76746255375946</v>
      </c>
    </row>
    <row r="33" spans="2:9" ht="19.5" customHeight="1">
      <c r="B33" s="1" t="s">
        <v>23</v>
      </c>
      <c r="C33" s="2">
        <v>1880</v>
      </c>
      <c r="D33" s="2">
        <v>1733</v>
      </c>
      <c r="E33" s="2">
        <v>1688</v>
      </c>
      <c r="F33" s="2">
        <v>45</v>
      </c>
      <c r="G33" s="2">
        <v>147</v>
      </c>
      <c r="H33" s="7">
        <f t="shared" si="2"/>
        <v>92.18085106382978</v>
      </c>
      <c r="I33" s="8">
        <f t="shared" si="3"/>
        <v>89.7872340425532</v>
      </c>
    </row>
    <row r="34" spans="2:9" ht="19.5" customHeight="1">
      <c r="B34" s="1" t="s">
        <v>24</v>
      </c>
      <c r="C34" s="2">
        <v>7151</v>
      </c>
      <c r="D34" s="2">
        <v>6483</v>
      </c>
      <c r="E34" s="2">
        <v>6364</v>
      </c>
      <c r="F34" s="2">
        <v>119</v>
      </c>
      <c r="G34" s="2">
        <v>668</v>
      </c>
      <c r="H34" s="7">
        <f t="shared" si="2"/>
        <v>90.65864913998041</v>
      </c>
      <c r="I34" s="8">
        <f t="shared" si="3"/>
        <v>88.99454621731226</v>
      </c>
    </row>
    <row r="35" spans="2:9" ht="19.5" customHeight="1">
      <c r="B35" s="1" t="s">
        <v>25</v>
      </c>
      <c r="C35" s="2">
        <v>1734</v>
      </c>
      <c r="D35" s="2">
        <v>1615</v>
      </c>
      <c r="E35" s="2">
        <v>1578</v>
      </c>
      <c r="F35" s="2">
        <v>37</v>
      </c>
      <c r="G35" s="2">
        <v>119</v>
      </c>
      <c r="H35" s="7">
        <f t="shared" si="2"/>
        <v>93.13725490196079</v>
      </c>
      <c r="I35" s="8">
        <f t="shared" si="3"/>
        <v>91.00346020761245</v>
      </c>
    </row>
    <row r="36" spans="2:9" ht="19.5" customHeight="1">
      <c r="B36" s="1" t="s">
        <v>26</v>
      </c>
      <c r="C36" s="2">
        <v>2875</v>
      </c>
      <c r="D36" s="2">
        <v>2773</v>
      </c>
      <c r="E36" s="2">
        <v>2772</v>
      </c>
      <c r="F36" s="2">
        <v>1</v>
      </c>
      <c r="G36" s="2">
        <v>102</v>
      </c>
      <c r="H36" s="7">
        <f t="shared" si="2"/>
        <v>96.45217391304348</v>
      </c>
      <c r="I36" s="8">
        <f t="shared" si="3"/>
        <v>96.41739130434782</v>
      </c>
    </row>
    <row r="37" spans="2:9" ht="19.5" customHeight="1">
      <c r="B37" s="1" t="s">
        <v>27</v>
      </c>
      <c r="C37" s="2">
        <v>3494</v>
      </c>
      <c r="D37" s="2">
        <v>3114</v>
      </c>
      <c r="E37" s="2">
        <v>3072</v>
      </c>
      <c r="F37" s="2">
        <v>42</v>
      </c>
      <c r="G37" s="2">
        <v>380</v>
      </c>
      <c r="H37" s="7">
        <f t="shared" si="2"/>
        <v>89.12421293646251</v>
      </c>
      <c r="I37" s="8">
        <f t="shared" si="3"/>
        <v>87.9221522610189</v>
      </c>
    </row>
    <row r="38" spans="2:9" ht="19.5" customHeight="1">
      <c r="B38" s="1" t="s">
        <v>28</v>
      </c>
      <c r="C38" s="2">
        <v>4202</v>
      </c>
      <c r="D38" s="2">
        <v>3598</v>
      </c>
      <c r="E38" s="2">
        <v>3591</v>
      </c>
      <c r="F38" s="2">
        <v>7</v>
      </c>
      <c r="G38" s="2">
        <v>604</v>
      </c>
      <c r="H38" s="7">
        <f t="shared" si="2"/>
        <v>85.62589243217515</v>
      </c>
      <c r="I38" s="8">
        <f t="shared" si="3"/>
        <v>85.45930509281294</v>
      </c>
    </row>
    <row r="39" spans="2:9" ht="19.5" customHeight="1">
      <c r="B39" s="1" t="s">
        <v>29</v>
      </c>
      <c r="C39" s="18" t="s">
        <v>68</v>
      </c>
      <c r="D39" s="18" t="s">
        <v>68</v>
      </c>
      <c r="E39" s="18" t="s">
        <v>68</v>
      </c>
      <c r="F39" s="18" t="s">
        <v>68</v>
      </c>
      <c r="G39" s="18" t="s">
        <v>68</v>
      </c>
      <c r="H39" s="18" t="s">
        <v>68</v>
      </c>
      <c r="I39" s="19" t="s">
        <v>68</v>
      </c>
    </row>
    <row r="40" spans="2:9" ht="19.5" customHeight="1">
      <c r="B40" s="1" t="s">
        <v>69</v>
      </c>
      <c r="C40" s="2">
        <v>1240</v>
      </c>
      <c r="D40" s="2">
        <v>978</v>
      </c>
      <c r="E40" s="2">
        <v>940</v>
      </c>
      <c r="F40" s="2">
        <v>38</v>
      </c>
      <c r="G40" s="2">
        <v>262</v>
      </c>
      <c r="H40" s="7">
        <f>D40/C40*100</f>
        <v>78.87096774193549</v>
      </c>
      <c r="I40" s="8">
        <f>E40/C40*100</f>
        <v>75.80645161290323</v>
      </c>
    </row>
    <row r="41" spans="2:9" ht="19.5" customHeight="1">
      <c r="B41" s="1" t="s">
        <v>30</v>
      </c>
      <c r="C41" s="2">
        <v>658</v>
      </c>
      <c r="D41" s="2">
        <v>620</v>
      </c>
      <c r="E41" s="2">
        <v>570</v>
      </c>
      <c r="F41" s="2">
        <v>50</v>
      </c>
      <c r="G41" s="2">
        <v>38</v>
      </c>
      <c r="H41" s="7">
        <f>D41/C41*100</f>
        <v>94.22492401215806</v>
      </c>
      <c r="I41" s="8">
        <f>E41/C41*100</f>
        <v>86.62613981762918</v>
      </c>
    </row>
    <row r="42" spans="2:9" ht="19.5" customHeight="1">
      <c r="B42" s="1"/>
      <c r="C42" s="2"/>
      <c r="D42" s="2"/>
      <c r="E42" s="2"/>
      <c r="F42" s="2"/>
      <c r="G42" s="2"/>
      <c r="H42" s="7"/>
      <c r="I42" s="8"/>
    </row>
    <row r="43" spans="2:9" ht="21" customHeight="1" thickBot="1">
      <c r="B43" s="10">
        <f>COUNTA(B31:B42)</f>
        <v>11</v>
      </c>
      <c r="C43" s="11">
        <f>SUM(C31:C42)</f>
        <v>152076</v>
      </c>
      <c r="D43" s="11">
        <f>SUM(D31:D42)</f>
        <v>138504</v>
      </c>
      <c r="E43" s="11">
        <f>SUM(E31:E42)</f>
        <v>131338</v>
      </c>
      <c r="F43" s="11">
        <f>SUM(F31:F42)</f>
        <v>7166</v>
      </c>
      <c r="G43" s="11">
        <f>SUM(G31:G42)</f>
        <v>13572</v>
      </c>
      <c r="H43" s="12">
        <f>D43/C43*100</f>
        <v>91.07551487414187</v>
      </c>
      <c r="I43" s="13">
        <f>E43/C43*100</f>
        <v>86.36339724874405</v>
      </c>
    </row>
    <row r="44" spans="2:9" ht="15" customHeight="1">
      <c r="B44" s="14"/>
      <c r="C44" s="4"/>
      <c r="D44" s="4"/>
      <c r="E44" s="4"/>
      <c r="F44" s="4"/>
      <c r="G44" s="4"/>
      <c r="H44" s="15"/>
      <c r="I44" s="15"/>
    </row>
    <row r="45" spans="2:9" ht="21" customHeight="1" thickBot="1">
      <c r="B45" s="16" t="s">
        <v>31</v>
      </c>
      <c r="C45" s="17"/>
      <c r="I45" s="5" t="s">
        <v>58</v>
      </c>
    </row>
    <row r="46" spans="2:9" ht="21.75" customHeight="1">
      <c r="B46" s="31" t="s">
        <v>1</v>
      </c>
      <c r="C46" s="30" t="s">
        <v>59</v>
      </c>
      <c r="D46" s="28" t="s">
        <v>60</v>
      </c>
      <c r="E46" s="33" t="s">
        <v>61</v>
      </c>
      <c r="F46" s="34"/>
      <c r="G46" s="30" t="s">
        <v>62</v>
      </c>
      <c r="H46" s="30" t="s">
        <v>63</v>
      </c>
      <c r="I46" s="36" t="s">
        <v>64</v>
      </c>
    </row>
    <row r="47" spans="2:9" ht="30" customHeight="1">
      <c r="B47" s="32"/>
      <c r="C47" s="29"/>
      <c r="D47" s="29"/>
      <c r="E47" s="6" t="s">
        <v>65</v>
      </c>
      <c r="F47" s="6" t="s">
        <v>66</v>
      </c>
      <c r="G47" s="29"/>
      <c r="H47" s="35"/>
      <c r="I47" s="37"/>
    </row>
    <row r="48" spans="2:9" ht="19.5" customHeight="1">
      <c r="B48" s="1" t="s">
        <v>32</v>
      </c>
      <c r="C48" s="2">
        <v>12801</v>
      </c>
      <c r="D48" s="2">
        <v>12300</v>
      </c>
      <c r="E48" s="2">
        <v>12136</v>
      </c>
      <c r="F48" s="2">
        <v>164</v>
      </c>
      <c r="G48" s="2">
        <v>501</v>
      </c>
      <c r="H48" s="7">
        <f aca="true" t="shared" si="4" ref="H48:H56">D48/C48*100</f>
        <v>96.08624326224515</v>
      </c>
      <c r="I48" s="8">
        <f aca="true" t="shared" si="5" ref="I48:I56">E48/C48*100</f>
        <v>94.80509335208187</v>
      </c>
    </row>
    <row r="49" spans="2:9" ht="19.5" customHeight="1">
      <c r="B49" s="1" t="s">
        <v>33</v>
      </c>
      <c r="C49" s="2">
        <v>28431</v>
      </c>
      <c r="D49" s="2">
        <v>27099</v>
      </c>
      <c r="E49" s="2">
        <v>26277</v>
      </c>
      <c r="F49" s="2">
        <v>822</v>
      </c>
      <c r="G49" s="2">
        <v>1332</v>
      </c>
      <c r="H49" s="7">
        <f t="shared" si="4"/>
        <v>95.31497309275086</v>
      </c>
      <c r="I49" s="8">
        <f t="shared" si="5"/>
        <v>92.42376279413317</v>
      </c>
    </row>
    <row r="50" spans="2:9" ht="19.5" customHeight="1">
      <c r="B50" s="1" t="s">
        <v>34</v>
      </c>
      <c r="C50" s="2">
        <v>7216</v>
      </c>
      <c r="D50" s="2">
        <v>6902</v>
      </c>
      <c r="E50" s="2">
        <v>6858</v>
      </c>
      <c r="F50" s="2">
        <v>44</v>
      </c>
      <c r="G50" s="2">
        <v>314</v>
      </c>
      <c r="H50" s="7">
        <f t="shared" si="4"/>
        <v>95.64855875831486</v>
      </c>
      <c r="I50" s="8">
        <f t="shared" si="5"/>
        <v>95.03880266075389</v>
      </c>
    </row>
    <row r="51" spans="2:9" ht="30" customHeight="1">
      <c r="B51" s="3" t="s">
        <v>70</v>
      </c>
      <c r="C51" s="2">
        <v>2000</v>
      </c>
      <c r="D51" s="2">
        <v>1898</v>
      </c>
      <c r="E51" s="2">
        <v>1848</v>
      </c>
      <c r="F51" s="2">
        <v>50</v>
      </c>
      <c r="G51" s="2">
        <v>102</v>
      </c>
      <c r="H51" s="7">
        <f t="shared" si="4"/>
        <v>94.89999999999999</v>
      </c>
      <c r="I51" s="8">
        <f t="shared" si="5"/>
        <v>92.4</v>
      </c>
    </row>
    <row r="52" spans="2:9" ht="30" customHeight="1">
      <c r="B52" s="3" t="s">
        <v>71</v>
      </c>
      <c r="C52" s="2">
        <v>426</v>
      </c>
      <c r="D52" s="2">
        <v>413</v>
      </c>
      <c r="E52" s="2">
        <v>413</v>
      </c>
      <c r="F52" s="2">
        <v>0</v>
      </c>
      <c r="G52" s="2">
        <v>13</v>
      </c>
      <c r="H52" s="7">
        <f t="shared" si="4"/>
        <v>96.94835680751174</v>
      </c>
      <c r="I52" s="8">
        <f t="shared" si="5"/>
        <v>96.94835680751174</v>
      </c>
    </row>
    <row r="53" spans="2:9" ht="19.5" customHeight="1">
      <c r="B53" s="1" t="s">
        <v>35</v>
      </c>
      <c r="C53" s="2">
        <v>1240</v>
      </c>
      <c r="D53" s="2">
        <v>1240</v>
      </c>
      <c r="E53" s="2">
        <v>1162</v>
      </c>
      <c r="F53" s="2">
        <v>78</v>
      </c>
      <c r="G53" s="2">
        <v>0</v>
      </c>
      <c r="H53" s="7">
        <f t="shared" si="4"/>
        <v>100</v>
      </c>
      <c r="I53" s="8">
        <f t="shared" si="5"/>
        <v>93.70967741935485</v>
      </c>
    </row>
    <row r="54" spans="2:9" ht="19.5" customHeight="1">
      <c r="B54" s="1" t="s">
        <v>36</v>
      </c>
      <c r="C54" s="2">
        <v>3581</v>
      </c>
      <c r="D54" s="2">
        <v>3282</v>
      </c>
      <c r="E54" s="2">
        <v>3272</v>
      </c>
      <c r="F54" s="2">
        <v>10</v>
      </c>
      <c r="G54" s="2">
        <v>299</v>
      </c>
      <c r="H54" s="7">
        <f t="shared" si="4"/>
        <v>91.65037698966769</v>
      </c>
      <c r="I54" s="8">
        <f t="shared" si="5"/>
        <v>91.37112538397095</v>
      </c>
    </row>
    <row r="55" spans="2:9" ht="19.5" customHeight="1">
      <c r="B55" s="1" t="s">
        <v>37</v>
      </c>
      <c r="C55" s="2">
        <v>4167</v>
      </c>
      <c r="D55" s="2">
        <v>3959</v>
      </c>
      <c r="E55" s="2">
        <v>3712</v>
      </c>
      <c r="F55" s="2">
        <v>247</v>
      </c>
      <c r="G55" s="2">
        <v>208</v>
      </c>
      <c r="H55" s="7">
        <f t="shared" si="4"/>
        <v>95.00839932805376</v>
      </c>
      <c r="I55" s="8">
        <f t="shared" si="5"/>
        <v>89.08087353011759</v>
      </c>
    </row>
    <row r="56" spans="2:9" ht="19.5" customHeight="1">
      <c r="B56" s="3" t="s">
        <v>72</v>
      </c>
      <c r="C56" s="2">
        <v>5476</v>
      </c>
      <c r="D56" s="2">
        <v>5184</v>
      </c>
      <c r="E56" s="2">
        <v>4930</v>
      </c>
      <c r="F56" s="2">
        <v>254</v>
      </c>
      <c r="G56" s="2">
        <v>292</v>
      </c>
      <c r="H56" s="7">
        <f t="shared" si="4"/>
        <v>94.66764061358656</v>
      </c>
      <c r="I56" s="8">
        <f t="shared" si="5"/>
        <v>90.02921840759679</v>
      </c>
    </row>
    <row r="57" spans="2:9" ht="19.5" customHeight="1">
      <c r="B57" s="1" t="s">
        <v>38</v>
      </c>
      <c r="C57" s="18" t="s">
        <v>73</v>
      </c>
      <c r="D57" s="18" t="s">
        <v>73</v>
      </c>
      <c r="E57" s="18" t="s">
        <v>73</v>
      </c>
      <c r="F57" s="18" t="s">
        <v>73</v>
      </c>
      <c r="G57" s="18" t="s">
        <v>73</v>
      </c>
      <c r="H57" s="18" t="s">
        <v>73</v>
      </c>
      <c r="I57" s="19" t="s">
        <v>73</v>
      </c>
    </row>
    <row r="58" spans="2:9" ht="19.5" customHeight="1">
      <c r="B58" s="1" t="s">
        <v>39</v>
      </c>
      <c r="C58" s="2">
        <v>1094</v>
      </c>
      <c r="D58" s="2">
        <v>1056</v>
      </c>
      <c r="E58" s="2">
        <v>996</v>
      </c>
      <c r="F58" s="2">
        <v>60</v>
      </c>
      <c r="G58" s="2">
        <v>38</v>
      </c>
      <c r="H58" s="7">
        <f>D58/C58*100</f>
        <v>96.52650822669105</v>
      </c>
      <c r="I58" s="8">
        <f>E58/C58*100</f>
        <v>91.0420475319927</v>
      </c>
    </row>
    <row r="59" spans="2:9" ht="19.5" customHeight="1">
      <c r="B59" s="1" t="s">
        <v>40</v>
      </c>
      <c r="C59" s="2">
        <v>1104</v>
      </c>
      <c r="D59" s="2">
        <v>1104</v>
      </c>
      <c r="E59" s="2">
        <v>1092</v>
      </c>
      <c r="F59" s="2">
        <v>12</v>
      </c>
      <c r="G59" s="2">
        <v>0</v>
      </c>
      <c r="H59" s="7">
        <f>D59/C59*100</f>
        <v>100</v>
      </c>
      <c r="I59" s="8">
        <f>E59/C59*100</f>
        <v>98.91304347826086</v>
      </c>
    </row>
    <row r="60" spans="2:9" ht="19.5" customHeight="1">
      <c r="B60" s="1" t="s">
        <v>41</v>
      </c>
      <c r="C60" s="2">
        <v>1803</v>
      </c>
      <c r="D60" s="2">
        <v>1634</v>
      </c>
      <c r="E60" s="2">
        <v>1446</v>
      </c>
      <c r="F60" s="2">
        <v>188</v>
      </c>
      <c r="G60" s="2">
        <v>169</v>
      </c>
      <c r="H60" s="7">
        <f>D60/C60*100</f>
        <v>90.6267332224071</v>
      </c>
      <c r="I60" s="8">
        <f>E60/C60*100</f>
        <v>80.19966722129783</v>
      </c>
    </row>
    <row r="61" spans="2:9" ht="19.5" customHeight="1">
      <c r="B61" s="1" t="s">
        <v>42</v>
      </c>
      <c r="C61" s="2">
        <v>1144</v>
      </c>
      <c r="D61" s="2">
        <v>1006</v>
      </c>
      <c r="E61" s="2">
        <v>985</v>
      </c>
      <c r="F61" s="2">
        <v>21</v>
      </c>
      <c r="G61" s="2">
        <v>138</v>
      </c>
      <c r="H61" s="7">
        <f>D61/C61*100</f>
        <v>87.93706293706293</v>
      </c>
      <c r="I61" s="8">
        <f>E61/C61*100</f>
        <v>86.1013986013986</v>
      </c>
    </row>
    <row r="62" spans="2:9" ht="19.5" customHeight="1">
      <c r="B62" s="1"/>
      <c r="C62" s="2"/>
      <c r="D62" s="2"/>
      <c r="E62" s="2"/>
      <c r="F62" s="2"/>
      <c r="G62" s="2"/>
      <c r="H62" s="7"/>
      <c r="I62" s="8"/>
    </row>
    <row r="63" spans="2:9" ht="21" customHeight="1" thickBot="1">
      <c r="B63" s="10">
        <f>COUNTA(B48:B62)</f>
        <v>14</v>
      </c>
      <c r="C63" s="11">
        <f>SUM(C48:C62)</f>
        <v>70483</v>
      </c>
      <c r="D63" s="11">
        <f>SUM(D48:D62)</f>
        <v>67077</v>
      </c>
      <c r="E63" s="11">
        <f>SUM(E48:E62)</f>
        <v>65127</v>
      </c>
      <c r="F63" s="11">
        <f>SUM(F48:F62)</f>
        <v>1950</v>
      </c>
      <c r="G63" s="11">
        <f>SUM(G48:G62)</f>
        <v>3406</v>
      </c>
      <c r="H63" s="12">
        <f>D63/C63*100</f>
        <v>95.16762907367735</v>
      </c>
      <c r="I63" s="13">
        <f>E63/C63*100</f>
        <v>92.40100449753841</v>
      </c>
    </row>
    <row r="64" spans="2:9" ht="16.5" customHeight="1">
      <c r="B64" s="14"/>
      <c r="C64" s="4"/>
      <c r="D64" s="4"/>
      <c r="E64" s="4"/>
      <c r="F64" s="4"/>
      <c r="G64" s="4"/>
      <c r="H64" s="15"/>
      <c r="I64" s="15"/>
    </row>
    <row r="65" spans="2:9" ht="19.5" customHeight="1" thickBot="1">
      <c r="B65" s="16" t="s">
        <v>43</v>
      </c>
      <c r="C65" s="17"/>
      <c r="I65" s="5" t="s">
        <v>58</v>
      </c>
    </row>
    <row r="66" spans="2:9" ht="13.5">
      <c r="B66" s="31" t="s">
        <v>1</v>
      </c>
      <c r="C66" s="30" t="s">
        <v>59</v>
      </c>
      <c r="D66" s="28" t="s">
        <v>60</v>
      </c>
      <c r="E66" s="33" t="s">
        <v>61</v>
      </c>
      <c r="F66" s="34"/>
      <c r="G66" s="30" t="s">
        <v>62</v>
      </c>
      <c r="H66" s="30" t="s">
        <v>63</v>
      </c>
      <c r="I66" s="36" t="s">
        <v>64</v>
      </c>
    </row>
    <row r="67" spans="2:9" ht="27">
      <c r="B67" s="32"/>
      <c r="C67" s="29"/>
      <c r="D67" s="29"/>
      <c r="E67" s="6" t="s">
        <v>65</v>
      </c>
      <c r="F67" s="6" t="s">
        <v>66</v>
      </c>
      <c r="G67" s="29"/>
      <c r="H67" s="35"/>
      <c r="I67" s="37"/>
    </row>
    <row r="68" spans="2:9" ht="32.25" customHeight="1">
      <c r="B68" s="1" t="s">
        <v>44</v>
      </c>
      <c r="C68" s="2">
        <v>6760</v>
      </c>
      <c r="D68" s="2">
        <v>6165</v>
      </c>
      <c r="E68" s="2">
        <v>5917</v>
      </c>
      <c r="F68" s="2">
        <v>248</v>
      </c>
      <c r="G68" s="2">
        <v>595</v>
      </c>
      <c r="H68" s="7">
        <f aca="true" t="shared" si="6" ref="H68:H84">D68/C68*100</f>
        <v>91.19822485207101</v>
      </c>
      <c r="I68" s="8">
        <f aca="true" t="shared" si="7" ref="I68:I84">E68/C68*100</f>
        <v>87.52958579881657</v>
      </c>
    </row>
    <row r="69" spans="2:9" ht="32.25" customHeight="1">
      <c r="B69" s="1" t="s">
        <v>45</v>
      </c>
      <c r="C69" s="2">
        <v>15670</v>
      </c>
      <c r="D69" s="2">
        <v>14016</v>
      </c>
      <c r="E69" s="2">
        <v>13764</v>
      </c>
      <c r="F69" s="2">
        <v>252</v>
      </c>
      <c r="G69" s="2">
        <v>1654</v>
      </c>
      <c r="H69" s="7">
        <f t="shared" si="6"/>
        <v>89.44479897894065</v>
      </c>
      <c r="I69" s="8">
        <f t="shared" si="7"/>
        <v>87.83663050414805</v>
      </c>
    </row>
    <row r="70" spans="2:9" ht="32.25" customHeight="1">
      <c r="B70" s="1" t="s">
        <v>46</v>
      </c>
      <c r="C70" s="2">
        <v>6880</v>
      </c>
      <c r="D70" s="2">
        <v>5915</v>
      </c>
      <c r="E70" s="2">
        <v>5731</v>
      </c>
      <c r="F70" s="2">
        <v>184</v>
      </c>
      <c r="G70" s="2">
        <v>965</v>
      </c>
      <c r="H70" s="7">
        <f t="shared" si="6"/>
        <v>85.97383720930233</v>
      </c>
      <c r="I70" s="8">
        <f t="shared" si="7"/>
        <v>83.29941860465117</v>
      </c>
    </row>
    <row r="71" spans="2:9" ht="32.25" customHeight="1">
      <c r="B71" s="3" t="s">
        <v>74</v>
      </c>
      <c r="C71" s="2">
        <v>1335</v>
      </c>
      <c r="D71" s="2">
        <v>1197</v>
      </c>
      <c r="E71" s="2">
        <v>1133</v>
      </c>
      <c r="F71" s="2">
        <v>64</v>
      </c>
      <c r="G71" s="2">
        <v>138</v>
      </c>
      <c r="H71" s="7">
        <f t="shared" si="6"/>
        <v>89.66292134831461</v>
      </c>
      <c r="I71" s="8">
        <f t="shared" si="7"/>
        <v>84.86891385767791</v>
      </c>
    </row>
    <row r="72" spans="2:9" ht="32.25" customHeight="1">
      <c r="B72" s="3" t="s">
        <v>75</v>
      </c>
      <c r="C72" s="2">
        <v>2525</v>
      </c>
      <c r="D72" s="2">
        <v>2243</v>
      </c>
      <c r="E72" s="2">
        <v>2199</v>
      </c>
      <c r="F72" s="2">
        <v>44</v>
      </c>
      <c r="G72" s="2">
        <v>282</v>
      </c>
      <c r="H72" s="7">
        <f t="shared" si="6"/>
        <v>88.83168316831683</v>
      </c>
      <c r="I72" s="8">
        <f t="shared" si="7"/>
        <v>87.08910891089108</v>
      </c>
    </row>
    <row r="73" spans="2:9" ht="32.25" customHeight="1">
      <c r="B73" s="3" t="s">
        <v>76</v>
      </c>
      <c r="C73" s="2">
        <v>732</v>
      </c>
      <c r="D73" s="2">
        <v>623</v>
      </c>
      <c r="E73" s="2">
        <v>622</v>
      </c>
      <c r="F73" s="2">
        <v>1</v>
      </c>
      <c r="G73" s="2">
        <v>109</v>
      </c>
      <c r="H73" s="7">
        <f t="shared" si="6"/>
        <v>85.10928961748634</v>
      </c>
      <c r="I73" s="8">
        <f t="shared" si="7"/>
        <v>84.97267759562843</v>
      </c>
    </row>
    <row r="74" spans="2:9" ht="32.25" customHeight="1">
      <c r="B74" s="3" t="s">
        <v>77</v>
      </c>
      <c r="C74" s="2">
        <v>674</v>
      </c>
      <c r="D74" s="2">
        <v>588</v>
      </c>
      <c r="E74" s="2">
        <v>542</v>
      </c>
      <c r="F74" s="2">
        <v>46</v>
      </c>
      <c r="G74" s="2">
        <v>86</v>
      </c>
      <c r="H74" s="7">
        <f t="shared" si="6"/>
        <v>87.24035608308606</v>
      </c>
      <c r="I74" s="8">
        <f t="shared" si="7"/>
        <v>80.41543026706232</v>
      </c>
    </row>
    <row r="75" spans="2:9" ht="32.25" customHeight="1">
      <c r="B75" s="1" t="s">
        <v>47</v>
      </c>
      <c r="C75" s="2">
        <v>2520</v>
      </c>
      <c r="D75" s="2">
        <v>2039</v>
      </c>
      <c r="E75" s="2">
        <v>1974</v>
      </c>
      <c r="F75" s="2">
        <v>65</v>
      </c>
      <c r="G75" s="2">
        <v>481</v>
      </c>
      <c r="H75" s="7">
        <f t="shared" si="6"/>
        <v>80.91269841269842</v>
      </c>
      <c r="I75" s="8">
        <f t="shared" si="7"/>
        <v>78.33333333333333</v>
      </c>
    </row>
    <row r="76" spans="2:9" ht="32.25" customHeight="1">
      <c r="B76" s="1" t="s">
        <v>48</v>
      </c>
      <c r="C76" s="2">
        <v>1129</v>
      </c>
      <c r="D76" s="2">
        <v>936</v>
      </c>
      <c r="E76" s="2">
        <v>901</v>
      </c>
      <c r="F76" s="2">
        <v>35</v>
      </c>
      <c r="G76" s="2">
        <v>193</v>
      </c>
      <c r="H76" s="7">
        <f t="shared" si="6"/>
        <v>82.9052258635961</v>
      </c>
      <c r="I76" s="8">
        <f t="shared" si="7"/>
        <v>79.80513728963685</v>
      </c>
    </row>
    <row r="77" spans="2:9" ht="32.25" customHeight="1">
      <c r="B77" s="1" t="s">
        <v>49</v>
      </c>
      <c r="C77" s="2">
        <v>2016</v>
      </c>
      <c r="D77" s="2">
        <v>1848</v>
      </c>
      <c r="E77" s="2">
        <v>1774</v>
      </c>
      <c r="F77" s="2">
        <v>74</v>
      </c>
      <c r="G77" s="2">
        <v>168</v>
      </c>
      <c r="H77" s="7">
        <f t="shared" si="6"/>
        <v>91.66666666666666</v>
      </c>
      <c r="I77" s="8">
        <f t="shared" si="7"/>
        <v>87.99603174603175</v>
      </c>
    </row>
    <row r="78" spans="2:9" ht="32.25" customHeight="1">
      <c r="B78" s="1" t="s">
        <v>50</v>
      </c>
      <c r="C78" s="2">
        <v>1717</v>
      </c>
      <c r="D78" s="2">
        <v>1509</v>
      </c>
      <c r="E78" s="2">
        <v>1509</v>
      </c>
      <c r="F78" s="2">
        <v>0</v>
      </c>
      <c r="G78" s="2">
        <v>208</v>
      </c>
      <c r="H78" s="7">
        <f t="shared" si="6"/>
        <v>87.88584740827024</v>
      </c>
      <c r="I78" s="8">
        <f t="shared" si="7"/>
        <v>87.88584740827024</v>
      </c>
    </row>
    <row r="79" spans="2:9" ht="32.25" customHeight="1">
      <c r="B79" s="1" t="s">
        <v>51</v>
      </c>
      <c r="C79" s="2">
        <v>1162</v>
      </c>
      <c r="D79" s="2">
        <v>936</v>
      </c>
      <c r="E79" s="2">
        <v>936</v>
      </c>
      <c r="F79" s="2">
        <v>0</v>
      </c>
      <c r="G79" s="2">
        <v>226</v>
      </c>
      <c r="H79" s="7">
        <f t="shared" si="6"/>
        <v>80.55077452667814</v>
      </c>
      <c r="I79" s="8">
        <f t="shared" si="7"/>
        <v>80.55077452667814</v>
      </c>
    </row>
    <row r="80" spans="2:9" ht="32.25" customHeight="1">
      <c r="B80" s="1" t="s">
        <v>52</v>
      </c>
      <c r="C80" s="2">
        <v>1103</v>
      </c>
      <c r="D80" s="2">
        <v>936</v>
      </c>
      <c r="E80" s="2">
        <v>927</v>
      </c>
      <c r="F80" s="2">
        <v>9</v>
      </c>
      <c r="G80" s="2">
        <v>167</v>
      </c>
      <c r="H80" s="7">
        <f t="shared" si="6"/>
        <v>84.85947416137806</v>
      </c>
      <c r="I80" s="8">
        <f t="shared" si="7"/>
        <v>84.04351767905712</v>
      </c>
    </row>
    <row r="81" spans="2:9" ht="32.25" customHeight="1">
      <c r="B81" s="1" t="s">
        <v>53</v>
      </c>
      <c r="C81" s="2">
        <v>2918</v>
      </c>
      <c r="D81" s="2">
        <v>2354</v>
      </c>
      <c r="E81" s="2">
        <v>2344</v>
      </c>
      <c r="F81" s="2">
        <v>10</v>
      </c>
      <c r="G81" s="2">
        <v>564</v>
      </c>
      <c r="H81" s="7">
        <f t="shared" si="6"/>
        <v>80.67169294037012</v>
      </c>
      <c r="I81" s="8">
        <f t="shared" si="7"/>
        <v>80.32899246058945</v>
      </c>
    </row>
    <row r="82" spans="2:9" ht="32.25" customHeight="1">
      <c r="B82" s="1" t="s">
        <v>54</v>
      </c>
      <c r="C82" s="2">
        <v>1244</v>
      </c>
      <c r="D82" s="2">
        <v>1043</v>
      </c>
      <c r="E82" s="2">
        <v>832</v>
      </c>
      <c r="F82" s="2">
        <v>211</v>
      </c>
      <c r="G82" s="2">
        <v>201</v>
      </c>
      <c r="H82" s="7">
        <f t="shared" si="6"/>
        <v>83.84244372990354</v>
      </c>
      <c r="I82" s="8">
        <f t="shared" si="7"/>
        <v>66.88102893890675</v>
      </c>
    </row>
    <row r="83" spans="2:9" ht="32.25" customHeight="1">
      <c r="B83" s="1" t="s">
        <v>55</v>
      </c>
      <c r="C83" s="2">
        <v>2134</v>
      </c>
      <c r="D83" s="2">
        <v>1877</v>
      </c>
      <c r="E83" s="2">
        <v>1754</v>
      </c>
      <c r="F83" s="2">
        <v>123</v>
      </c>
      <c r="G83" s="2">
        <v>257</v>
      </c>
      <c r="H83" s="7">
        <f t="shared" si="6"/>
        <v>87.95688847235239</v>
      </c>
      <c r="I83" s="8">
        <f t="shared" si="7"/>
        <v>82.19306466729147</v>
      </c>
    </row>
    <row r="84" spans="2:9" ht="32.25" customHeight="1">
      <c r="B84" s="1" t="s">
        <v>56</v>
      </c>
      <c r="C84" s="2">
        <v>805</v>
      </c>
      <c r="D84" s="2">
        <v>764</v>
      </c>
      <c r="E84" s="2">
        <v>661</v>
      </c>
      <c r="F84" s="2">
        <v>103</v>
      </c>
      <c r="G84" s="2">
        <v>41</v>
      </c>
      <c r="H84" s="7">
        <f t="shared" si="6"/>
        <v>94.90683229813665</v>
      </c>
      <c r="I84" s="8">
        <f t="shared" si="7"/>
        <v>82.11180124223603</v>
      </c>
    </row>
    <row r="85" spans="2:9" ht="32.25" customHeight="1">
      <c r="B85" s="20"/>
      <c r="C85" s="21"/>
      <c r="D85" s="21"/>
      <c r="E85" s="21"/>
      <c r="F85" s="21"/>
      <c r="G85" s="21"/>
      <c r="H85" s="21"/>
      <c r="I85" s="22"/>
    </row>
    <row r="86" spans="2:9" ht="32.25" customHeight="1">
      <c r="B86" s="23">
        <f>COUNTA(B68:B85)</f>
        <v>17</v>
      </c>
      <c r="C86" s="24">
        <f>SUM(C68:C85)</f>
        <v>51324</v>
      </c>
      <c r="D86" s="24">
        <f>SUM(D68:D85)</f>
        <v>44989</v>
      </c>
      <c r="E86" s="24">
        <f>SUM(E68:E85)</f>
        <v>43520</v>
      </c>
      <c r="F86" s="24">
        <f>SUM(F68:F85)</f>
        <v>1469</v>
      </c>
      <c r="G86" s="24">
        <f>SUM(G68:G85)</f>
        <v>6335</v>
      </c>
      <c r="H86" s="7">
        <f>D86/C86*100</f>
        <v>87.65684669939989</v>
      </c>
      <c r="I86" s="8">
        <f>E86/C86*100</f>
        <v>84.79463798612736</v>
      </c>
    </row>
    <row r="87" spans="2:9" ht="32.25" customHeight="1">
      <c r="B87" s="25"/>
      <c r="C87" s="21"/>
      <c r="D87" s="21"/>
      <c r="E87" s="21"/>
      <c r="F87" s="21"/>
      <c r="G87" s="21"/>
      <c r="H87" s="21"/>
      <c r="I87" s="22"/>
    </row>
    <row r="88" spans="2:9" ht="32.25" customHeight="1" thickBot="1">
      <c r="B88" s="27">
        <f aca="true" t="shared" si="8" ref="B88:G88">B26+B43+B63+B86</f>
        <v>61</v>
      </c>
      <c r="C88" s="26">
        <f t="shared" si="8"/>
        <v>497870</v>
      </c>
      <c r="D88" s="26">
        <f t="shared" si="8"/>
        <v>465427</v>
      </c>
      <c r="E88" s="26">
        <f t="shared" si="8"/>
        <v>451808</v>
      </c>
      <c r="F88" s="26">
        <f t="shared" si="8"/>
        <v>13619</v>
      </c>
      <c r="G88" s="26">
        <f t="shared" si="8"/>
        <v>32443</v>
      </c>
      <c r="H88" s="12">
        <f>D88/C88*100</f>
        <v>93.48364030771084</v>
      </c>
      <c r="I88" s="13">
        <f>E88/C88*100</f>
        <v>90.74818727780344</v>
      </c>
    </row>
  </sheetData>
  <mergeCells count="28">
    <mergeCell ref="B66:B67"/>
    <mergeCell ref="C66:C67"/>
    <mergeCell ref="D66:D67"/>
    <mergeCell ref="E66:F66"/>
    <mergeCell ref="G46:G47"/>
    <mergeCell ref="H46:H47"/>
    <mergeCell ref="I46:I47"/>
    <mergeCell ref="G66:G67"/>
    <mergeCell ref="H66:H67"/>
    <mergeCell ref="I66:I67"/>
    <mergeCell ref="B46:B47"/>
    <mergeCell ref="C46:C47"/>
    <mergeCell ref="D46:D47"/>
    <mergeCell ref="E46:F46"/>
    <mergeCell ref="H4:H5"/>
    <mergeCell ref="H29:H30"/>
    <mergeCell ref="I29:I30"/>
    <mergeCell ref="I4:I5"/>
    <mergeCell ref="D4:D5"/>
    <mergeCell ref="G4:G5"/>
    <mergeCell ref="B29:B30"/>
    <mergeCell ref="C29:C30"/>
    <mergeCell ref="D29:D30"/>
    <mergeCell ref="E29:F29"/>
    <mergeCell ref="G29:G30"/>
    <mergeCell ref="B4:B5"/>
    <mergeCell ref="C4:C5"/>
    <mergeCell ref="E4:F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rowBreaks count="2" manualBreakCount="2">
    <brk id="27" min="1" max="8" man="1"/>
    <brk id="6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福岡県</cp:lastModifiedBy>
  <cp:lastPrinted>2007-03-08T11:29:14Z</cp:lastPrinted>
  <dcterms:created xsi:type="dcterms:W3CDTF">2007-01-25T01:49:17Z</dcterms:created>
  <dcterms:modified xsi:type="dcterms:W3CDTF">2007-03-20T01:38:23Z</dcterms:modified>
  <cp:category/>
  <cp:version/>
  <cp:contentType/>
  <cp:contentStatus/>
</cp:coreProperties>
</file>