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<sst xmlns="http://schemas.openxmlformats.org/spreadsheetml/2006/main" count="217" uniqueCount="156">
  <si>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</si>
  <si>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</si>
  <si>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</si>
  <si>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</si>
  <si>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</si>
  <si>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</si>
  <si>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</si>
  <si>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</si>
  <si>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</si>
  <si>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</si>
  <si>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</si>
  <si>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</si>
  <si>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</si>
  <si>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</si>
  <si>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</si>
  <si>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</si>
  <si>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</si>
  <si>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</si>
  <si>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</si>
  <si>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</si>
  <si>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</si>
  <si>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</si>
  <si>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</si>
  <si>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</si>
  <si>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</si>
  <si>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</si>
  <si>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</si>
  <si>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</si>
  <si>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</si>
  <si>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</si>
  <si>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</si>
  <si>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</si>
  <si>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</si>
  <si>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</si>
  <si>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</si>
  <si>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</si>
  <si>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</si>
  <si>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</si>
  <si>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</si>
  <si>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</si>
  <si>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</si>
  <si>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</si>
  <si>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</si>
  <si>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</si>
  <si>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</si>
  <si>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</si>
  <si>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</si>
  <si>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</si>
  <si>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</si>
  <si>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</si>
  <si>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</si>
  <si>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</si>
  <si>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</si>
  <si>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</si>
  <si>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</si>
  <si>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</si>
  <si>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</si>
  <si>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</si>
  <si>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</si>
  <si>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</si>
  <si>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</si>
  <si>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</si>
  <si>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</si>
  <si>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</si>
  <si>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</si>
  <si>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</si>
  <si>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</si>
  <si>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</si>
  <si>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</si>
  <si>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</si>
  <si>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</si>
  <si>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</si>
  <si>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</si>
  <si>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</si>
  <si>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</si>
  <si>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</si>
  <si>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</si>
  <si>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</si>
  <si>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</si>
  <si>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</si>
  <si>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</si>
  <si>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</si>
  <si>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</si>
  <si>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</si>
  <si>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</si>
  <si>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</si>
  <si>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</si>
  <si>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</si>
  <si>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</si>
  <si>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</si>
  <si>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</si>
  <si>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</si>
  <si>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</si>
  <si>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</si>
  <si>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</si>
  <si>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</si>
  <si>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</si>
  <si>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</si>
  <si>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</si>
  <si>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</si>
  <si>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</si>
  <si>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</si>
  <si>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</si>
  <si>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</si>
  <si>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</si>
  <si>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r>
      <t xml:space="preserve">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</si>
  <si>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</si>
  <si>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</si>
  <si>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</si>
  <si>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</si>
  <si>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</si>
  <si>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</si>
  <si>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</si>
  <si>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</si>
  <si>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</si>
  <si>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</si>
  <si>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</si>
  <si>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</si>
  <si>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</si>
  <si>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</si>
  <si>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</si>
  <si>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</si>
  <si>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</si>
  <si>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</si>
  <si>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</si>
  <si>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</si>
  <si>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</si>
  <si>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</si>
  <si>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</si>
  <si>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</si>
  <si>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</si>
  <si>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</si>
  <si>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</si>
  <si>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Ｈ11</t>
  </si>
  <si>
    <t>Ｈ12</t>
  </si>
  <si>
    <t>Ｈ13</t>
  </si>
  <si>
    <t>H14</t>
  </si>
  <si>
    <t>-</t>
  </si>
  <si>
    <t>H15</t>
  </si>
  <si>
    <t>H14</t>
  </si>
  <si>
    <t>H15</t>
  </si>
  <si>
    <t>-</t>
  </si>
  <si>
    <t>-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</si>
  <si>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</si>
  <si>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Ｈ11</t>
  </si>
  <si>
    <t xml:space="preserve"> Ｈ12</t>
  </si>
  <si>
    <t xml:space="preserve"> Ｈ13</t>
  </si>
  <si>
    <t>H1５</t>
  </si>
  <si>
    <t>Ｈ15</t>
  </si>
  <si>
    <t xml:space="preserve">  ②平成1６年　福岡空港乗降客数　　　　　　　　　　       　　　　　　         　</t>
  </si>
  <si>
    <t>H14</t>
  </si>
  <si>
    <t>Ｈ１６</t>
  </si>
  <si>
    <t>＊従来西日本鉄道㈱のみの数値にて作成していたが、H15より西鉄グループ全体の数値にて作成。H11まで遡及して作成。</t>
  </si>
  <si>
    <t>Ｈ１６</t>
  </si>
  <si>
    <t>－</t>
  </si>
  <si>
    <t>　平成16年の出入国管理統計年報によると、福岡県への入国外国人数は462,112人で、福岡県への入国外国人数調査開始である昭和６２年以来過去最高となった。昨年と比較して24.3％の大幅増である。これは、平成１５年上期のSARSによる落ち込みの反動、訪日査証発給緩和措置による効果とみられ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</si>
</sst>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4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23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177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 quotePrefix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vertical="center"/>
      <protection/>
    </xf>
    <xf numFmtId="3" fontId="20" fillId="0" borderId="13" xfId="0" applyNumberFormat="1" applyFont="1" applyFill="1" applyBorder="1" applyAlignment="1" applyProtection="1" quotePrefix="1">
      <alignment horizontal="right" vertical="center"/>
      <protection/>
    </xf>
    <xf numFmtId="3" fontId="20" fillId="0" borderId="12" xfId="0" applyNumberFormat="1" applyFont="1" applyFill="1" applyBorder="1" applyAlignment="1" applyProtection="1" quotePrefix="1">
      <alignment horizontal="righ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0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21" xfId="0" applyNumberFormat="1" applyFont="1" applyFill="1" applyBorder="1" applyAlignment="1" applyProtection="1" quotePrefix="1">
      <alignment horizontal="center" vertical="center"/>
      <protection/>
    </xf>
    <xf numFmtId="0" fontId="20" fillId="0" borderId="2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3" fontId="20" fillId="0" borderId="5" xfId="0" applyNumberFormat="1" applyFont="1" applyFill="1" applyBorder="1" applyAlignment="1" applyProtection="1" quotePrefix="1">
      <alignment horizontal="right" vertical="center"/>
      <protection/>
    </xf>
    <xf numFmtId="3" fontId="20" fillId="0" borderId="6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5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7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30" xfId="0" applyNumberFormat="1" applyFont="1" applyFill="1" applyBorder="1" applyAlignment="1" applyProtection="1">
      <alignment horizontal="center"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5" xfId="0" applyNumberFormat="1" applyFont="1" applyFill="1" applyBorder="1" applyAlignment="1" applyProtection="1">
      <alignment horizontal="right" vertical="center"/>
      <protection/>
    </xf>
    <xf numFmtId="177" fontId="22" fillId="0" borderId="10" xfId="0" applyNumberFormat="1" applyFont="1" applyFill="1" applyBorder="1" applyAlignment="1" applyProtection="1">
      <alignment horizontal="right" vertic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 quotePrefix="1">
      <alignment vertical="center"/>
      <protection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27" fillId="0" borderId="32" xfId="0" applyNumberFormat="1" applyFont="1" applyFill="1" applyBorder="1" applyAlignment="1" applyProtection="1" quotePrefix="1">
      <alignment vertical="center"/>
      <protection/>
    </xf>
    <xf numFmtId="0" fontId="27" fillId="0" borderId="33" xfId="0" applyNumberFormat="1" applyFont="1" applyFill="1" applyBorder="1" applyAlignment="1" applyProtection="1">
      <alignment vertical="center"/>
      <protection/>
    </xf>
    <xf numFmtId="0" fontId="27" fillId="0" borderId="34" xfId="0" applyNumberFormat="1" applyFont="1" applyFill="1" applyBorder="1" applyAlignment="1" applyProtection="1" quotePrefix="1">
      <alignment vertical="center"/>
      <protection/>
    </xf>
    <xf numFmtId="0" fontId="27" fillId="0" borderId="35" xfId="0" applyNumberFormat="1" applyFont="1" applyFill="1" applyBorder="1" applyAlignment="1" applyProtection="1" quotePrefix="1">
      <alignment vertical="center"/>
      <protection/>
    </xf>
    <xf numFmtId="0" fontId="27" fillId="0" borderId="36" xfId="0" applyNumberFormat="1" applyFont="1" applyFill="1" applyBorder="1" applyAlignment="1" applyProtection="1">
      <alignment vertical="center"/>
      <protection/>
    </xf>
    <xf numFmtId="0" fontId="27" fillId="0" borderId="37" xfId="0" applyNumberFormat="1" applyFont="1" applyFill="1" applyBorder="1" applyAlignment="1" applyProtection="1">
      <alignment vertical="center"/>
      <protection/>
    </xf>
    <xf numFmtId="0" fontId="27" fillId="0" borderId="38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40" xfId="0" applyNumberFormat="1" applyFont="1" applyFill="1" applyBorder="1" applyAlignment="1" applyProtection="1" quotePrefix="1">
      <alignment horizontal="right" vertical="center"/>
      <protection/>
    </xf>
    <xf numFmtId="177" fontId="21" fillId="0" borderId="33" xfId="0" applyNumberFormat="1" applyFont="1" applyBorder="1" applyAlignment="1">
      <alignment vertical="center"/>
    </xf>
    <xf numFmtId="176" fontId="21" fillId="0" borderId="33" xfId="0" applyNumberFormat="1" applyFont="1" applyBorder="1" applyAlignment="1">
      <alignment vertical="center"/>
    </xf>
    <xf numFmtId="3" fontId="21" fillId="0" borderId="33" xfId="0" applyNumberFormat="1" applyFont="1" applyBorder="1" applyAlignment="1">
      <alignment vertical="center"/>
    </xf>
    <xf numFmtId="176" fontId="21" fillId="0" borderId="40" xfId="0" applyNumberFormat="1" applyFont="1" applyBorder="1" applyAlignment="1">
      <alignment vertical="center"/>
    </xf>
    <xf numFmtId="177" fontId="21" fillId="0" borderId="39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2" fillId="0" borderId="8" xfId="0" applyNumberFormat="1" applyFont="1" applyFill="1" applyBorder="1" applyAlignment="1" applyProtection="1">
      <alignment horizontal="center" vertical="center"/>
      <protection/>
    </xf>
    <xf numFmtId="177" fontId="22" fillId="0" borderId="41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vertical="center"/>
      <protection/>
    </xf>
    <xf numFmtId="177" fontId="22" fillId="0" borderId="42" xfId="0" applyNumberFormat="1" applyFont="1" applyFill="1" applyBorder="1" applyAlignment="1" applyProtection="1">
      <alignment horizontal="right" vertical="center"/>
      <protection/>
    </xf>
    <xf numFmtId="0" fontId="41" fillId="0" borderId="0" xfId="0" applyNumberFormat="1" applyFont="1" applyFill="1" applyBorder="1" applyAlignment="1" applyProtection="1">
      <alignment horizontal="right" vertical="center"/>
      <protection/>
    </xf>
    <xf numFmtId="3" fontId="42" fillId="0" borderId="17" xfId="0" applyNumberFormat="1" applyFont="1" applyFill="1" applyBorder="1" applyAlignment="1" applyProtection="1" quotePrefix="1">
      <alignment horizontal="center" vertical="center"/>
      <protection/>
    </xf>
    <xf numFmtId="177" fontId="42" fillId="0" borderId="9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 quotePrefix="1">
      <alignment horizontal="center" vertical="center"/>
      <protection/>
    </xf>
    <xf numFmtId="177" fontId="42" fillId="0" borderId="10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43" xfId="0" applyNumberFormat="1" applyFont="1" applyFill="1" applyBorder="1" applyAlignment="1" applyProtection="1" quotePrefix="1">
      <alignment horizontal="center" vertical="center"/>
      <protection/>
    </xf>
    <xf numFmtId="177" fontId="42" fillId="0" borderId="44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right" vertical="center"/>
      <protection/>
    </xf>
    <xf numFmtId="177" fontId="21" fillId="0" borderId="45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177" fontId="21" fillId="0" borderId="47" xfId="0" applyNumberFormat="1" applyFont="1" applyBorder="1" applyAlignment="1">
      <alignment vertical="center"/>
    </xf>
    <xf numFmtId="177" fontId="21" fillId="0" borderId="8" xfId="0" applyNumberFormat="1" applyFont="1" applyBorder="1" applyAlignment="1">
      <alignment horizontal="center" vertical="center"/>
    </xf>
    <xf numFmtId="177" fontId="21" fillId="0" borderId="8" xfId="0" applyNumberFormat="1" applyFont="1" applyBorder="1" applyAlignment="1">
      <alignment vertical="center"/>
    </xf>
    <xf numFmtId="177" fontId="21" fillId="0" borderId="25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vertical="center"/>
    </xf>
    <xf numFmtId="177" fontId="21" fillId="0" borderId="11" xfId="0" applyNumberFormat="1" applyFont="1" applyBorder="1" applyAlignment="1">
      <alignment vertical="center"/>
    </xf>
    <xf numFmtId="179" fontId="21" fillId="0" borderId="10" xfId="0" applyNumberFormat="1" applyFont="1" applyBorder="1" applyAlignment="1">
      <alignment vertical="center"/>
    </xf>
    <xf numFmtId="179" fontId="21" fillId="0" borderId="48" xfId="0" applyNumberFormat="1" applyFont="1" applyBorder="1" applyAlignment="1">
      <alignment vertical="center"/>
    </xf>
    <xf numFmtId="179" fontId="21" fillId="0" borderId="49" xfId="0" applyNumberFormat="1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50" xfId="24" applyNumberFormat="1" applyFont="1" applyFill="1" applyBorder="1" applyAlignment="1" applyProtection="1">
      <alignment/>
      <protection/>
    </xf>
    <xf numFmtId="3" fontId="43" fillId="0" borderId="51" xfId="24" applyNumberFormat="1" applyFont="1" applyFill="1" applyBorder="1" applyAlignment="1" applyProtection="1" quotePrefix="1">
      <alignment/>
      <protection/>
    </xf>
    <xf numFmtId="3" fontId="43" fillId="0" borderId="52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 quotePrefix="1">
      <alignment/>
      <protection/>
    </xf>
    <xf numFmtId="3" fontId="43" fillId="0" borderId="48" xfId="24" applyNumberFormat="1" applyFont="1" applyFill="1" applyBorder="1" applyAlignment="1" applyProtection="1" quotePrefix="1">
      <alignment/>
      <protection/>
    </xf>
    <xf numFmtId="3" fontId="43" fillId="0" borderId="53" xfId="24" applyNumberFormat="1" applyFont="1" applyFill="1" applyBorder="1" applyAlignment="1" applyProtection="1">
      <alignment/>
      <protection/>
    </xf>
    <xf numFmtId="3" fontId="43" fillId="0" borderId="54" xfId="24" applyNumberFormat="1" applyFont="1" applyFill="1" applyBorder="1" applyAlignment="1" applyProtection="1">
      <alignment/>
      <protection/>
    </xf>
    <xf numFmtId="3" fontId="43" fillId="0" borderId="55" xfId="24" applyNumberFormat="1" applyFont="1" applyFill="1" applyBorder="1" applyAlignment="1" applyProtection="1" quotePrefix="1">
      <alignment/>
      <protection/>
    </xf>
    <xf numFmtId="3" fontId="43" fillId="0" borderId="54" xfId="24" applyNumberFormat="1" applyFont="1" applyFill="1" applyBorder="1" applyAlignment="1" applyProtection="1" quotePrefix="1">
      <alignment/>
      <protection/>
    </xf>
    <xf numFmtId="3" fontId="43" fillId="0" borderId="22" xfId="24" applyNumberFormat="1" applyFont="1" applyFill="1" applyBorder="1" applyAlignment="1" applyProtection="1" quotePrefix="1">
      <alignment/>
      <protection/>
    </xf>
    <xf numFmtId="3" fontId="43" fillId="0" borderId="56" xfId="24" applyNumberFormat="1" applyFont="1" applyFill="1" applyBorder="1" applyAlignment="1" applyProtection="1" quotePrefix="1">
      <alignment/>
      <protection/>
    </xf>
    <xf numFmtId="3" fontId="43" fillId="0" borderId="57" xfId="24" applyNumberFormat="1" applyFont="1" applyFill="1" applyBorder="1" applyAlignment="1" applyProtection="1">
      <alignment/>
      <protection/>
    </xf>
    <xf numFmtId="3" fontId="43" fillId="0" borderId="58" xfId="24" applyNumberFormat="1" applyFont="1" applyFill="1" applyBorder="1" applyAlignment="1" applyProtection="1">
      <alignment/>
      <protection/>
    </xf>
    <xf numFmtId="3" fontId="43" fillId="0" borderId="3" xfId="24" applyNumberFormat="1" applyFont="1" applyFill="1" applyBorder="1" applyAlignment="1" applyProtection="1">
      <alignment/>
      <protection/>
    </xf>
    <xf numFmtId="3" fontId="43" fillId="0" borderId="23" xfId="24" applyNumberFormat="1" applyFont="1" applyFill="1" applyBorder="1" applyAlignment="1" applyProtection="1">
      <alignment/>
      <protection/>
    </xf>
    <xf numFmtId="3" fontId="43" fillId="0" borderId="59" xfId="24" applyNumberFormat="1" applyFont="1" applyFill="1" applyBorder="1" applyAlignment="1" applyProtection="1" quotePrefix="1">
      <alignment/>
      <protection/>
    </xf>
    <xf numFmtId="3" fontId="43" fillId="0" borderId="60" xfId="24" applyNumberFormat="1" applyFont="1" applyFill="1" applyBorder="1" applyAlignment="1" applyProtection="1">
      <alignment/>
      <protection/>
    </xf>
    <xf numFmtId="3" fontId="43" fillId="0" borderId="61" xfId="24" applyNumberFormat="1" applyFont="1" applyFill="1" applyBorder="1" applyAlignment="1" applyProtection="1">
      <alignment/>
      <protection/>
    </xf>
    <xf numFmtId="3" fontId="43" fillId="0" borderId="62" xfId="24" applyNumberFormat="1" applyFont="1" applyFill="1" applyBorder="1" applyAlignment="1" applyProtection="1" quotePrefix="1">
      <alignment/>
      <protection/>
    </xf>
    <xf numFmtId="3" fontId="43" fillId="0" borderId="61" xfId="24" applyNumberFormat="1" applyFont="1" applyFill="1" applyBorder="1" applyAlignment="1" applyProtection="1" quotePrefix="1">
      <alignment/>
      <protection/>
    </xf>
    <xf numFmtId="3" fontId="43" fillId="0" borderId="24" xfId="24" applyNumberFormat="1" applyFont="1" applyFill="1" applyBorder="1" applyAlignment="1" applyProtection="1">
      <alignment/>
      <protection/>
    </xf>
    <xf numFmtId="3" fontId="43" fillId="0" borderId="63" xfId="24" applyNumberFormat="1" applyFont="1" applyFill="1" applyBorder="1" applyAlignment="1" applyProtection="1" quotePrefix="1">
      <alignment/>
      <protection/>
    </xf>
    <xf numFmtId="3" fontId="43" fillId="0" borderId="35" xfId="24" applyNumberFormat="1" applyFont="1" applyFill="1" applyBorder="1" applyAlignment="1" applyProtection="1">
      <alignment/>
      <protection/>
    </xf>
    <xf numFmtId="3" fontId="43" fillId="0" borderId="18" xfId="24" applyNumberFormat="1" applyFont="1" applyFill="1" applyBorder="1" applyAlignment="1" applyProtection="1">
      <alignment/>
      <protection/>
    </xf>
    <xf numFmtId="3" fontId="43" fillId="0" borderId="64" xfId="24" applyNumberFormat="1" applyFont="1" applyFill="1" applyBorder="1" applyAlignment="1" applyProtection="1">
      <alignment/>
      <protection/>
    </xf>
    <xf numFmtId="3" fontId="43" fillId="0" borderId="65" xfId="24" applyNumberFormat="1" applyFont="1" applyFill="1" applyBorder="1" applyAlignment="1" applyProtection="1">
      <alignment/>
      <protection/>
    </xf>
    <xf numFmtId="3" fontId="43" fillId="0" borderId="66" xfId="24" applyNumberFormat="1" applyFont="1" applyFill="1" applyBorder="1" applyAlignment="1" applyProtection="1" quotePrefix="1">
      <alignment/>
      <protection/>
    </xf>
    <xf numFmtId="3" fontId="43" fillId="0" borderId="8" xfId="24" applyNumberFormat="1" applyFont="1" applyFill="1" applyBorder="1" applyAlignment="1" applyProtection="1" quotePrefix="1">
      <alignment/>
      <protection/>
    </xf>
    <xf numFmtId="3" fontId="43" fillId="0" borderId="62" xfId="24" applyNumberFormat="1" applyFont="1" applyFill="1" applyBorder="1" applyAlignment="1" applyProtection="1">
      <alignment vertical="center"/>
      <protection/>
    </xf>
    <xf numFmtId="3" fontId="43" fillId="0" borderId="61" xfId="24" applyNumberFormat="1" applyFont="1" applyFill="1" applyBorder="1" applyAlignment="1" applyProtection="1" quotePrefix="1">
      <alignment vertical="center"/>
      <protection/>
    </xf>
    <xf numFmtId="3" fontId="43" fillId="0" borderId="62" xfId="24" applyNumberFormat="1" applyFont="1" applyFill="1" applyBorder="1" applyAlignment="1" applyProtection="1" quotePrefix="1">
      <alignment vertical="center"/>
      <protection/>
    </xf>
    <xf numFmtId="3" fontId="43" fillId="0" borderId="2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>
      <alignment vertical="center"/>
      <protection/>
    </xf>
    <xf numFmtId="3" fontId="43" fillId="0" borderId="54" xfId="24" applyNumberFormat="1" applyFont="1" applyFill="1" applyBorder="1" applyAlignment="1" applyProtection="1" quotePrefix="1">
      <alignment vertical="center"/>
      <protection/>
    </xf>
    <xf numFmtId="3" fontId="43" fillId="0" borderId="55" xfId="24" applyNumberFormat="1" applyFont="1" applyFill="1" applyBorder="1" applyAlignment="1" applyProtection="1" quotePrefix="1">
      <alignment vertical="center"/>
      <protection/>
    </xf>
    <xf numFmtId="3" fontId="43" fillId="0" borderId="22" xfId="24" applyNumberFormat="1" applyFont="1" applyFill="1" applyBorder="1" applyAlignment="1" applyProtection="1" quotePrefix="1">
      <alignment vertical="center"/>
      <protection/>
    </xf>
    <xf numFmtId="177" fontId="20" fillId="0" borderId="67" xfId="0" applyNumberFormat="1" applyFont="1" applyFill="1" applyBorder="1" applyAlignment="1" applyProtection="1">
      <alignment vertical="center"/>
      <protection/>
    </xf>
    <xf numFmtId="177" fontId="20" fillId="0" borderId="68" xfId="0" applyNumberFormat="1" applyFont="1" applyFill="1" applyBorder="1" applyAlignment="1" applyProtection="1">
      <alignment vertical="center"/>
      <protection/>
    </xf>
    <xf numFmtId="176" fontId="20" fillId="0" borderId="12" xfId="0" applyNumberFormat="1" applyFont="1" applyFill="1" applyBorder="1" applyAlignment="1" applyProtection="1">
      <alignment vertical="center"/>
      <protection/>
    </xf>
    <xf numFmtId="176" fontId="20" fillId="0" borderId="13" xfId="0" applyNumberFormat="1" applyFont="1" applyFill="1" applyBorder="1" applyAlignment="1" applyProtection="1">
      <alignment vertical="center"/>
      <protection/>
    </xf>
    <xf numFmtId="3" fontId="20" fillId="0" borderId="69" xfId="0" applyNumberFormat="1" applyFont="1" applyFill="1" applyBorder="1" applyAlignment="1" applyProtection="1" quotePrefix="1">
      <alignment vertical="center"/>
      <protection/>
    </xf>
    <xf numFmtId="176" fontId="20" fillId="0" borderId="70" xfId="0" applyNumberFormat="1" applyFont="1" applyFill="1" applyBorder="1" applyAlignment="1" applyProtection="1">
      <alignment horizontal="right" vertical="center"/>
      <protection/>
    </xf>
    <xf numFmtId="176" fontId="20" fillId="0" borderId="14" xfId="0" applyNumberFormat="1" applyFont="1" applyFill="1" applyBorder="1" applyAlignment="1" applyProtection="1">
      <alignment horizontal="right" vertical="center"/>
      <protection/>
    </xf>
    <xf numFmtId="176" fontId="20" fillId="0" borderId="15" xfId="0" applyNumberFormat="1" applyFont="1" applyFill="1" applyBorder="1" applyAlignment="1" applyProtection="1">
      <alignment horizontal="right" vertical="center"/>
      <protection/>
    </xf>
    <xf numFmtId="177" fontId="20" fillId="0" borderId="71" xfId="0" applyNumberFormat="1" applyFont="1" applyFill="1" applyBorder="1" applyAlignment="1" applyProtection="1">
      <alignment vertical="center"/>
      <protection/>
    </xf>
    <xf numFmtId="177" fontId="21" fillId="0" borderId="48" xfId="0" applyNumberFormat="1" applyFont="1" applyBorder="1" applyAlignment="1">
      <alignment vertical="center"/>
    </xf>
    <xf numFmtId="177" fontId="21" fillId="0" borderId="9" xfId="0" applyNumberFormat="1" applyFont="1" applyBorder="1" applyAlignment="1">
      <alignment vertical="center"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vertical="center"/>
      <protection/>
    </xf>
    <xf numFmtId="176" fontId="20" fillId="0" borderId="10" xfId="0" applyNumberFormat="1" applyFont="1" applyFill="1" applyBorder="1" applyAlignment="1" applyProtection="1">
      <alignment vertical="center"/>
      <protection/>
    </xf>
    <xf numFmtId="176" fontId="20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72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Border="1" applyAlignment="1">
      <alignment vertical="center"/>
    </xf>
    <xf numFmtId="177" fontId="21" fillId="0" borderId="10" xfId="0" applyNumberFormat="1" applyFont="1" applyBorder="1" applyAlignment="1">
      <alignment horizontal="right" vertical="center"/>
    </xf>
    <xf numFmtId="176" fontId="21" fillId="0" borderId="73" xfId="0" applyNumberFormat="1" applyFont="1" applyBorder="1" applyAlignment="1">
      <alignment horizontal="right" vertical="center"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4" xfId="0" applyNumberFormat="1" applyFont="1" applyFill="1" applyBorder="1" applyAlignment="1" applyProtection="1" quotePrefix="1">
      <alignment horizontal="center" vertical="center"/>
      <protection/>
    </xf>
    <xf numFmtId="0" fontId="20" fillId="0" borderId="32" xfId="0" applyNumberFormat="1" applyFont="1" applyFill="1" applyBorder="1" applyAlignment="1" applyProtection="1" quotePrefix="1">
      <alignment horizontal="center" vertical="center"/>
      <protection/>
    </xf>
    <xf numFmtId="0" fontId="20" fillId="0" borderId="33" xfId="0" applyNumberFormat="1" applyFont="1" applyFill="1" applyBorder="1" applyAlignment="1" applyProtection="1" quotePrefix="1">
      <alignment horizontal="center" vertical="center"/>
      <protection/>
    </xf>
    <xf numFmtId="177" fontId="21" fillId="0" borderId="8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57" xfId="0" applyNumberFormat="1" applyFont="1" applyFill="1" applyBorder="1" applyAlignment="1" applyProtection="1" quotePrefix="1">
      <alignment horizontal="center" vertical="center"/>
      <protection/>
    </xf>
    <xf numFmtId="0" fontId="22" fillId="0" borderId="75" xfId="0" applyNumberFormat="1" applyFont="1" applyFill="1" applyBorder="1" applyAlignment="1" applyProtection="1" quotePrefix="1">
      <alignment horizontal="center" vertical="center"/>
      <protection/>
    </xf>
    <xf numFmtId="0" fontId="22" fillId="0" borderId="76" xfId="0" applyNumberFormat="1" applyFont="1" applyFill="1" applyBorder="1" applyAlignment="1" applyProtection="1" quotePrefix="1">
      <alignment horizontal="center" vertical="center"/>
      <protection/>
    </xf>
    <xf numFmtId="0" fontId="22" fillId="0" borderId="36" xfId="0" applyNumberFormat="1" applyFont="1" applyFill="1" applyBorder="1" applyAlignment="1" applyProtection="1" quotePrefix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58" xfId="0" applyNumberFormat="1" applyFont="1" applyFill="1" applyBorder="1" applyAlignment="1" applyProtection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58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35" xfId="0" applyNumberFormat="1" applyFont="1" applyFill="1" applyBorder="1" applyAlignment="1" applyProtection="1" quotePrefix="1">
      <alignment horizontal="center" vertical="center"/>
      <protection/>
    </xf>
    <xf numFmtId="0" fontId="20" fillId="0" borderId="39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vertical="center" textRotation="255"/>
      <protection/>
    </xf>
    <xf numFmtId="0" fontId="24" fillId="0" borderId="78" xfId="0" applyFont="1" applyBorder="1" applyAlignment="1">
      <alignment vertical="center" textRotation="255"/>
    </xf>
    <xf numFmtId="0" fontId="24" fillId="0" borderId="79" xfId="0" applyFont="1" applyBorder="1" applyAlignment="1">
      <alignment vertical="center" textRotation="255"/>
    </xf>
    <xf numFmtId="0" fontId="20" fillId="0" borderId="77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8" xfId="0" applyFont="1" applyBorder="1" applyAlignment="1">
      <alignment horizontal="center" vertical="center" textRotation="255"/>
    </xf>
    <xf numFmtId="0" fontId="24" fillId="0" borderId="79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72" xfId="0" applyFont="1" applyBorder="1" applyAlignment="1">
      <alignment horizontal="center" vertical="top"/>
    </xf>
    <xf numFmtId="177" fontId="20" fillId="0" borderId="77" xfId="0" applyNumberFormat="1" applyFont="1" applyFill="1" applyBorder="1" applyAlignment="1" applyProtection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left" vertical="center"/>
      <protection/>
    </xf>
    <xf numFmtId="0" fontId="27" fillId="0" borderId="33" xfId="0" applyNumberFormat="1" applyFont="1" applyFill="1" applyBorder="1" applyAlignment="1" applyProtection="1" quotePrefix="1">
      <alignment horizontal="left" vertical="center"/>
      <protection/>
    </xf>
    <xf numFmtId="0" fontId="27" fillId="0" borderId="80" xfId="0" applyNumberFormat="1" applyFont="1" applyFill="1" applyBorder="1" applyAlignment="1" applyProtection="1" quotePrefix="1">
      <alignment horizontal="left" vertical="center"/>
      <protection/>
    </xf>
    <xf numFmtId="0" fontId="27" fillId="0" borderId="81" xfId="0" applyNumberFormat="1" applyFont="1" applyFill="1" applyBorder="1" applyAlignment="1" applyProtection="1" quotePrefix="1">
      <alignment horizontal="left" vertical="center"/>
      <protection/>
    </xf>
    <xf numFmtId="0" fontId="21" fillId="0" borderId="39" xfId="0" applyFont="1" applyBorder="1" applyAlignment="1">
      <alignment horizontal="center" vertical="center"/>
    </xf>
    <xf numFmtId="0" fontId="27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/>
    </xf>
    <xf numFmtId="0" fontId="16" fillId="0" borderId="75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 applyProtection="1" quotePrefix="1">
      <alignment horizontal="center" vertical="center"/>
      <protection/>
    </xf>
    <xf numFmtId="0" fontId="27" fillId="0" borderId="19" xfId="0" applyNumberFormat="1" applyFont="1" applyFill="1" applyBorder="1" applyAlignment="1" applyProtection="1" quotePrefix="1">
      <alignment horizontal="center" vertical="center"/>
      <protection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 quotePrefix="1">
      <alignment horizontal="center" vertical="center"/>
      <protection/>
    </xf>
    <xf numFmtId="0" fontId="27" fillId="0" borderId="33" xfId="0" applyNumberFormat="1" applyFont="1" applyFill="1" applyBorder="1" applyAlignment="1" applyProtection="1" quotePrefix="1">
      <alignment horizontal="center" vertical="center"/>
      <protection/>
    </xf>
    <xf numFmtId="0" fontId="27" fillId="0" borderId="80" xfId="0" applyNumberFormat="1" applyFont="1" applyFill="1" applyBorder="1" applyAlignment="1" applyProtection="1" quotePrefix="1">
      <alignment horizontal="center" vertical="center"/>
      <protection/>
    </xf>
    <xf numFmtId="0" fontId="27" fillId="0" borderId="81" xfId="0" applyNumberFormat="1" applyFont="1" applyFill="1" applyBorder="1" applyAlignment="1" applyProtection="1" quotePrefix="1">
      <alignment horizontal="center" vertical="center"/>
      <protection/>
    </xf>
    <xf numFmtId="3" fontId="18" fillId="0" borderId="3" xfId="24" applyNumberFormat="1" applyFont="1" applyFill="1" applyBorder="1" applyAlignment="1" applyProtection="1">
      <alignment vertical="center"/>
      <protection/>
    </xf>
    <xf numFmtId="3" fontId="18" fillId="0" borderId="58" xfId="24" applyNumberFormat="1" applyFont="1" applyFill="1" applyBorder="1" applyAlignment="1" applyProtection="1">
      <alignment vertical="center"/>
      <protection/>
    </xf>
    <xf numFmtId="3" fontId="18" fillId="0" borderId="23" xfId="24" applyNumberFormat="1" applyFont="1" applyFill="1" applyBorder="1" applyAlignment="1" applyProtection="1">
      <alignment vertical="center"/>
      <protection/>
    </xf>
    <xf numFmtId="3" fontId="18" fillId="0" borderId="52" xfId="24" applyNumberFormat="1" applyFont="1" applyFill="1" applyBorder="1" applyAlignment="1" applyProtection="1">
      <alignment vertical="center"/>
      <protection/>
    </xf>
    <xf numFmtId="3" fontId="18" fillId="0" borderId="51" xfId="24" applyNumberFormat="1" applyFont="1" applyFill="1" applyBorder="1" applyAlignment="1" applyProtection="1" quotePrefix="1">
      <alignment vertical="center"/>
      <protection/>
    </xf>
    <xf numFmtId="3" fontId="18" fillId="0" borderId="52" xfId="24" applyNumberFormat="1" applyFont="1" applyFill="1" applyBorder="1" applyAlignment="1" applyProtection="1" quotePrefix="1">
      <alignment vertical="center"/>
      <protection/>
    </xf>
    <xf numFmtId="3" fontId="18" fillId="0" borderId="21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>
      <alignment vertical="center"/>
      <protection/>
    </xf>
    <xf numFmtId="3" fontId="18" fillId="0" borderId="54" xfId="24" applyNumberFormat="1" applyFont="1" applyFill="1" applyBorder="1" applyAlignment="1" applyProtection="1" quotePrefix="1">
      <alignment vertical="center"/>
      <protection/>
    </xf>
    <xf numFmtId="3" fontId="18" fillId="0" borderId="55" xfId="24" applyNumberFormat="1" applyFont="1" applyFill="1" applyBorder="1" applyAlignment="1" applyProtection="1" quotePrefix="1">
      <alignment vertical="center"/>
      <protection/>
    </xf>
    <xf numFmtId="3" fontId="18" fillId="0" borderId="22" xfId="24" applyNumberFormat="1" applyFont="1" applyFill="1" applyBorder="1" applyAlignment="1" applyProtection="1" quotePrefix="1">
      <alignment vertical="center"/>
      <protection/>
    </xf>
    <xf numFmtId="3" fontId="18" fillId="0" borderId="64" xfId="24" applyNumberFormat="1" applyFont="1" applyFill="1" applyBorder="1" applyAlignment="1" applyProtection="1">
      <alignment vertical="center"/>
      <protection/>
    </xf>
    <xf numFmtId="3" fontId="18" fillId="0" borderId="18" xfId="24" applyNumberFormat="1" applyFont="1" applyFill="1" applyBorder="1" applyAlignment="1" applyProtection="1">
      <alignment vertical="center"/>
      <protection/>
    </xf>
    <xf numFmtId="3" fontId="18" fillId="0" borderId="65" xfId="24" applyNumberFormat="1" applyFont="1" applyFill="1" applyBorder="1" applyAlignment="1" applyProtection="1">
      <alignment vertical="center"/>
      <protection/>
    </xf>
    <xf numFmtId="3" fontId="18" fillId="0" borderId="1" xfId="24" applyNumberFormat="1" applyFont="1" applyFill="1" applyBorder="1" applyAlignment="1" applyProtection="1">
      <alignment vertical="center"/>
      <protection/>
    </xf>
    <xf numFmtId="3" fontId="18" fillId="0" borderId="6" xfId="24" applyNumberFormat="1" applyFont="1" applyFill="1" applyBorder="1" applyAlignment="1" applyProtection="1">
      <alignment vertical="center"/>
      <protection/>
    </xf>
    <xf numFmtId="3" fontId="18" fillId="0" borderId="7" xfId="24" applyNumberFormat="1" applyFont="1" applyFill="1" applyBorder="1" applyAlignment="1" applyProtection="1">
      <alignment vertical="center"/>
      <protection/>
    </xf>
    <xf numFmtId="3" fontId="16" fillId="0" borderId="86" xfId="0" applyNumberFormat="1" applyFont="1" applyFill="1" applyBorder="1" applyAlignment="1" applyProtection="1" quotePrefix="1">
      <alignment horizontal="right" vertical="center"/>
      <protection/>
    </xf>
    <xf numFmtId="3" fontId="16" fillId="0" borderId="87" xfId="0" applyNumberFormat="1" applyFont="1" applyFill="1" applyBorder="1" applyAlignment="1" applyProtection="1" quotePrefix="1">
      <alignment horizontal="right" vertical="center"/>
      <protection/>
    </xf>
    <xf numFmtId="3" fontId="16" fillId="0" borderId="88" xfId="0" applyNumberFormat="1" applyFont="1" applyFill="1" applyBorder="1" applyAlignment="1" applyProtection="1" quotePrefix="1">
      <alignment horizontal="right" vertical="center"/>
      <protection/>
    </xf>
    <xf numFmtId="3" fontId="16" fillId="0" borderId="68" xfId="0" applyNumberFormat="1" applyFont="1" applyFill="1" applyBorder="1" applyAlignment="1" applyProtection="1" quotePrefix="1">
      <alignment horizontal="center" vertical="center"/>
      <protection/>
    </xf>
    <xf numFmtId="177" fontId="16" fillId="0" borderId="9" xfId="0" applyNumberFormat="1" applyFont="1" applyFill="1" applyBorder="1" applyAlignment="1" applyProtection="1">
      <alignment horizontal="center" vertical="center"/>
      <protection/>
    </xf>
    <xf numFmtId="3" fontId="16" fillId="0" borderId="12" xfId="0" applyNumberFormat="1" applyFont="1" applyFill="1" applyBorder="1" applyAlignment="1" applyProtection="1" quotePrefix="1">
      <alignment horizontal="center" vertical="center"/>
      <protection/>
    </xf>
    <xf numFmtId="177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43" xfId="0" applyNumberFormat="1" applyFont="1" applyFill="1" applyBorder="1" applyAlignment="1" applyProtection="1" quotePrefix="1">
      <alignment horizontal="center" vertical="center"/>
      <protection/>
    </xf>
    <xf numFmtId="177" fontId="16" fillId="0" borderId="88" xfId="0" applyNumberFormat="1" applyFont="1" applyFill="1" applyBorder="1" applyAlignment="1" applyProtection="1">
      <alignment horizontal="right" vertical="center"/>
      <protection/>
    </xf>
    <xf numFmtId="3" fontId="16" fillId="0" borderId="89" xfId="0" applyNumberFormat="1" applyFont="1" applyFill="1" applyBorder="1" applyAlignment="1" applyProtection="1" quotePrefix="1">
      <alignment horizontal="right" vertical="center"/>
      <protection/>
    </xf>
    <xf numFmtId="3" fontId="16" fillId="0" borderId="90" xfId="0" applyNumberFormat="1" applyFont="1" applyFill="1" applyBorder="1" applyAlignment="1" applyProtection="1" quotePrefix="1">
      <alignment horizontal="right" vertical="center"/>
      <protection/>
    </xf>
    <xf numFmtId="3" fontId="21" fillId="0" borderId="58" xfId="0" applyNumberFormat="1" applyFont="1" applyFill="1" applyBorder="1" applyAlignment="1" applyProtection="1" quotePrefix="1">
      <alignment horizontal="right" vertical="center"/>
      <protection/>
    </xf>
    <xf numFmtId="3" fontId="21" fillId="0" borderId="91" xfId="0" applyNumberFormat="1" applyFont="1" applyFill="1" applyBorder="1" applyAlignment="1" applyProtection="1" quotePrefix="1">
      <alignment horizontal="right" vertical="center"/>
      <protection/>
    </xf>
    <xf numFmtId="3" fontId="21" fillId="0" borderId="92" xfId="0" applyNumberFormat="1" applyFont="1" applyFill="1" applyBorder="1" applyAlignment="1" applyProtection="1" quotePrefix="1">
      <alignment horizontal="right" vertical="center"/>
      <protection/>
    </xf>
    <xf numFmtId="3" fontId="21" fillId="0" borderId="73" xfId="0" applyNumberFormat="1" applyFont="1" applyFill="1" applyBorder="1" applyAlignment="1" applyProtection="1" quotePrefix="1">
      <alignment horizontal="right" vertical="center"/>
      <protection/>
    </xf>
    <xf numFmtId="177" fontId="21" fillId="0" borderId="6" xfId="0" applyNumberFormat="1" applyFont="1" applyFill="1" applyBorder="1" applyAlignment="1" applyProtection="1" quotePrefix="1">
      <alignment vertical="center"/>
      <protection/>
    </xf>
    <xf numFmtId="177" fontId="21" fillId="0" borderId="5" xfId="0" applyNumberFormat="1" applyFont="1" applyFill="1" applyBorder="1" applyAlignment="1" applyProtection="1" quotePrefix="1">
      <alignment vertical="center"/>
      <protection/>
    </xf>
    <xf numFmtId="177" fontId="21" fillId="0" borderId="7" xfId="0" applyNumberFormat="1" applyFont="1" applyFill="1" applyBorder="1" applyAlignment="1" applyProtection="1" quotePrefix="1">
      <alignment vertical="center"/>
      <protection/>
    </xf>
    <xf numFmtId="177" fontId="21" fillId="0" borderId="11" xfId="0" applyNumberFormat="1" applyFont="1" applyFill="1" applyBorder="1" applyAlignment="1" applyProtection="1" quotePrefix="1">
      <alignment vertical="center"/>
      <protection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2461436"/>
        <c:axId val="826333"/>
      </c:bar3DChart>
      <c:catAx>
        <c:axId val="22461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24614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7436998"/>
        <c:axId val="66932983"/>
        <c:axId val="65525936"/>
      </c:area3DChart>
      <c:catAx>
        <c:axId val="7436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7436998"/>
        <c:crossesAt val="1"/>
        <c:crossBetween val="midCat"/>
        <c:dispUnits/>
      </c:valAx>
      <c:serAx>
        <c:axId val="6552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6693298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2862513"/>
        <c:axId val="6000570"/>
      </c:bar3D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2862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54005131"/>
        <c:axId val="16284132"/>
        <c:axId val="12339461"/>
      </c:area3DChart>
      <c:catAx>
        <c:axId val="5400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54005131"/>
        <c:crossesAt val="1"/>
        <c:crossBetween val="midCat"/>
        <c:dispUnits/>
      </c:valAx>
      <c:serAx>
        <c:axId val="1233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162841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51" customWidth="1"/>
    <col min="2" max="2" width="6.375" style="51" customWidth="1"/>
    <col min="3" max="3" width="22.875" style="51" customWidth="1"/>
    <col min="4" max="16" width="25.875" style="51" customWidth="1"/>
    <col min="17" max="20" width="8.875" style="51" customWidth="1"/>
    <col min="21" max="21" width="1.00390625" style="51" customWidth="1"/>
    <col min="22" max="22" width="7.00390625" style="51" customWidth="1"/>
    <col min="23" max="23" width="1.00390625" style="51" customWidth="1"/>
    <col min="24" max="16384" width="9.25390625" style="51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101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143</v>
      </c>
    </row>
    <row r="6" s="12" customFormat="1" ht="15.75" customHeight="1">
      <c r="B6" s="13"/>
    </row>
    <row r="7" spans="3:22" s="14" customFormat="1" ht="32.25" customHeight="1" thickBot="1">
      <c r="C7" s="15" t="s">
        <v>46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31" t="s">
        <v>47</v>
      </c>
      <c r="D8" s="232"/>
      <c r="E8" s="103" t="s">
        <v>145</v>
      </c>
      <c r="F8" s="18" t="s">
        <v>146</v>
      </c>
      <c r="G8" s="18" t="s">
        <v>136</v>
      </c>
      <c r="H8" s="130" t="s">
        <v>138</v>
      </c>
      <c r="I8" s="141" t="s">
        <v>151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35" t="s">
        <v>48</v>
      </c>
      <c r="D9" s="236"/>
      <c r="E9" s="260">
        <v>27200</v>
      </c>
      <c r="F9" s="237">
        <v>27202</v>
      </c>
      <c r="G9" s="237">
        <v>27149</v>
      </c>
      <c r="H9" s="255">
        <v>27698</v>
      </c>
      <c r="I9" s="230">
        <v>27109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33" t="s">
        <v>0</v>
      </c>
      <c r="D10" s="234"/>
      <c r="E10" s="261"/>
      <c r="F10" s="238"/>
      <c r="G10" s="238"/>
      <c r="H10" s="256"/>
      <c r="I10" s="230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35" t="s">
        <v>1</v>
      </c>
      <c r="D11" s="236"/>
      <c r="E11" s="260">
        <v>642</v>
      </c>
      <c r="F11" s="237">
        <v>710</v>
      </c>
      <c r="G11" s="239">
        <v>707</v>
      </c>
      <c r="H11" s="257">
        <v>718</v>
      </c>
      <c r="I11" s="230">
        <v>732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33" t="s">
        <v>0</v>
      </c>
      <c r="D12" s="234"/>
      <c r="E12" s="261"/>
      <c r="F12" s="238"/>
      <c r="G12" s="240"/>
      <c r="H12" s="256"/>
      <c r="I12" s="230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1" t="s">
        <v>49</v>
      </c>
      <c r="D13" s="232"/>
      <c r="E13" s="108">
        <v>28</v>
      </c>
      <c r="F13" s="107">
        <v>28</v>
      </c>
      <c r="G13" s="107">
        <v>28</v>
      </c>
      <c r="H13" s="129">
        <v>29</v>
      </c>
      <c r="I13" s="160">
        <v>27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59" t="s">
        <v>152</v>
      </c>
      <c r="D14" s="259"/>
      <c r="E14" s="259"/>
      <c r="F14" s="259"/>
      <c r="G14" s="259"/>
      <c r="H14" s="259"/>
      <c r="I14" s="259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50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31" t="s">
        <v>47</v>
      </c>
      <c r="D16" s="232"/>
      <c r="E16" s="20" t="s">
        <v>145</v>
      </c>
      <c r="F16" s="20" t="s">
        <v>146</v>
      </c>
      <c r="G16" s="21" t="s">
        <v>150</v>
      </c>
      <c r="H16" s="131" t="s">
        <v>138</v>
      </c>
      <c r="I16" s="141" t="s">
        <v>151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41" t="s">
        <v>0</v>
      </c>
      <c r="D17" s="232"/>
      <c r="E17" s="89">
        <v>11463</v>
      </c>
      <c r="F17" s="89">
        <v>11137</v>
      </c>
      <c r="G17" s="90">
        <v>10842</v>
      </c>
      <c r="H17" s="132">
        <v>10743</v>
      </c>
      <c r="I17" s="161">
        <v>10408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51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52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53</v>
      </c>
      <c r="D21" s="21" t="s">
        <v>144</v>
      </c>
      <c r="E21" s="20" t="s">
        <v>145</v>
      </c>
      <c r="F21" s="20" t="s">
        <v>146</v>
      </c>
      <c r="G21" s="21" t="s">
        <v>136</v>
      </c>
      <c r="H21" s="131" t="s">
        <v>147</v>
      </c>
      <c r="I21" s="141" t="s">
        <v>151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54</v>
      </c>
      <c r="D22" s="92">
        <v>157824</v>
      </c>
      <c r="E22" s="91">
        <v>153894</v>
      </c>
      <c r="F22" s="91">
        <v>151375</v>
      </c>
      <c r="G22" s="92">
        <v>149268</v>
      </c>
      <c r="H22" s="133">
        <v>148669</v>
      </c>
      <c r="I22" s="162">
        <v>143894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55</v>
      </c>
      <c r="D23" s="65">
        <v>28782</v>
      </c>
      <c r="E23" s="66">
        <v>27691</v>
      </c>
      <c r="F23" s="66">
        <v>27414</v>
      </c>
      <c r="G23" s="65">
        <v>26553</v>
      </c>
      <c r="H23" s="134">
        <v>27285</v>
      </c>
      <c r="I23" s="163">
        <v>26506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56</v>
      </c>
      <c r="D24" s="65">
        <v>50049</v>
      </c>
      <c r="E24" s="66">
        <v>48054</v>
      </c>
      <c r="F24" s="66">
        <v>46434</v>
      </c>
      <c r="G24" s="65">
        <v>44651</v>
      </c>
      <c r="H24" s="134">
        <v>44023</v>
      </c>
      <c r="I24" s="163">
        <v>42988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57</v>
      </c>
      <c r="D25" s="65">
        <v>16067</v>
      </c>
      <c r="E25" s="66">
        <v>15153</v>
      </c>
      <c r="F25" s="66">
        <v>14702</v>
      </c>
      <c r="G25" s="65">
        <v>14028</v>
      </c>
      <c r="H25" s="134">
        <v>13440</v>
      </c>
      <c r="I25" s="163">
        <v>13279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58</v>
      </c>
      <c r="D26" s="94">
        <v>12039</v>
      </c>
      <c r="E26" s="93">
        <v>11253</v>
      </c>
      <c r="F26" s="93">
        <v>10787</v>
      </c>
      <c r="G26" s="94">
        <v>10312</v>
      </c>
      <c r="H26" s="135">
        <v>9904</v>
      </c>
      <c r="I26" s="164">
        <v>9881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59</v>
      </c>
      <c r="D27" s="245" t="s">
        <v>60</v>
      </c>
      <c r="E27" s="245"/>
      <c r="F27" s="245"/>
      <c r="G27" s="30" t="s">
        <v>61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62</v>
      </c>
      <c r="E29" s="15"/>
      <c r="F29" s="15"/>
      <c r="G29" s="258"/>
      <c r="H29" s="258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54" t="s">
        <v>99</v>
      </c>
      <c r="I30" s="254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1" t="s">
        <v>144</v>
      </c>
      <c r="E31" s="20" t="s">
        <v>145</v>
      </c>
      <c r="F31" s="20" t="s">
        <v>146</v>
      </c>
      <c r="G31" s="21" t="s">
        <v>136</v>
      </c>
      <c r="H31" s="131" t="s">
        <v>138</v>
      </c>
      <c r="I31" s="141" t="s">
        <v>151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95" t="s">
        <v>3</v>
      </c>
      <c r="D32" s="35">
        <v>8104</v>
      </c>
      <c r="E32" s="34">
        <v>8017</v>
      </c>
      <c r="F32" s="34">
        <v>7994</v>
      </c>
      <c r="G32" s="35">
        <v>7970</v>
      </c>
      <c r="H32" s="136">
        <v>8029</v>
      </c>
      <c r="I32" s="214">
        <v>8137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96" t="s">
        <v>63</v>
      </c>
      <c r="D33" s="37">
        <v>0.978743961352657</v>
      </c>
      <c r="E33" s="36">
        <v>0.9892645607107601</v>
      </c>
      <c r="F33" s="37">
        <v>0.9971310964201072</v>
      </c>
      <c r="G33" s="36">
        <v>0.9969977483112334</v>
      </c>
      <c r="H33" s="137">
        <f>H32/G32</f>
        <v>1.0074027603513174</v>
      </c>
      <c r="I33" s="223">
        <f>I32/H32</f>
        <v>1.0134512392576909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96" t="s">
        <v>4</v>
      </c>
      <c r="D34" s="39">
        <v>52588</v>
      </c>
      <c r="E34" s="38">
        <v>52551</v>
      </c>
      <c r="F34" s="38">
        <v>52647</v>
      </c>
      <c r="G34" s="39">
        <v>51674</v>
      </c>
      <c r="H34" s="138">
        <v>52142</v>
      </c>
      <c r="I34" s="224">
        <v>52544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97" t="s">
        <v>63</v>
      </c>
      <c r="D35" s="41">
        <v>0.9824758061502821</v>
      </c>
      <c r="E35" s="40">
        <v>0.9992964174336351</v>
      </c>
      <c r="F35" s="41">
        <v>1.0018267968259404</v>
      </c>
      <c r="G35" s="40">
        <v>0.9815184151043744</v>
      </c>
      <c r="H35" s="139">
        <f>H34/G34</f>
        <v>1.009056779037814</v>
      </c>
      <c r="I35" s="225">
        <f>I34/H34</f>
        <v>1.0077097157761497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64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4:22" s="31" customFormat="1" ht="37.5" customHeight="1">
      <c r="D37" s="23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</row>
    <row r="38" spans="3:22" s="31" customFormat="1" ht="30" customHeight="1">
      <c r="C38" s="23" t="s">
        <v>65</v>
      </c>
      <c r="D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31" customFormat="1" ht="30" customHeight="1" thickBot="1">
      <c r="A39" s="23"/>
      <c r="G39" s="23"/>
      <c r="I39" s="168" t="s">
        <v>66</v>
      </c>
      <c r="J39" s="23"/>
      <c r="K39" s="23"/>
      <c r="L39" s="23"/>
      <c r="M39" s="23"/>
      <c r="N39" s="23"/>
      <c r="O39" s="23"/>
      <c r="P39" s="23"/>
      <c r="Q39" s="42"/>
      <c r="R39" s="42"/>
      <c r="S39" s="42"/>
      <c r="T39" s="42"/>
      <c r="U39" s="42"/>
      <c r="V39" s="42"/>
    </row>
    <row r="40" spans="3:22" s="43" customFormat="1" ht="60" customHeight="1" thickBot="1">
      <c r="C40" s="44" t="s">
        <v>2</v>
      </c>
      <c r="D40" s="21" t="s">
        <v>144</v>
      </c>
      <c r="E40" s="20" t="s">
        <v>145</v>
      </c>
      <c r="F40" s="20" t="s">
        <v>146</v>
      </c>
      <c r="G40" s="21" t="s">
        <v>136</v>
      </c>
      <c r="H40" s="131" t="s">
        <v>138</v>
      </c>
      <c r="I40" s="141" t="s">
        <v>151</v>
      </c>
      <c r="J40" s="45"/>
      <c r="K40" s="24"/>
      <c r="L40" s="24"/>
      <c r="M40" s="46"/>
      <c r="N40" s="24"/>
      <c r="O40" s="24"/>
      <c r="P40" s="24"/>
      <c r="Q40" s="46"/>
      <c r="R40" s="24"/>
      <c r="S40" s="24"/>
      <c r="T40" s="24"/>
      <c r="U40" s="45"/>
      <c r="V40" s="45"/>
    </row>
    <row r="41" spans="3:22" s="14" customFormat="1" ht="60" customHeight="1">
      <c r="C41" s="98" t="s">
        <v>90</v>
      </c>
      <c r="D41" s="48">
        <v>97595</v>
      </c>
      <c r="E41" s="47">
        <v>96123</v>
      </c>
      <c r="F41" s="47">
        <v>97794</v>
      </c>
      <c r="G41" s="48">
        <v>98199</v>
      </c>
      <c r="H41" s="140">
        <v>97945</v>
      </c>
      <c r="I41" s="166">
        <v>97530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99" t="s">
        <v>5</v>
      </c>
      <c r="D42" s="35">
        <v>15299</v>
      </c>
      <c r="E42" s="34">
        <v>15271</v>
      </c>
      <c r="F42" s="34">
        <v>15278</v>
      </c>
      <c r="G42" s="35">
        <v>15239</v>
      </c>
      <c r="H42" s="136">
        <v>15844</v>
      </c>
      <c r="I42" s="165">
        <v>16223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99" t="s">
        <v>91</v>
      </c>
      <c r="D43" s="35">
        <v>40643</v>
      </c>
      <c r="E43" s="34">
        <v>40091</v>
      </c>
      <c r="F43" s="34">
        <v>40133</v>
      </c>
      <c r="G43" s="35">
        <v>39970</v>
      </c>
      <c r="H43" s="136">
        <v>40265</v>
      </c>
      <c r="I43" s="165">
        <v>40103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99" t="s">
        <v>6</v>
      </c>
      <c r="D44" s="35">
        <v>9081</v>
      </c>
      <c r="E44" s="34">
        <v>8943</v>
      </c>
      <c r="F44" s="34">
        <v>8742</v>
      </c>
      <c r="G44" s="35">
        <v>8486</v>
      </c>
      <c r="H44" s="136">
        <v>8768</v>
      </c>
      <c r="I44" s="165">
        <v>8866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99" t="s">
        <v>92</v>
      </c>
      <c r="D45" s="35">
        <v>20099</v>
      </c>
      <c r="E45" s="34">
        <v>19562</v>
      </c>
      <c r="F45" s="34">
        <v>19266</v>
      </c>
      <c r="G45" s="35">
        <v>18530</v>
      </c>
      <c r="H45" s="136">
        <v>17698</v>
      </c>
      <c r="I45" s="165">
        <v>16714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99" t="s">
        <v>93</v>
      </c>
      <c r="D46" s="35">
        <v>18920</v>
      </c>
      <c r="E46" s="34">
        <v>18556</v>
      </c>
      <c r="F46" s="34">
        <v>17784</v>
      </c>
      <c r="G46" s="35">
        <v>16944</v>
      </c>
      <c r="H46" s="136">
        <v>15236</v>
      </c>
      <c r="I46" s="165">
        <v>13576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99" t="s">
        <v>94</v>
      </c>
      <c r="D47" s="35">
        <v>18915</v>
      </c>
      <c r="E47" s="34">
        <v>18910</v>
      </c>
      <c r="F47" s="34">
        <v>18892</v>
      </c>
      <c r="G47" s="35">
        <v>18036</v>
      </c>
      <c r="H47" s="136">
        <v>17214</v>
      </c>
      <c r="I47" s="165">
        <v>17025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99" t="s">
        <v>95</v>
      </c>
      <c r="D48" s="35">
        <v>11216</v>
      </c>
      <c r="E48" s="34">
        <v>10863</v>
      </c>
      <c r="F48" s="34">
        <v>10638</v>
      </c>
      <c r="G48" s="35">
        <v>10172</v>
      </c>
      <c r="H48" s="136">
        <v>10453</v>
      </c>
      <c r="I48" s="165">
        <v>10542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99" t="s">
        <v>96</v>
      </c>
      <c r="D49" s="35">
        <v>10706</v>
      </c>
      <c r="E49" s="34">
        <v>10736</v>
      </c>
      <c r="F49" s="34">
        <v>10586</v>
      </c>
      <c r="G49" s="35">
        <v>10423</v>
      </c>
      <c r="H49" s="136">
        <v>10326</v>
      </c>
      <c r="I49" s="165">
        <v>10121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99" t="s">
        <v>7</v>
      </c>
      <c r="D50" s="35">
        <v>10677</v>
      </c>
      <c r="E50" s="34">
        <v>10639</v>
      </c>
      <c r="F50" s="34">
        <v>10922</v>
      </c>
      <c r="G50" s="35">
        <v>10662</v>
      </c>
      <c r="H50" s="136">
        <v>10636</v>
      </c>
      <c r="I50" s="165">
        <v>10711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99" t="s">
        <v>97</v>
      </c>
      <c r="D51" s="35">
        <v>8371</v>
      </c>
      <c r="E51" s="34">
        <v>8554</v>
      </c>
      <c r="F51" s="34">
        <v>8606</v>
      </c>
      <c r="G51" s="35">
        <v>7659</v>
      </c>
      <c r="H51" s="136">
        <v>7465</v>
      </c>
      <c r="I51" s="165">
        <v>7454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100" t="s">
        <v>98</v>
      </c>
      <c r="D52" s="50">
        <v>8109</v>
      </c>
      <c r="E52" s="49">
        <v>8183</v>
      </c>
      <c r="F52" s="157">
        <v>8383</v>
      </c>
      <c r="G52" s="158">
        <v>8952</v>
      </c>
      <c r="H52" s="159">
        <v>9149</v>
      </c>
      <c r="I52" s="167">
        <v>9174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104"/>
      <c r="D53" s="105"/>
      <c r="E53" s="106"/>
      <c r="F53" s="106"/>
      <c r="G53" s="106"/>
      <c r="H53" s="106"/>
      <c r="I53" s="106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56" t="s">
        <v>73</v>
      </c>
    </row>
    <row r="55" s="8" customFormat="1" ht="33" customHeight="1">
      <c r="C55" s="30" t="s">
        <v>100</v>
      </c>
    </row>
    <row r="56" s="8" customFormat="1" ht="11.25" customHeight="1"/>
    <row r="57" spans="1:24" s="31" customFormat="1" ht="30" customHeight="1">
      <c r="A57" s="23"/>
      <c r="B57" s="30" t="s">
        <v>74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42"/>
      <c r="V57" s="42"/>
      <c r="W57" s="42"/>
      <c r="X57" s="42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68" t="s">
        <v>66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42"/>
      <c r="V58" s="42"/>
      <c r="W58" s="42"/>
      <c r="X58" s="42"/>
    </row>
    <row r="59" spans="1:24" s="14" customFormat="1" ht="63" customHeight="1" thickBot="1">
      <c r="A59" s="15"/>
      <c r="B59" s="60" t="s">
        <v>2</v>
      </c>
      <c r="C59" s="61"/>
      <c r="D59" s="72" t="s">
        <v>133</v>
      </c>
      <c r="E59" s="73" t="s">
        <v>134</v>
      </c>
      <c r="F59" s="73" t="s">
        <v>135</v>
      </c>
      <c r="G59" s="72" t="s">
        <v>136</v>
      </c>
      <c r="H59" s="216" t="s">
        <v>148</v>
      </c>
      <c r="I59" s="141" t="s">
        <v>151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3" t="s">
        <v>32</v>
      </c>
      <c r="C60" s="244"/>
      <c r="D60" s="205">
        <v>2319408</v>
      </c>
      <c r="E60" s="206">
        <v>2431592</v>
      </c>
      <c r="F60" s="206">
        <v>2129471</v>
      </c>
      <c r="G60" s="205">
        <v>2120204</v>
      </c>
      <c r="H60" s="213">
        <v>1706086</v>
      </c>
      <c r="I60" s="214">
        <v>2163137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28" t="s">
        <v>33</v>
      </c>
      <c r="C61" s="229"/>
      <c r="D61" s="207">
        <v>1</v>
      </c>
      <c r="E61" s="208">
        <f>E60/D60</f>
        <v>1.0483675144692093</v>
      </c>
      <c r="F61" s="208">
        <f>F60/E60</f>
        <v>0.875751770856295</v>
      </c>
      <c r="G61" s="208">
        <f>G60/F60</f>
        <v>0.9956482149792132</v>
      </c>
      <c r="H61" s="207">
        <f>H60/G60</f>
        <v>0.8046801156869811</v>
      </c>
      <c r="I61" s="218">
        <f>I60/H60</f>
        <v>1.2678944672191204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28" t="s">
        <v>34</v>
      </c>
      <c r="C62" s="229"/>
      <c r="D62" s="205">
        <v>16726873</v>
      </c>
      <c r="E62" s="206">
        <v>17183513</v>
      </c>
      <c r="F62" s="206">
        <v>17282854</v>
      </c>
      <c r="G62" s="209">
        <v>17282513</v>
      </c>
      <c r="H62" s="217">
        <v>17097816</v>
      </c>
      <c r="I62" s="163">
        <v>16338590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27" t="s">
        <v>33</v>
      </c>
      <c r="C63" s="242"/>
      <c r="D63" s="210">
        <v>1</v>
      </c>
      <c r="E63" s="211">
        <f>E62/D62</f>
        <v>1.0272997828105708</v>
      </c>
      <c r="F63" s="211">
        <f>F62/E62</f>
        <v>1.0057811810658275</v>
      </c>
      <c r="G63" s="211">
        <f>G62/F62</f>
        <v>0.9999802694624395</v>
      </c>
      <c r="H63" s="212">
        <f>H62/G62</f>
        <v>0.9893130703850765</v>
      </c>
      <c r="I63" s="219">
        <f>I62/H62</f>
        <v>0.955595147356832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3" t="s">
        <v>35</v>
      </c>
      <c r="C64" s="244"/>
      <c r="D64" s="213">
        <v>19046281</v>
      </c>
      <c r="E64" s="205">
        <v>19615105</v>
      </c>
      <c r="F64" s="206">
        <v>19412325</v>
      </c>
      <c r="G64" s="205">
        <v>19402717</v>
      </c>
      <c r="H64" s="213">
        <v>18803902</v>
      </c>
      <c r="I64" s="215">
        <v>18501727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27" t="s">
        <v>33</v>
      </c>
      <c r="C65" s="242"/>
      <c r="D65" s="212">
        <v>1</v>
      </c>
      <c r="E65" s="211">
        <f>E64/D64</f>
        <v>1.0298653579667338</v>
      </c>
      <c r="F65" s="211">
        <f>F64/E64</f>
        <v>0.9896620487119493</v>
      </c>
      <c r="G65" s="211">
        <f>G64/F64</f>
        <v>0.9995050567101056</v>
      </c>
      <c r="H65" s="212">
        <f>H64/G64</f>
        <v>0.9691375697537618</v>
      </c>
      <c r="I65" s="219">
        <f>I64/H64</f>
        <v>0.9839301970410184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0:24" s="31" customFormat="1" ht="42.75" customHeight="1"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s="31" customFormat="1" ht="30" customHeight="1">
      <c r="A68" s="23"/>
      <c r="B68" s="30" t="s">
        <v>149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42"/>
      <c r="X68" s="42"/>
    </row>
    <row r="69" spans="1:24" s="31" customFormat="1" ht="30" customHeight="1" thickBot="1">
      <c r="A69" s="23"/>
      <c r="B69" s="83"/>
      <c r="C69" s="71"/>
      <c r="D69" s="71"/>
      <c r="E69" s="71"/>
      <c r="F69" s="71"/>
      <c r="G69" s="71"/>
      <c r="H69" s="71"/>
      <c r="J69" s="88"/>
      <c r="K69" s="88"/>
      <c r="L69" s="88"/>
      <c r="M69" s="88"/>
      <c r="N69" s="88"/>
      <c r="O69" s="88"/>
      <c r="P69" s="23" t="s">
        <v>66</v>
      </c>
      <c r="Q69" s="23"/>
      <c r="R69" s="23"/>
      <c r="S69" s="23"/>
      <c r="T69" s="23"/>
      <c r="U69" s="23"/>
      <c r="V69" s="23"/>
      <c r="W69" s="42"/>
      <c r="X69" s="42"/>
    </row>
    <row r="70" spans="1:24" s="14" customFormat="1" ht="63" customHeight="1" thickBot="1">
      <c r="A70" s="64"/>
      <c r="B70" s="60" t="s">
        <v>2</v>
      </c>
      <c r="C70" s="61"/>
      <c r="D70" s="44" t="s">
        <v>42</v>
      </c>
      <c r="E70" s="21" t="s">
        <v>36</v>
      </c>
      <c r="F70" s="101" t="s">
        <v>37</v>
      </c>
      <c r="G70" s="21" t="s">
        <v>38</v>
      </c>
      <c r="H70" s="101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64"/>
      <c r="B71" s="248" t="s">
        <v>75</v>
      </c>
      <c r="C71" s="84" t="s">
        <v>76</v>
      </c>
      <c r="D71" s="197">
        <v>78735</v>
      </c>
      <c r="E71" s="198">
        <v>82622</v>
      </c>
      <c r="F71" s="199">
        <v>86273</v>
      </c>
      <c r="G71" s="198">
        <v>77079</v>
      </c>
      <c r="H71" s="199">
        <v>80114</v>
      </c>
      <c r="I71" s="200">
        <v>84243</v>
      </c>
      <c r="J71" s="109"/>
      <c r="K71" s="110"/>
      <c r="L71" s="110"/>
      <c r="M71" s="110"/>
      <c r="N71" s="110"/>
      <c r="O71" s="110"/>
      <c r="P71" s="111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64"/>
      <c r="B72" s="249"/>
      <c r="C72" s="85" t="s">
        <v>77</v>
      </c>
      <c r="D72" s="201">
        <v>92095</v>
      </c>
      <c r="E72" s="202">
        <v>77819</v>
      </c>
      <c r="F72" s="203">
        <v>87592</v>
      </c>
      <c r="G72" s="202">
        <v>78152</v>
      </c>
      <c r="H72" s="203">
        <v>84479</v>
      </c>
      <c r="I72" s="204">
        <v>83091</v>
      </c>
      <c r="J72" s="109"/>
      <c r="K72" s="109"/>
      <c r="L72" s="110"/>
      <c r="M72" s="110"/>
      <c r="N72" s="110"/>
      <c r="O72" s="110"/>
      <c r="P72" s="111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64"/>
      <c r="B73" s="250"/>
      <c r="C73" s="86" t="s">
        <v>78</v>
      </c>
      <c r="D73" s="287">
        <f aca="true" t="shared" si="0" ref="D73:I73">SUM(D71:D72)</f>
        <v>170830</v>
      </c>
      <c r="E73" s="288">
        <f t="shared" si="0"/>
        <v>160441</v>
      </c>
      <c r="F73" s="287">
        <f t="shared" si="0"/>
        <v>173865</v>
      </c>
      <c r="G73" s="288">
        <f t="shared" si="0"/>
        <v>155231</v>
      </c>
      <c r="H73" s="287">
        <f t="shared" si="0"/>
        <v>164593</v>
      </c>
      <c r="I73" s="289">
        <f t="shared" si="0"/>
        <v>167334</v>
      </c>
      <c r="J73" s="112"/>
      <c r="K73" s="112"/>
      <c r="L73" s="112"/>
      <c r="M73" s="112"/>
      <c r="N73" s="112"/>
      <c r="O73" s="112"/>
      <c r="P73" s="111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64"/>
      <c r="B74" s="251" t="s">
        <v>79</v>
      </c>
      <c r="C74" s="87" t="s">
        <v>76</v>
      </c>
      <c r="D74" s="290">
        <v>679239</v>
      </c>
      <c r="E74" s="291">
        <v>671690</v>
      </c>
      <c r="F74" s="292">
        <v>759010</v>
      </c>
      <c r="G74" s="291">
        <v>629346</v>
      </c>
      <c r="H74" s="291">
        <v>669720</v>
      </c>
      <c r="I74" s="293">
        <v>629120</v>
      </c>
      <c r="J74" s="109"/>
      <c r="K74" s="109"/>
      <c r="L74" s="110"/>
      <c r="M74" s="110"/>
      <c r="N74" s="110"/>
      <c r="O74" s="109"/>
      <c r="P74" s="111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64"/>
      <c r="B75" s="252"/>
      <c r="C75" s="85" t="s">
        <v>77</v>
      </c>
      <c r="D75" s="294">
        <v>617577</v>
      </c>
      <c r="E75" s="295">
        <v>652611</v>
      </c>
      <c r="F75" s="296">
        <v>752792</v>
      </c>
      <c r="G75" s="295">
        <v>643562</v>
      </c>
      <c r="H75" s="295">
        <v>645900</v>
      </c>
      <c r="I75" s="297">
        <v>616998</v>
      </c>
      <c r="J75" s="109"/>
      <c r="K75" s="109"/>
      <c r="L75" s="110"/>
      <c r="M75" s="110"/>
      <c r="N75" s="110"/>
      <c r="O75" s="110"/>
      <c r="P75" s="111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64"/>
      <c r="B76" s="253"/>
      <c r="C76" s="86" t="s">
        <v>78</v>
      </c>
      <c r="D76" s="287">
        <f aca="true" t="shared" si="1" ref="D76:I76">SUM(D74:D75)</f>
        <v>1296816</v>
      </c>
      <c r="E76" s="288">
        <f t="shared" si="1"/>
        <v>1324301</v>
      </c>
      <c r="F76" s="287">
        <f t="shared" si="1"/>
        <v>1511802</v>
      </c>
      <c r="G76" s="288">
        <f t="shared" si="1"/>
        <v>1272908</v>
      </c>
      <c r="H76" s="287">
        <f t="shared" si="1"/>
        <v>1315620</v>
      </c>
      <c r="I76" s="289">
        <f t="shared" si="1"/>
        <v>1246118</v>
      </c>
      <c r="J76" s="112"/>
      <c r="K76" s="112"/>
      <c r="L76" s="112"/>
      <c r="M76" s="112"/>
      <c r="N76" s="112"/>
      <c r="O76" s="112"/>
      <c r="P76" s="111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64"/>
      <c r="B77" s="243" t="s">
        <v>80</v>
      </c>
      <c r="C77" s="244"/>
      <c r="D77" s="298">
        <f aca="true" t="shared" si="2" ref="D77:H78">D71+D74</f>
        <v>757974</v>
      </c>
      <c r="E77" s="299">
        <f t="shared" si="2"/>
        <v>754312</v>
      </c>
      <c r="F77" s="298">
        <f t="shared" si="2"/>
        <v>845283</v>
      </c>
      <c r="G77" s="299">
        <f t="shared" si="2"/>
        <v>706425</v>
      </c>
      <c r="H77" s="298">
        <f t="shared" si="2"/>
        <v>749834</v>
      </c>
      <c r="I77" s="300">
        <f>I71+I74</f>
        <v>713363</v>
      </c>
      <c r="J77" s="112"/>
      <c r="K77" s="112"/>
      <c r="L77" s="112"/>
      <c r="M77" s="112"/>
      <c r="N77" s="112"/>
      <c r="O77" s="112"/>
      <c r="P77" s="111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64"/>
      <c r="B78" s="227" t="s">
        <v>81</v>
      </c>
      <c r="C78" s="242"/>
      <c r="D78" s="287">
        <f t="shared" si="2"/>
        <v>709672</v>
      </c>
      <c r="E78" s="288">
        <f t="shared" si="2"/>
        <v>730430</v>
      </c>
      <c r="F78" s="287">
        <f t="shared" si="2"/>
        <v>840384</v>
      </c>
      <c r="G78" s="288">
        <f t="shared" si="2"/>
        <v>721714</v>
      </c>
      <c r="H78" s="287">
        <f t="shared" si="2"/>
        <v>730379</v>
      </c>
      <c r="I78" s="289">
        <f>I72+I75</f>
        <v>700089</v>
      </c>
      <c r="J78" s="112"/>
      <c r="K78" s="112"/>
      <c r="L78" s="112"/>
      <c r="M78" s="112"/>
      <c r="N78" s="112"/>
      <c r="O78" s="112"/>
      <c r="P78" s="111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64"/>
      <c r="B79" s="246" t="s">
        <v>82</v>
      </c>
      <c r="C79" s="247"/>
      <c r="D79" s="301">
        <f aca="true" t="shared" si="3" ref="D79:I79">SUM(D77:D78)</f>
        <v>1467646</v>
      </c>
      <c r="E79" s="302">
        <f t="shared" si="3"/>
        <v>1484742</v>
      </c>
      <c r="F79" s="301">
        <f t="shared" si="3"/>
        <v>1685667</v>
      </c>
      <c r="G79" s="302">
        <f t="shared" si="3"/>
        <v>1428139</v>
      </c>
      <c r="H79" s="301">
        <f t="shared" si="3"/>
        <v>1480213</v>
      </c>
      <c r="I79" s="303">
        <f t="shared" si="3"/>
        <v>1413452</v>
      </c>
      <c r="J79" s="112"/>
      <c r="K79" s="112"/>
      <c r="L79" s="112"/>
      <c r="M79" s="112"/>
      <c r="N79" s="112"/>
      <c r="O79" s="112"/>
      <c r="P79" s="111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52"/>
      <c r="R80" s="52"/>
      <c r="S80" s="52"/>
      <c r="T80" s="52"/>
      <c r="U80" s="52"/>
      <c r="V80" s="52"/>
      <c r="W80" s="52"/>
      <c r="X80" s="5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52"/>
      <c r="B108" s="88"/>
      <c r="I108" s="23" t="s">
        <v>66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7" s="31" customFormat="1" ht="63" customHeight="1" thickBot="1">
      <c r="A109" s="23"/>
      <c r="B109" s="78"/>
      <c r="C109" s="113" t="s">
        <v>83</v>
      </c>
      <c r="D109" s="62" t="s">
        <v>84</v>
      </c>
      <c r="E109" s="102" t="s">
        <v>85</v>
      </c>
      <c r="F109" s="62" t="s">
        <v>86</v>
      </c>
      <c r="G109" s="102" t="s">
        <v>87</v>
      </c>
      <c r="H109" s="63" t="s">
        <v>88</v>
      </c>
      <c r="I109" s="25" t="s">
        <v>89</v>
      </c>
      <c r="J109" s="42"/>
      <c r="K109" s="23"/>
      <c r="L109" s="23"/>
      <c r="M109" s="23"/>
      <c r="N109" s="42"/>
      <c r="O109" s="42"/>
      <c r="P109" s="23"/>
      <c r="Q109" s="23"/>
      <c r="R109" s="23"/>
      <c r="S109" s="23"/>
      <c r="T109" s="42"/>
      <c r="U109" s="42"/>
      <c r="V109" s="42"/>
      <c r="W109" s="23"/>
      <c r="X109" s="23"/>
      <c r="Y109" s="42"/>
      <c r="Z109" s="42"/>
      <c r="AA109" s="42"/>
    </row>
    <row r="110" spans="1:27" s="29" customFormat="1" ht="63" customHeight="1">
      <c r="A110" s="81"/>
      <c r="B110" s="80"/>
      <c r="C110" s="169">
        <v>92455</v>
      </c>
      <c r="D110" s="170">
        <v>105947</v>
      </c>
      <c r="E110" s="171">
        <v>92028</v>
      </c>
      <c r="F110" s="170">
        <v>97195</v>
      </c>
      <c r="G110" s="171">
        <v>107525</v>
      </c>
      <c r="H110" s="172">
        <v>93129</v>
      </c>
      <c r="I110" s="173">
        <v>1077345</v>
      </c>
      <c r="J110" s="32"/>
      <c r="K110" s="81"/>
      <c r="L110" s="81"/>
      <c r="M110" s="81"/>
      <c r="N110" s="32"/>
      <c r="O110" s="32"/>
      <c r="P110" s="81"/>
      <c r="Q110" s="81"/>
      <c r="R110" s="81"/>
      <c r="S110" s="81"/>
      <c r="T110" s="32"/>
      <c r="U110" s="32"/>
      <c r="V110" s="32"/>
      <c r="W110" s="81"/>
      <c r="X110" s="81"/>
      <c r="Y110" s="32"/>
      <c r="Z110" s="32"/>
      <c r="AA110" s="32"/>
    </row>
    <row r="111" spans="1:27" s="29" customFormat="1" ht="63" customHeight="1">
      <c r="A111" s="81"/>
      <c r="B111" s="80"/>
      <c r="C111" s="174">
        <v>89635</v>
      </c>
      <c r="D111" s="175">
        <v>104125</v>
      </c>
      <c r="E111" s="176">
        <v>95555</v>
      </c>
      <c r="F111" s="177">
        <v>98206</v>
      </c>
      <c r="G111" s="176">
        <v>108041</v>
      </c>
      <c r="H111" s="178">
        <v>87002</v>
      </c>
      <c r="I111" s="179">
        <v>1085792</v>
      </c>
      <c r="J111" s="32"/>
      <c r="K111" s="81"/>
      <c r="L111" s="81"/>
      <c r="M111" s="81"/>
      <c r="N111" s="32"/>
      <c r="O111" s="32"/>
      <c r="P111" s="81"/>
      <c r="Q111" s="81"/>
      <c r="R111" s="81"/>
      <c r="S111" s="81"/>
      <c r="T111" s="32"/>
      <c r="U111" s="32"/>
      <c r="V111" s="32"/>
      <c r="W111" s="81"/>
      <c r="X111" s="81"/>
      <c r="Y111" s="32"/>
      <c r="Z111" s="32"/>
      <c r="AA111" s="32"/>
    </row>
    <row r="112" spans="1:27" s="29" customFormat="1" ht="63" customHeight="1" thickBot="1">
      <c r="A112" s="81"/>
      <c r="B112" s="80"/>
      <c r="C112" s="180">
        <f aca="true" t="shared" si="4" ref="C112:H112">SUM(C110:C111)</f>
        <v>182090</v>
      </c>
      <c r="D112" s="181">
        <f t="shared" si="4"/>
        <v>210072</v>
      </c>
      <c r="E112" s="182">
        <f t="shared" si="4"/>
        <v>187583</v>
      </c>
      <c r="F112" s="181">
        <f t="shared" si="4"/>
        <v>195401</v>
      </c>
      <c r="G112" s="182">
        <f t="shared" si="4"/>
        <v>215566</v>
      </c>
      <c r="H112" s="183">
        <f t="shared" si="4"/>
        <v>180131</v>
      </c>
      <c r="I112" s="184">
        <v>2163137</v>
      </c>
      <c r="J112" s="32"/>
      <c r="K112" s="81"/>
      <c r="L112" s="81"/>
      <c r="M112" s="81"/>
      <c r="N112" s="32"/>
      <c r="O112" s="32"/>
      <c r="P112" s="81"/>
      <c r="Q112" s="81"/>
      <c r="R112" s="81"/>
      <c r="S112" s="81"/>
      <c r="T112" s="32"/>
      <c r="U112" s="32"/>
      <c r="V112" s="32"/>
      <c r="W112" s="81"/>
      <c r="X112" s="81"/>
      <c r="Y112" s="32"/>
      <c r="Z112" s="32"/>
      <c r="AA112" s="32"/>
    </row>
    <row r="113" spans="1:27" s="29" customFormat="1" ht="63" customHeight="1">
      <c r="A113" s="81"/>
      <c r="B113" s="80"/>
      <c r="C113" s="185">
        <v>667273</v>
      </c>
      <c r="D113" s="186">
        <v>712891</v>
      </c>
      <c r="E113" s="187">
        <v>705801</v>
      </c>
      <c r="F113" s="188">
        <v>735190</v>
      </c>
      <c r="G113" s="187">
        <v>734958</v>
      </c>
      <c r="H113" s="189">
        <v>621620</v>
      </c>
      <c r="I113" s="173">
        <v>8215858</v>
      </c>
      <c r="J113" s="32"/>
      <c r="K113" s="81"/>
      <c r="L113" s="81"/>
      <c r="M113" s="81"/>
      <c r="N113" s="32"/>
      <c r="O113" s="32"/>
      <c r="P113" s="81"/>
      <c r="Q113" s="81"/>
      <c r="R113" s="81"/>
      <c r="S113" s="81"/>
      <c r="T113" s="32"/>
      <c r="U113" s="32"/>
      <c r="V113" s="32"/>
      <c r="W113" s="81"/>
      <c r="X113" s="81"/>
      <c r="Y113" s="32"/>
      <c r="Z113" s="32"/>
      <c r="AA113" s="32"/>
    </row>
    <row r="114" spans="1:27" s="29" customFormat="1" ht="63" customHeight="1">
      <c r="A114" s="81"/>
      <c r="B114" s="80"/>
      <c r="C114" s="174">
        <v>665918</v>
      </c>
      <c r="D114" s="175">
        <v>708261</v>
      </c>
      <c r="E114" s="176">
        <v>686886</v>
      </c>
      <c r="F114" s="177">
        <v>730402</v>
      </c>
      <c r="G114" s="176">
        <v>726967</v>
      </c>
      <c r="H114" s="178">
        <v>674858</v>
      </c>
      <c r="I114" s="190">
        <v>8122732</v>
      </c>
      <c r="J114" s="32"/>
      <c r="K114" s="81"/>
      <c r="L114" s="81"/>
      <c r="M114" s="81"/>
      <c r="N114" s="32"/>
      <c r="O114" s="32"/>
      <c r="P114" s="81"/>
      <c r="Q114" s="81"/>
      <c r="R114" s="81"/>
      <c r="S114" s="81"/>
      <c r="T114" s="32"/>
      <c r="U114" s="32"/>
      <c r="V114" s="32"/>
      <c r="W114" s="81"/>
      <c r="X114" s="81"/>
      <c r="Y114" s="32"/>
      <c r="Z114" s="32"/>
      <c r="AA114" s="32"/>
    </row>
    <row r="115" spans="1:27" s="29" customFormat="1" ht="63" customHeight="1" thickBot="1">
      <c r="A115" s="81"/>
      <c r="B115" s="80"/>
      <c r="C115" s="180">
        <f aca="true" t="shared" si="5" ref="C115:H115">SUM(C113:C114)</f>
        <v>1333191</v>
      </c>
      <c r="D115" s="181">
        <f t="shared" si="5"/>
        <v>1421152</v>
      </c>
      <c r="E115" s="182">
        <f t="shared" si="5"/>
        <v>1392687</v>
      </c>
      <c r="F115" s="181">
        <f t="shared" si="5"/>
        <v>1465592</v>
      </c>
      <c r="G115" s="182">
        <f t="shared" si="5"/>
        <v>1461925</v>
      </c>
      <c r="H115" s="183">
        <f t="shared" si="5"/>
        <v>1296478</v>
      </c>
      <c r="I115" s="184">
        <v>16338590</v>
      </c>
      <c r="J115" s="32"/>
      <c r="K115" s="81"/>
      <c r="L115" s="81"/>
      <c r="M115" s="81"/>
      <c r="N115" s="32"/>
      <c r="O115" s="32"/>
      <c r="P115" s="81"/>
      <c r="Q115" s="81"/>
      <c r="R115" s="81"/>
      <c r="S115" s="81"/>
      <c r="T115" s="32"/>
      <c r="U115" s="32"/>
      <c r="V115" s="32"/>
      <c r="W115" s="81"/>
      <c r="X115" s="81"/>
      <c r="Y115" s="32"/>
      <c r="Z115" s="32"/>
      <c r="AA115" s="32"/>
    </row>
    <row r="116" spans="1:27" s="29" customFormat="1" ht="63" customHeight="1">
      <c r="A116" s="81"/>
      <c r="B116" s="80"/>
      <c r="C116" s="191">
        <f aca="true" t="shared" si="6" ref="C116:H117">C110+C113</f>
        <v>759728</v>
      </c>
      <c r="D116" s="192">
        <f t="shared" si="6"/>
        <v>818838</v>
      </c>
      <c r="E116" s="193">
        <f t="shared" si="6"/>
        <v>797829</v>
      </c>
      <c r="F116" s="192">
        <f t="shared" si="6"/>
        <v>832385</v>
      </c>
      <c r="G116" s="193">
        <f t="shared" si="6"/>
        <v>842483</v>
      </c>
      <c r="H116" s="194">
        <f t="shared" si="6"/>
        <v>714749</v>
      </c>
      <c r="I116" s="173">
        <v>9293203</v>
      </c>
      <c r="J116" s="32"/>
      <c r="K116" s="81"/>
      <c r="L116" s="81"/>
      <c r="M116" s="81"/>
      <c r="N116" s="32"/>
      <c r="O116" s="32"/>
      <c r="P116" s="81"/>
      <c r="Q116" s="81"/>
      <c r="R116" s="81"/>
      <c r="S116" s="81"/>
      <c r="T116" s="32"/>
      <c r="U116" s="32"/>
      <c r="V116" s="32"/>
      <c r="W116" s="81"/>
      <c r="X116" s="81"/>
      <c r="Y116" s="32"/>
      <c r="Z116" s="32"/>
      <c r="AA116" s="32"/>
    </row>
    <row r="117" spans="1:27" s="29" customFormat="1" ht="63" customHeight="1" thickBot="1">
      <c r="A117" s="81"/>
      <c r="B117" s="80"/>
      <c r="C117" s="180">
        <f t="shared" si="6"/>
        <v>755553</v>
      </c>
      <c r="D117" s="181">
        <f t="shared" si="6"/>
        <v>812386</v>
      </c>
      <c r="E117" s="182">
        <f t="shared" si="6"/>
        <v>782441</v>
      </c>
      <c r="F117" s="181">
        <f t="shared" si="6"/>
        <v>828608</v>
      </c>
      <c r="G117" s="182">
        <f t="shared" si="6"/>
        <v>835008</v>
      </c>
      <c r="H117" s="183">
        <f t="shared" si="6"/>
        <v>761860</v>
      </c>
      <c r="I117" s="195">
        <v>9208524</v>
      </c>
      <c r="J117" s="32"/>
      <c r="K117" s="81"/>
      <c r="L117" s="81"/>
      <c r="M117" s="81"/>
      <c r="N117" s="32"/>
      <c r="O117" s="32"/>
      <c r="P117" s="81"/>
      <c r="Q117" s="81"/>
      <c r="R117" s="81"/>
      <c r="S117" s="81"/>
      <c r="T117" s="32"/>
      <c r="U117" s="32"/>
      <c r="V117" s="32"/>
      <c r="W117" s="81"/>
      <c r="X117" s="81"/>
      <c r="Y117" s="32"/>
      <c r="Z117" s="32"/>
      <c r="AA117" s="32"/>
    </row>
    <row r="118" spans="1:27" s="29" customFormat="1" ht="63" customHeight="1" thickBot="1">
      <c r="A118" s="81"/>
      <c r="B118" s="80"/>
      <c r="C118" s="180">
        <f aca="true" t="shared" si="7" ref="C118:H118">SUM(C116:C117)</f>
        <v>1515281</v>
      </c>
      <c r="D118" s="181">
        <f t="shared" si="7"/>
        <v>1631224</v>
      </c>
      <c r="E118" s="182">
        <f t="shared" si="7"/>
        <v>1580270</v>
      </c>
      <c r="F118" s="181">
        <f t="shared" si="7"/>
        <v>1660993</v>
      </c>
      <c r="G118" s="182">
        <f t="shared" si="7"/>
        <v>1677491</v>
      </c>
      <c r="H118" s="183">
        <f t="shared" si="7"/>
        <v>1476609</v>
      </c>
      <c r="I118" s="196">
        <v>18501727</v>
      </c>
      <c r="J118" s="32"/>
      <c r="K118" s="81"/>
      <c r="L118" s="81"/>
      <c r="M118" s="81"/>
      <c r="N118" s="32"/>
      <c r="O118" s="32"/>
      <c r="P118" s="81"/>
      <c r="Q118" s="81"/>
      <c r="R118" s="81"/>
      <c r="S118" s="81"/>
      <c r="T118" s="32"/>
      <c r="U118" s="32"/>
      <c r="V118" s="32"/>
      <c r="W118" s="81"/>
      <c r="X118" s="81"/>
      <c r="Y118" s="32"/>
      <c r="Z118" s="32"/>
      <c r="AA118" s="32"/>
    </row>
    <row r="119" spans="1:27" ht="12">
      <c r="A119" s="52"/>
      <c r="B119" s="52"/>
      <c r="C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A1">
      <selection activeCell="C1" sqref="C1"/>
    </sheetView>
  </sheetViews>
  <sheetFormatPr defaultColWidth="9.00390625" defaultRowHeight="12"/>
  <cols>
    <col min="1" max="1" width="4.00390625" style="51" customWidth="1"/>
    <col min="2" max="2" width="1.12109375" style="51" customWidth="1"/>
    <col min="3" max="3" width="22.875" style="51" customWidth="1"/>
    <col min="4" max="4" width="9.875" style="51" customWidth="1"/>
    <col min="5" max="6" width="20.125" style="51" customWidth="1"/>
    <col min="7" max="8" width="20.375" style="51" customWidth="1"/>
    <col min="9" max="9" width="31.375" style="51" customWidth="1"/>
    <col min="10" max="19" width="8.875" style="51" customWidth="1"/>
    <col min="20" max="20" width="1.00390625" style="51" customWidth="1"/>
    <col min="21" max="21" width="7.00390625" style="51" customWidth="1"/>
    <col min="22" max="22" width="1.00390625" style="51" customWidth="1"/>
    <col min="23" max="16384" width="9.25390625" style="51" customWidth="1"/>
  </cols>
  <sheetData>
    <row r="1" spans="2:21" s="8" customFormat="1" ht="39.75" customHeight="1">
      <c r="B1" s="53" t="s">
        <v>105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3:21" s="8" customFormat="1" ht="8.25" customHeight="1">
      <c r="C2" s="30" t="s">
        <v>102</v>
      </c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s="55" customFormat="1" ht="30" customHeight="1">
      <c r="B3" s="56" t="s">
        <v>103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s="8" customFormat="1" ht="25.5" customHeight="1" thickBot="1">
      <c r="A4" s="58"/>
      <c r="C4" s="68"/>
      <c r="D4" s="117"/>
      <c r="E4" s="68"/>
      <c r="F4" s="68"/>
      <c r="G4" s="117"/>
      <c r="H4" s="118"/>
      <c r="I4" s="148" t="s">
        <v>66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4"/>
    </row>
    <row r="5" spans="3:21" s="14" customFormat="1" ht="33.75" customHeight="1" thickBot="1">
      <c r="C5" s="276" t="s">
        <v>122</v>
      </c>
      <c r="D5" s="277"/>
      <c r="E5" s="119" t="s">
        <v>134</v>
      </c>
      <c r="F5" s="119" t="s">
        <v>135</v>
      </c>
      <c r="G5" s="119" t="s">
        <v>136</v>
      </c>
      <c r="H5" s="119" t="s">
        <v>138</v>
      </c>
      <c r="I5" s="144" t="s">
        <v>153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278" t="s">
        <v>123</v>
      </c>
      <c r="D6" s="279"/>
      <c r="E6" s="149">
        <v>23365</v>
      </c>
      <c r="F6" s="149">
        <v>25355</v>
      </c>
      <c r="G6" s="149">
        <v>30017</v>
      </c>
      <c r="H6" s="149">
        <v>29567</v>
      </c>
      <c r="I6" s="150">
        <v>39031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66" t="s">
        <v>124</v>
      </c>
      <c r="D7" s="267"/>
      <c r="E7" s="151">
        <v>76100</v>
      </c>
      <c r="F7" s="151">
        <v>65618</v>
      </c>
      <c r="G7" s="151">
        <v>68752</v>
      </c>
      <c r="H7" s="151">
        <v>50952</v>
      </c>
      <c r="I7" s="152">
        <v>74484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66" t="s">
        <v>125</v>
      </c>
      <c r="D8" s="267"/>
      <c r="E8" s="151">
        <v>4966</v>
      </c>
      <c r="F8" s="151">
        <v>6403</v>
      </c>
      <c r="G8" s="151">
        <v>7830</v>
      </c>
      <c r="H8" s="151">
        <v>5356</v>
      </c>
      <c r="I8" s="152">
        <v>10974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66" t="s">
        <v>67</v>
      </c>
      <c r="D9" s="267"/>
      <c r="E9" s="153">
        <v>172</v>
      </c>
      <c r="F9" s="153">
        <v>143</v>
      </c>
      <c r="G9" s="153">
        <v>222</v>
      </c>
      <c r="H9" s="153">
        <v>87</v>
      </c>
      <c r="I9" s="152">
        <v>127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66" t="s">
        <v>106</v>
      </c>
      <c r="D10" s="267"/>
      <c r="E10" s="151">
        <v>486</v>
      </c>
      <c r="F10" s="151">
        <v>596</v>
      </c>
      <c r="G10" s="151">
        <v>654</v>
      </c>
      <c r="H10" s="151">
        <v>631</v>
      </c>
      <c r="I10" s="152">
        <v>744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66" t="s">
        <v>107</v>
      </c>
      <c r="D11" s="267"/>
      <c r="E11" s="151">
        <v>1551</v>
      </c>
      <c r="F11" s="151">
        <v>1669</v>
      </c>
      <c r="G11" s="151">
        <v>1793</v>
      </c>
      <c r="H11" s="151">
        <v>1618</v>
      </c>
      <c r="I11" s="152">
        <v>1958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66" t="s">
        <v>108</v>
      </c>
      <c r="D12" s="267"/>
      <c r="E12" s="151">
        <v>166028</v>
      </c>
      <c r="F12" s="151">
        <v>178815</v>
      </c>
      <c r="G12" s="151">
        <v>209963</v>
      </c>
      <c r="H12" s="151">
        <v>228510</v>
      </c>
      <c r="I12" s="152">
        <v>265945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66" t="s">
        <v>109</v>
      </c>
      <c r="D13" s="267"/>
      <c r="E13" s="151">
        <v>538</v>
      </c>
      <c r="F13" s="151">
        <v>773</v>
      </c>
      <c r="G13" s="151">
        <v>818</v>
      </c>
      <c r="H13" s="151">
        <v>607</v>
      </c>
      <c r="I13" s="152">
        <v>754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66" t="s">
        <v>110</v>
      </c>
      <c r="D14" s="267"/>
      <c r="E14" s="151">
        <v>12979</v>
      </c>
      <c r="F14" s="151">
        <v>14251</v>
      </c>
      <c r="G14" s="151">
        <v>16415</v>
      </c>
      <c r="H14" s="151">
        <v>18771</v>
      </c>
      <c r="I14" s="152">
        <v>21012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66" t="s">
        <v>111</v>
      </c>
      <c r="D15" s="267"/>
      <c r="E15" s="151">
        <v>3180</v>
      </c>
      <c r="F15" s="151">
        <v>3019</v>
      </c>
      <c r="G15" s="151">
        <v>3549</v>
      </c>
      <c r="H15" s="151">
        <v>3490</v>
      </c>
      <c r="I15" s="152">
        <v>5071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66" t="s">
        <v>112</v>
      </c>
      <c r="D16" s="267"/>
      <c r="E16" s="151">
        <v>336</v>
      </c>
      <c r="F16" s="151">
        <v>394</v>
      </c>
      <c r="G16" s="151">
        <v>432</v>
      </c>
      <c r="H16" s="151">
        <v>638</v>
      </c>
      <c r="I16" s="152">
        <v>998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268" t="s">
        <v>113</v>
      </c>
      <c r="D17" s="269"/>
      <c r="E17" s="154">
        <v>7100</v>
      </c>
      <c r="F17" s="154">
        <v>6571</v>
      </c>
      <c r="G17" s="154">
        <v>6687</v>
      </c>
      <c r="H17" s="154">
        <v>5172</v>
      </c>
      <c r="I17" s="155">
        <v>7315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271" t="s">
        <v>68</v>
      </c>
      <c r="D18" s="273"/>
      <c r="E18" s="304">
        <v>296801</v>
      </c>
      <c r="F18" s="305">
        <v>303607</v>
      </c>
      <c r="G18" s="305">
        <v>347132</v>
      </c>
      <c r="H18" s="305">
        <f>SUM(H6:H17)</f>
        <v>345399</v>
      </c>
      <c r="I18" s="306">
        <f>SUM(I6:I17)</f>
        <v>428413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120" t="s">
        <v>8</v>
      </c>
      <c r="D19" s="121"/>
      <c r="E19" s="307">
        <v>94</v>
      </c>
      <c r="F19" s="307">
        <v>106</v>
      </c>
      <c r="G19" s="307">
        <v>114</v>
      </c>
      <c r="H19" s="307">
        <v>107</v>
      </c>
      <c r="I19" s="308">
        <v>135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122" t="s">
        <v>9</v>
      </c>
      <c r="D20" s="123"/>
      <c r="E20" s="309">
        <v>663</v>
      </c>
      <c r="F20" s="309">
        <v>654</v>
      </c>
      <c r="G20" s="309">
        <v>705</v>
      </c>
      <c r="H20" s="309">
        <v>552</v>
      </c>
      <c r="I20" s="310">
        <v>668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122" t="s">
        <v>10</v>
      </c>
      <c r="D21" s="121"/>
      <c r="E21" s="309">
        <v>825</v>
      </c>
      <c r="F21" s="309">
        <v>795</v>
      </c>
      <c r="G21" s="309">
        <v>813</v>
      </c>
      <c r="H21" s="309">
        <v>686</v>
      </c>
      <c r="I21" s="310">
        <v>993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122" t="s">
        <v>11</v>
      </c>
      <c r="D22" s="123"/>
      <c r="E22" s="309">
        <v>247</v>
      </c>
      <c r="F22" s="309">
        <v>288</v>
      </c>
      <c r="G22" s="309">
        <v>251</v>
      </c>
      <c r="H22" s="309">
        <v>129</v>
      </c>
      <c r="I22" s="310">
        <v>255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122" t="s">
        <v>12</v>
      </c>
      <c r="D23" s="121"/>
      <c r="E23" s="309">
        <v>300</v>
      </c>
      <c r="F23" s="309">
        <v>351</v>
      </c>
      <c r="G23" s="309">
        <v>286</v>
      </c>
      <c r="H23" s="309">
        <v>230</v>
      </c>
      <c r="I23" s="310">
        <v>296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122" t="s">
        <v>13</v>
      </c>
      <c r="D24" s="123"/>
      <c r="E24" s="309">
        <v>157</v>
      </c>
      <c r="F24" s="309">
        <v>172</v>
      </c>
      <c r="G24" s="309">
        <v>238</v>
      </c>
      <c r="H24" s="309">
        <v>153</v>
      </c>
      <c r="I24" s="310">
        <v>181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122" t="s">
        <v>14</v>
      </c>
      <c r="D25" s="121"/>
      <c r="E25" s="309">
        <v>89</v>
      </c>
      <c r="F25" s="309">
        <v>71</v>
      </c>
      <c r="G25" s="309">
        <v>89</v>
      </c>
      <c r="H25" s="309">
        <v>93</v>
      </c>
      <c r="I25" s="310">
        <v>93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122" t="s">
        <v>15</v>
      </c>
      <c r="D26" s="123"/>
      <c r="E26" s="309">
        <v>143</v>
      </c>
      <c r="F26" s="309">
        <v>172</v>
      </c>
      <c r="G26" s="309">
        <v>166</v>
      </c>
      <c r="H26" s="309">
        <v>93</v>
      </c>
      <c r="I26" s="310">
        <v>129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122" t="s">
        <v>16</v>
      </c>
      <c r="D27" s="121"/>
      <c r="E27" s="309">
        <v>127</v>
      </c>
      <c r="F27" s="309">
        <v>126</v>
      </c>
      <c r="G27" s="309">
        <v>133</v>
      </c>
      <c r="H27" s="309">
        <v>135</v>
      </c>
      <c r="I27" s="310">
        <v>138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122" t="s">
        <v>17</v>
      </c>
      <c r="D28" s="123"/>
      <c r="E28" s="309">
        <v>417</v>
      </c>
      <c r="F28" s="309">
        <v>596</v>
      </c>
      <c r="G28" s="309">
        <v>718</v>
      </c>
      <c r="H28" s="309">
        <v>934</v>
      </c>
      <c r="I28" s="310">
        <v>1892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122" t="s">
        <v>18</v>
      </c>
      <c r="D29" s="121"/>
      <c r="E29" s="309">
        <v>3888</v>
      </c>
      <c r="F29" s="309">
        <v>3900</v>
      </c>
      <c r="G29" s="309">
        <v>3752</v>
      </c>
      <c r="H29" s="309">
        <v>2858</v>
      </c>
      <c r="I29" s="310">
        <v>4054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122" t="s">
        <v>19</v>
      </c>
      <c r="D30" s="123"/>
      <c r="E30" s="309">
        <v>17086</v>
      </c>
      <c r="F30" s="309">
        <v>13566</v>
      </c>
      <c r="G30" s="309">
        <v>8230</v>
      </c>
      <c r="H30" s="309">
        <v>2925</v>
      </c>
      <c r="I30" s="310">
        <v>2139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124" t="s">
        <v>20</v>
      </c>
      <c r="D31" s="121"/>
      <c r="E31" s="311">
        <v>1817</v>
      </c>
      <c r="F31" s="311">
        <v>2156</v>
      </c>
      <c r="G31" s="311">
        <v>2628</v>
      </c>
      <c r="H31" s="311">
        <v>2037</v>
      </c>
      <c r="I31" s="310">
        <v>2666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271" t="s">
        <v>69</v>
      </c>
      <c r="D32" s="273"/>
      <c r="E32" s="304">
        <v>25853</v>
      </c>
      <c r="F32" s="305">
        <v>22953</v>
      </c>
      <c r="G32" s="305">
        <v>18123</v>
      </c>
      <c r="H32" s="305">
        <f>SUM(H19:H31)</f>
        <v>10932</v>
      </c>
      <c r="I32" s="306">
        <f>SUM(I19:I31)</f>
        <v>13639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271" t="s">
        <v>114</v>
      </c>
      <c r="D33" s="272"/>
      <c r="E33" s="305">
        <v>387</v>
      </c>
      <c r="F33" s="305">
        <v>419</v>
      </c>
      <c r="G33" s="305">
        <v>552</v>
      </c>
      <c r="H33" s="305">
        <v>392</v>
      </c>
      <c r="I33" s="312">
        <v>552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125" t="s">
        <v>21</v>
      </c>
      <c r="D34" s="126"/>
      <c r="E34" s="307">
        <v>3120</v>
      </c>
      <c r="F34" s="307">
        <v>3215</v>
      </c>
      <c r="G34" s="307">
        <v>3394</v>
      </c>
      <c r="H34" s="307">
        <v>3035</v>
      </c>
      <c r="I34" s="308">
        <v>3794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122" t="s">
        <v>22</v>
      </c>
      <c r="D35" s="123"/>
      <c r="E35" s="309">
        <v>80</v>
      </c>
      <c r="F35" s="309">
        <v>97</v>
      </c>
      <c r="G35" s="309">
        <v>276</v>
      </c>
      <c r="H35" s="309">
        <v>73</v>
      </c>
      <c r="I35" s="310">
        <v>250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122" t="s">
        <v>23</v>
      </c>
      <c r="D36" s="121"/>
      <c r="E36" s="309">
        <v>9432</v>
      </c>
      <c r="F36" s="309">
        <v>8814</v>
      </c>
      <c r="G36" s="309">
        <v>8610</v>
      </c>
      <c r="H36" s="309">
        <v>7810</v>
      </c>
      <c r="I36" s="310">
        <v>10529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124" t="s">
        <v>24</v>
      </c>
      <c r="D37" s="127"/>
      <c r="E37" s="311">
        <v>94</v>
      </c>
      <c r="F37" s="311">
        <v>125</v>
      </c>
      <c r="G37" s="311">
        <v>133</v>
      </c>
      <c r="H37" s="311">
        <v>76</v>
      </c>
      <c r="I37" s="310">
        <v>69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271" t="s">
        <v>70</v>
      </c>
      <c r="D38" s="273"/>
      <c r="E38" s="304">
        <v>12726</v>
      </c>
      <c r="F38" s="305">
        <v>12251</v>
      </c>
      <c r="G38" s="305">
        <v>12413</v>
      </c>
      <c r="H38" s="305">
        <f>SUM(H34:H37)</f>
        <v>10994</v>
      </c>
      <c r="I38" s="306">
        <f>SUM(I34:I37)</f>
        <v>14642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120" t="s">
        <v>115</v>
      </c>
      <c r="D39" s="121"/>
      <c r="E39" s="307">
        <v>40</v>
      </c>
      <c r="F39" s="307">
        <v>35</v>
      </c>
      <c r="G39" s="307">
        <v>26</v>
      </c>
      <c r="H39" s="307">
        <v>32</v>
      </c>
      <c r="I39" s="310">
        <v>22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122" t="s">
        <v>25</v>
      </c>
      <c r="D40" s="123"/>
      <c r="E40" s="309">
        <v>94</v>
      </c>
      <c r="F40" s="309">
        <v>92</v>
      </c>
      <c r="G40" s="309">
        <v>98</v>
      </c>
      <c r="H40" s="309">
        <v>87</v>
      </c>
      <c r="I40" s="310">
        <v>87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122" t="s">
        <v>26</v>
      </c>
      <c r="D41" s="121"/>
      <c r="E41" s="309">
        <v>42</v>
      </c>
      <c r="F41" s="309">
        <v>36</v>
      </c>
      <c r="G41" s="309">
        <v>29</v>
      </c>
      <c r="H41" s="309">
        <v>13</v>
      </c>
      <c r="I41" s="310">
        <v>13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122" t="s">
        <v>27</v>
      </c>
      <c r="D42" s="123"/>
      <c r="E42" s="309">
        <v>70</v>
      </c>
      <c r="F42" s="309">
        <v>43</v>
      </c>
      <c r="G42" s="309">
        <v>56</v>
      </c>
      <c r="H42" s="309">
        <v>23</v>
      </c>
      <c r="I42" s="310">
        <v>25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124" t="s">
        <v>28</v>
      </c>
      <c r="D43" s="121"/>
      <c r="E43" s="311">
        <v>49</v>
      </c>
      <c r="F43" s="311">
        <v>63</v>
      </c>
      <c r="G43" s="311">
        <v>94</v>
      </c>
      <c r="H43" s="311">
        <v>55</v>
      </c>
      <c r="I43" s="310">
        <v>72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271" t="s">
        <v>71</v>
      </c>
      <c r="D44" s="273"/>
      <c r="E44" s="304">
        <v>295</v>
      </c>
      <c r="F44" s="305">
        <v>269</v>
      </c>
      <c r="G44" s="305">
        <v>303</v>
      </c>
      <c r="H44" s="305">
        <f>SUM(H39:H43)</f>
        <v>210</v>
      </c>
      <c r="I44" s="306">
        <f>SUM(I39:I43)</f>
        <v>219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120" t="s">
        <v>29</v>
      </c>
      <c r="D45" s="128"/>
      <c r="E45" s="307">
        <v>2086</v>
      </c>
      <c r="F45" s="307">
        <v>2447</v>
      </c>
      <c r="G45" s="307">
        <v>2722</v>
      </c>
      <c r="H45" s="307">
        <v>2777</v>
      </c>
      <c r="I45" s="310">
        <v>3358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83" t="s">
        <v>30</v>
      </c>
      <c r="D46" s="284"/>
      <c r="E46" s="309">
        <v>841</v>
      </c>
      <c r="F46" s="309">
        <v>1021</v>
      </c>
      <c r="G46" s="309">
        <v>1114</v>
      </c>
      <c r="H46" s="309">
        <v>862</v>
      </c>
      <c r="I46" s="310">
        <v>1179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285" t="s">
        <v>31</v>
      </c>
      <c r="D47" s="286"/>
      <c r="E47" s="311">
        <v>107</v>
      </c>
      <c r="F47" s="311">
        <v>151</v>
      </c>
      <c r="G47" s="311">
        <v>97</v>
      </c>
      <c r="H47" s="311">
        <v>80</v>
      </c>
      <c r="I47" s="310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281" t="s">
        <v>72</v>
      </c>
      <c r="D48" s="282"/>
      <c r="E48" s="304">
        <v>3034</v>
      </c>
      <c r="F48" s="313">
        <v>3619</v>
      </c>
      <c r="G48" s="305">
        <v>3933</v>
      </c>
      <c r="H48" s="313">
        <f>SUM(H45:H47)</f>
        <v>3719</v>
      </c>
      <c r="I48" s="314">
        <f>SUM(I45:I47)</f>
        <v>4635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271" t="s">
        <v>116</v>
      </c>
      <c r="D49" s="272"/>
      <c r="E49" s="305">
        <v>25</v>
      </c>
      <c r="F49" s="305">
        <v>23</v>
      </c>
      <c r="G49" s="305">
        <v>25</v>
      </c>
      <c r="H49" s="305">
        <v>14</v>
      </c>
      <c r="I49" s="312">
        <v>12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274" t="s">
        <v>117</v>
      </c>
      <c r="D50" s="275"/>
      <c r="E50" s="315">
        <v>339121</v>
      </c>
      <c r="F50" s="316">
        <v>343141</v>
      </c>
      <c r="G50" s="317">
        <v>382481</v>
      </c>
      <c r="H50" s="316">
        <f>SUM(H49,H48,H44,H38,H33,H32,H18)</f>
        <v>371660</v>
      </c>
      <c r="I50" s="318">
        <f>SUM(I49,I48,I44,I38,I33,I32,I18)</f>
        <v>462112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220"/>
      <c r="I51" s="14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5:21" ht="15.75" customHeight="1">
      <c r="E52" s="67"/>
      <c r="F52" s="67"/>
      <c r="G52" s="67"/>
      <c r="H52" s="221"/>
      <c r="I52" s="14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2:21" s="68" customFormat="1" ht="39.75" customHeight="1">
      <c r="B53" s="56" t="s">
        <v>104</v>
      </c>
      <c r="H53" s="69"/>
      <c r="I53" s="143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0" s="31" customFormat="1" ht="30.75" customHeight="1" thickBot="1">
      <c r="B54" s="70"/>
      <c r="C54" s="70"/>
      <c r="D54" s="23"/>
      <c r="E54" s="71"/>
      <c r="F54" s="71"/>
      <c r="G54" s="71"/>
      <c r="H54" s="222"/>
      <c r="I54" s="226" t="s">
        <v>66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46" t="s">
        <v>126</v>
      </c>
      <c r="D55" s="264"/>
      <c r="E55" s="73" t="s">
        <v>134</v>
      </c>
      <c r="F55" s="73" t="s">
        <v>135</v>
      </c>
      <c r="G55" s="73" t="s">
        <v>139</v>
      </c>
      <c r="H55" s="63" t="s">
        <v>140</v>
      </c>
      <c r="I55" s="25" t="s">
        <v>151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43" t="s">
        <v>127</v>
      </c>
      <c r="D56" s="270"/>
      <c r="E56" s="74">
        <v>278189</v>
      </c>
      <c r="F56" s="74">
        <v>265389</v>
      </c>
      <c r="G56" s="74">
        <v>275493</v>
      </c>
      <c r="H56" s="145">
        <v>250652</v>
      </c>
      <c r="I56" s="156">
        <v>311331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28" t="s">
        <v>128</v>
      </c>
      <c r="D57" s="262"/>
      <c r="E57" s="76">
        <v>6</v>
      </c>
      <c r="F57" s="75">
        <v>158</v>
      </c>
      <c r="G57" s="114">
        <v>420</v>
      </c>
      <c r="H57" s="146">
        <v>208</v>
      </c>
      <c r="I57" s="116">
        <v>70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63" t="s">
        <v>129</v>
      </c>
      <c r="D58" s="262"/>
      <c r="E58" s="75">
        <v>60884</v>
      </c>
      <c r="F58" s="75">
        <v>77191</v>
      </c>
      <c r="G58" s="75">
        <v>96361</v>
      </c>
      <c r="H58" s="146">
        <v>114499</v>
      </c>
      <c r="I58" s="116">
        <v>142542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28" t="s">
        <v>130</v>
      </c>
      <c r="D59" s="262"/>
      <c r="E59" s="76">
        <v>1</v>
      </c>
      <c r="F59" s="75" t="s">
        <v>137</v>
      </c>
      <c r="G59" s="114" t="s">
        <v>137</v>
      </c>
      <c r="H59" s="147" t="s">
        <v>141</v>
      </c>
      <c r="I59" s="116" t="s">
        <v>154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28" t="s">
        <v>131</v>
      </c>
      <c r="D60" s="262"/>
      <c r="E60" s="75">
        <v>14</v>
      </c>
      <c r="F60" s="75">
        <v>61</v>
      </c>
      <c r="G60" s="75">
        <v>37</v>
      </c>
      <c r="H60" s="147">
        <v>6288</v>
      </c>
      <c r="I60" s="116">
        <v>8144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28" t="s">
        <v>132</v>
      </c>
      <c r="D61" s="262"/>
      <c r="E61" s="75">
        <v>6</v>
      </c>
      <c r="F61" s="75">
        <v>311</v>
      </c>
      <c r="G61" s="75">
        <v>10146</v>
      </c>
      <c r="H61" s="147" t="s">
        <v>141</v>
      </c>
      <c r="I61" s="116" t="s">
        <v>154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28" t="s">
        <v>45</v>
      </c>
      <c r="D62" s="262"/>
      <c r="E62" s="76" t="s">
        <v>41</v>
      </c>
      <c r="F62" s="76" t="s">
        <v>41</v>
      </c>
      <c r="G62" s="76" t="s">
        <v>137</v>
      </c>
      <c r="H62" s="147" t="s">
        <v>141</v>
      </c>
      <c r="I62" s="116" t="s">
        <v>154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28" t="s">
        <v>118</v>
      </c>
      <c r="D63" s="262"/>
      <c r="E63" s="75">
        <v>9</v>
      </c>
      <c r="F63" s="75">
        <v>19</v>
      </c>
      <c r="G63" s="75">
        <v>1</v>
      </c>
      <c r="H63" s="147" t="s">
        <v>141</v>
      </c>
      <c r="I63" s="116" t="s">
        <v>154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28" t="s">
        <v>44</v>
      </c>
      <c r="D64" s="262"/>
      <c r="E64" s="75" t="s">
        <v>41</v>
      </c>
      <c r="F64" s="76" t="s">
        <v>41</v>
      </c>
      <c r="G64" s="76" t="s">
        <v>137</v>
      </c>
      <c r="H64" s="147" t="s">
        <v>142</v>
      </c>
      <c r="I64" s="116" t="s">
        <v>154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28" t="s">
        <v>119</v>
      </c>
      <c r="D65" s="262"/>
      <c r="E65" s="75">
        <v>11</v>
      </c>
      <c r="F65" s="75">
        <v>12</v>
      </c>
      <c r="G65" s="75">
        <v>19</v>
      </c>
      <c r="H65" s="146">
        <v>11</v>
      </c>
      <c r="I65" s="116">
        <v>25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27" t="s">
        <v>120</v>
      </c>
      <c r="D66" s="265"/>
      <c r="E66" s="77">
        <v>1</v>
      </c>
      <c r="F66" s="77" t="s">
        <v>137</v>
      </c>
      <c r="G66" s="115">
        <v>4</v>
      </c>
      <c r="H66" s="146">
        <v>2</v>
      </c>
      <c r="I66" s="116" t="s">
        <v>154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46" t="s">
        <v>121</v>
      </c>
      <c r="D67" s="264"/>
      <c r="E67" s="319">
        <f>SUM(E56:E66)</f>
        <v>339121</v>
      </c>
      <c r="F67" s="320">
        <f>SUM(F56:F66)</f>
        <v>343141</v>
      </c>
      <c r="G67" s="320">
        <f>SUM(G56:G66)</f>
        <v>382481</v>
      </c>
      <c r="H67" s="321">
        <f>SUM(H56:H66)</f>
        <v>371660</v>
      </c>
      <c r="I67" s="322">
        <f>SUM(I56:I66)</f>
        <v>462112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78"/>
      <c r="D68" s="23"/>
      <c r="E68" s="78"/>
      <c r="F68" s="78"/>
      <c r="G68" s="79"/>
      <c r="H68" s="79"/>
      <c r="I68" s="23"/>
      <c r="J68" s="23"/>
      <c r="K68" s="42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280" t="s">
        <v>155</v>
      </c>
      <c r="D69" s="280"/>
      <c r="E69" s="280"/>
      <c r="F69" s="280"/>
      <c r="G69" s="280"/>
      <c r="H69" s="280"/>
      <c r="I69" s="280"/>
      <c r="J69" s="23"/>
      <c r="K69" s="42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78"/>
      <c r="D70" s="23"/>
      <c r="E70" s="78"/>
      <c r="F70" s="78"/>
      <c r="G70" s="79"/>
      <c r="H70" s="79"/>
      <c r="I70" s="23"/>
      <c r="J70" s="23"/>
      <c r="K70" s="42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78"/>
      <c r="D71" s="23"/>
      <c r="E71" s="78"/>
      <c r="F71" s="78"/>
      <c r="G71" s="79"/>
      <c r="H71" s="79"/>
      <c r="I71" s="23"/>
      <c r="J71" s="23"/>
      <c r="K71" s="42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80"/>
      <c r="D72" s="81"/>
      <c r="E72" s="80"/>
      <c r="F72" s="80"/>
      <c r="G72" s="82"/>
      <c r="H72" s="82"/>
      <c r="I72" s="81"/>
      <c r="J72" s="81"/>
      <c r="K72" s="3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3:21" s="29" customFormat="1" ht="18" customHeight="1">
      <c r="C73" s="80"/>
      <c r="D73" s="81"/>
      <c r="E73" s="80"/>
      <c r="F73" s="80"/>
      <c r="G73" s="82"/>
      <c r="H73" s="82"/>
      <c r="I73" s="81"/>
      <c r="J73" s="81"/>
      <c r="K73" s="3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3:21" s="29" customFormat="1" ht="18" customHeight="1">
      <c r="C74" s="80"/>
      <c r="D74" s="81"/>
      <c r="E74" s="80"/>
      <c r="F74" s="80"/>
      <c r="G74" s="82"/>
      <c r="H74" s="82"/>
      <c r="I74" s="81"/>
      <c r="J74" s="81"/>
      <c r="K74" s="3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3:21" s="29" customFormat="1" ht="18" customHeight="1">
      <c r="C75" s="80"/>
      <c r="D75" s="81"/>
      <c r="E75" s="80"/>
      <c r="F75" s="80"/>
      <c r="G75" s="82"/>
      <c r="H75" s="82"/>
      <c r="I75" s="81"/>
      <c r="J75" s="81"/>
      <c r="K75" s="3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3:21" s="29" customFormat="1" ht="18" customHeight="1">
      <c r="C76" s="80"/>
      <c r="D76" s="81"/>
      <c r="E76" s="80"/>
      <c r="F76" s="80"/>
      <c r="G76" s="82"/>
      <c r="H76" s="82"/>
      <c r="I76" s="81"/>
      <c r="J76" s="81"/>
      <c r="K76" s="3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3:21" s="29" customFormat="1" ht="18" customHeight="1">
      <c r="C77" s="80"/>
      <c r="D77" s="81"/>
      <c r="E77" s="80"/>
      <c r="F77" s="80"/>
      <c r="G77" s="82"/>
      <c r="H77" s="82"/>
      <c r="I77" s="81"/>
      <c r="J77" s="81"/>
      <c r="K77" s="3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3:21" s="29" customFormat="1" ht="18" customHeight="1">
      <c r="C78" s="80"/>
      <c r="D78" s="81"/>
      <c r="E78" s="80"/>
      <c r="F78" s="80"/>
      <c r="G78" s="82"/>
      <c r="H78" s="82"/>
      <c r="I78" s="81"/>
      <c r="J78" s="81"/>
      <c r="K78" s="3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3:21" s="29" customFormat="1" ht="18" customHeight="1">
      <c r="C79" s="80"/>
      <c r="D79" s="81"/>
      <c r="E79" s="80"/>
      <c r="F79" s="80"/>
      <c r="G79" s="82"/>
      <c r="H79" s="82"/>
      <c r="I79" s="81"/>
      <c r="J79" s="81"/>
      <c r="K79" s="3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3:21" s="29" customFormat="1" ht="18" customHeight="1">
      <c r="C80" s="80"/>
      <c r="D80" s="81"/>
      <c r="E80" s="80"/>
      <c r="F80" s="80"/>
      <c r="G80" s="82"/>
      <c r="H80" s="82"/>
      <c r="I80" s="81"/>
      <c r="J80" s="81"/>
      <c r="K80" s="32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3:21" s="29" customFormat="1" ht="18" customHeight="1">
      <c r="C81" s="80"/>
      <c r="D81" s="81"/>
      <c r="E81" s="80"/>
      <c r="F81" s="80"/>
      <c r="G81" s="82"/>
      <c r="H81" s="82"/>
      <c r="I81" s="81"/>
      <c r="J81" s="81"/>
      <c r="K81" s="32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52"/>
      <c r="B99" s="52"/>
      <c r="C99" s="52"/>
      <c r="D99" s="52"/>
      <c r="E99" s="52"/>
      <c r="F99" s="52"/>
      <c r="G99" s="52"/>
      <c r="H99" s="52"/>
      <c r="I99" s="52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9300282</cp:lastModifiedBy>
  <cp:lastPrinted>2005-11-22T12:52:03Z</cp:lastPrinted>
  <dcterms:created xsi:type="dcterms:W3CDTF">1998-11-26T09:58:05Z</dcterms:created>
  <dcterms:modified xsi:type="dcterms:W3CDTF">2005-12-06T06:40:42Z</dcterms:modified>
  <cp:category/>
  <cp:version/>
  <cp:contentType/>
  <cp:contentStatus/>
</cp:coreProperties>
</file>