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150" windowHeight="8265" activeTab="0"/>
  </bookViews>
  <sheets>
    <sheet name="農林別,市町村別（基）" sheetId="1" r:id="rId1"/>
    <sheet name="係ごと" sheetId="2" r:id="rId2"/>
    <sheet name="提出様式" sheetId="3" r:id="rId3"/>
  </sheets>
  <definedNames>
    <definedName name="_xlnm.Print_Titles" localSheetId="0">'農林別,市町村別（基）'!$4:$6</definedName>
  </definedNames>
  <calcPr fullCalcOnLoad="1"/>
</workbook>
</file>

<file path=xl/sharedStrings.xml><?xml version="1.0" encoding="utf-8"?>
<sst xmlns="http://schemas.openxmlformats.org/spreadsheetml/2006/main" count="226" uniqueCount="182">
  <si>
    <t>水産林務部</t>
  </si>
  <si>
    <t>区分</t>
  </si>
  <si>
    <t>被害総額</t>
  </si>
  <si>
    <t>（千円）</t>
  </si>
  <si>
    <t>計</t>
  </si>
  <si>
    <t>総務部</t>
  </si>
  <si>
    <t>企画振興部</t>
  </si>
  <si>
    <t>保健福祉部</t>
  </si>
  <si>
    <t>環境生活部</t>
  </si>
  <si>
    <t>商工部</t>
  </si>
  <si>
    <t>農政部</t>
  </si>
  <si>
    <t>労働部</t>
  </si>
  <si>
    <t>土木部</t>
  </si>
  <si>
    <t>建築都市部</t>
  </si>
  <si>
    <t>企業局</t>
  </si>
  <si>
    <t>教育庁</t>
  </si>
  <si>
    <t>警察本部</t>
  </si>
  <si>
    <t>公共文教施設</t>
  </si>
  <si>
    <t>農林水産業施設</t>
  </si>
  <si>
    <t>公共土木施設</t>
  </si>
  <si>
    <t>その他の公共施設</t>
  </si>
  <si>
    <t>小計</t>
  </si>
  <si>
    <t>その他</t>
  </si>
  <si>
    <t>農産被害</t>
  </si>
  <si>
    <t>林産被害</t>
  </si>
  <si>
    <t>畜産被害</t>
  </si>
  <si>
    <t>水産被害</t>
  </si>
  <si>
    <t>商工被害</t>
  </si>
  <si>
    <t>林地</t>
  </si>
  <si>
    <t>県営林</t>
  </si>
  <si>
    <t>（単位：千円）</t>
  </si>
  <si>
    <t>市町村名</t>
  </si>
  <si>
    <t>甘木市</t>
  </si>
  <si>
    <t>宇美町</t>
  </si>
  <si>
    <t>久留米市</t>
  </si>
  <si>
    <t>二丈町</t>
  </si>
  <si>
    <t>合計</t>
  </si>
  <si>
    <t>箇所</t>
  </si>
  <si>
    <t>路線</t>
  </si>
  <si>
    <t>福岡農林</t>
  </si>
  <si>
    <t>久山町</t>
  </si>
  <si>
    <t>篠栗町</t>
  </si>
  <si>
    <t>須恵町</t>
  </si>
  <si>
    <t>前原市</t>
  </si>
  <si>
    <t>宗像市</t>
  </si>
  <si>
    <t>福岡市</t>
  </si>
  <si>
    <t>那珂川町</t>
  </si>
  <si>
    <t>古賀市</t>
  </si>
  <si>
    <t>大野城市</t>
  </si>
  <si>
    <t>粕屋町</t>
  </si>
  <si>
    <t>新宮町</t>
  </si>
  <si>
    <t>甘木農林</t>
  </si>
  <si>
    <t>浮羽町</t>
  </si>
  <si>
    <t>田主丸町</t>
  </si>
  <si>
    <t>杷木町</t>
  </si>
  <si>
    <t>宝珠山村</t>
  </si>
  <si>
    <t>吉井町</t>
  </si>
  <si>
    <t>八幡農林</t>
  </si>
  <si>
    <t>北九州市</t>
  </si>
  <si>
    <t>飯塚農林</t>
  </si>
  <si>
    <t>若宮町</t>
  </si>
  <si>
    <t>宮田町</t>
  </si>
  <si>
    <t>直方市</t>
  </si>
  <si>
    <t>飯塚市</t>
  </si>
  <si>
    <t>嘉穂町</t>
  </si>
  <si>
    <t>添田町</t>
  </si>
  <si>
    <t>方城町</t>
  </si>
  <si>
    <t>穂波町</t>
  </si>
  <si>
    <t>川崎町</t>
  </si>
  <si>
    <t>赤村</t>
  </si>
  <si>
    <t>筑穂町</t>
  </si>
  <si>
    <t>筑後農林</t>
  </si>
  <si>
    <t>黒木町</t>
  </si>
  <si>
    <t>行橋農林</t>
  </si>
  <si>
    <r>
      <t>面積</t>
    </r>
    <r>
      <rPr>
        <sz val="6"/>
        <rFont val="ＭＳ Ｐゴシック"/>
        <family val="3"/>
      </rPr>
      <t>(ha)</t>
    </r>
  </si>
  <si>
    <r>
      <t>金額</t>
    </r>
    <r>
      <rPr>
        <sz val="6"/>
        <rFont val="ＭＳ Ｐゴシック"/>
        <family val="3"/>
      </rPr>
      <t>（千円）</t>
    </r>
  </si>
  <si>
    <r>
      <t>延長</t>
    </r>
    <r>
      <rPr>
        <sz val="6"/>
        <rFont val="ＭＳ Ｐゴシック"/>
        <family val="3"/>
      </rPr>
      <t>(m)</t>
    </r>
  </si>
  <si>
    <r>
      <t>面積</t>
    </r>
    <r>
      <rPr>
        <sz val="6"/>
        <rFont val="ＭＳ Ｐゴシック"/>
        <family val="3"/>
      </rPr>
      <t>（㎡）</t>
    </r>
  </si>
  <si>
    <t>県営林</t>
  </si>
  <si>
    <r>
      <t>面積</t>
    </r>
    <r>
      <rPr>
        <sz val="6"/>
        <rFont val="ＭＳ Ｐゴシック"/>
        <family val="3"/>
      </rPr>
      <t>（ha）</t>
    </r>
  </si>
  <si>
    <t>柳川市</t>
  </si>
  <si>
    <t>朝倉町</t>
  </si>
  <si>
    <t>漁港</t>
  </si>
  <si>
    <t>合    計</t>
  </si>
  <si>
    <t>筑紫野市</t>
  </si>
  <si>
    <t>春日市</t>
  </si>
  <si>
    <t>太宰府市</t>
  </si>
  <si>
    <t>志摩町</t>
  </si>
  <si>
    <t>志免町</t>
  </si>
  <si>
    <t>福間町</t>
  </si>
  <si>
    <t>津屋崎町</t>
  </si>
  <si>
    <t>玄海町</t>
  </si>
  <si>
    <t>大島村</t>
  </si>
  <si>
    <t>小郡市</t>
  </si>
  <si>
    <t>小石原村</t>
  </si>
  <si>
    <t>三輪町</t>
  </si>
  <si>
    <t>夜須町</t>
  </si>
  <si>
    <t>田川市</t>
  </si>
  <si>
    <t>山田市</t>
  </si>
  <si>
    <t>碓井町</t>
  </si>
  <si>
    <t>稲築町</t>
  </si>
  <si>
    <t>庄内町</t>
  </si>
  <si>
    <t>頴田町</t>
  </si>
  <si>
    <t>桂川町</t>
  </si>
  <si>
    <t>小竹町</t>
  </si>
  <si>
    <t>鞍手町</t>
  </si>
  <si>
    <t>香春町</t>
  </si>
  <si>
    <t>大任町</t>
  </si>
  <si>
    <t>糸田町</t>
  </si>
  <si>
    <t>金田町</t>
  </si>
  <si>
    <t>赤池町</t>
  </si>
  <si>
    <t>大牟田市</t>
  </si>
  <si>
    <t>八女市</t>
  </si>
  <si>
    <t>筑後市</t>
  </si>
  <si>
    <t>大川市</t>
  </si>
  <si>
    <t>矢部村</t>
  </si>
  <si>
    <t>星野村</t>
  </si>
  <si>
    <t>上陽町</t>
  </si>
  <si>
    <t>立花町</t>
  </si>
  <si>
    <t>広川町</t>
  </si>
  <si>
    <t>山川町</t>
  </si>
  <si>
    <t>瀬高町</t>
  </si>
  <si>
    <t>三橋町</t>
  </si>
  <si>
    <t>大和町</t>
  </si>
  <si>
    <t>高田町</t>
  </si>
  <si>
    <t>三潴町</t>
  </si>
  <si>
    <t>城島町</t>
  </si>
  <si>
    <t>大木町</t>
  </si>
  <si>
    <t>中間市</t>
  </si>
  <si>
    <t>岡垣町</t>
  </si>
  <si>
    <t>遠賀町</t>
  </si>
  <si>
    <t>水巻町</t>
  </si>
  <si>
    <t>芦屋町</t>
  </si>
  <si>
    <t>行橋市</t>
  </si>
  <si>
    <t>豊前市</t>
  </si>
  <si>
    <t>苅田町</t>
  </si>
  <si>
    <t>勝山町</t>
  </si>
  <si>
    <t>豊津町</t>
  </si>
  <si>
    <t>犀川町</t>
  </si>
  <si>
    <t>椎田町</t>
  </si>
  <si>
    <t>築城町</t>
  </si>
  <si>
    <t>新吉富村</t>
  </si>
  <si>
    <t>大平村</t>
  </si>
  <si>
    <t>吉富町</t>
  </si>
  <si>
    <t>北野町</t>
  </si>
  <si>
    <t>大刀洗町</t>
  </si>
  <si>
    <t>その他(作業道等）</t>
  </si>
  <si>
    <t>林務小計</t>
  </si>
  <si>
    <t>水産小計</t>
  </si>
  <si>
    <t>隻数</t>
  </si>
  <si>
    <t>（項目別）</t>
  </si>
  <si>
    <t>（市町村別）</t>
  </si>
  <si>
    <t>担当課</t>
  </si>
  <si>
    <t>項目</t>
  </si>
  <si>
    <t>林道被害</t>
  </si>
  <si>
    <t>林地被害</t>
  </si>
  <si>
    <t>林産被害</t>
  </si>
  <si>
    <t>県営林</t>
  </si>
  <si>
    <t>その他（作業道等）</t>
  </si>
  <si>
    <t>林務小計</t>
  </si>
  <si>
    <t>林道</t>
  </si>
  <si>
    <t>林地</t>
  </si>
  <si>
    <t>林産</t>
  </si>
  <si>
    <t>漁船</t>
  </si>
  <si>
    <t>水産小計</t>
  </si>
  <si>
    <t>林道係</t>
  </si>
  <si>
    <t>造林係</t>
  </si>
  <si>
    <t>治山係</t>
  </si>
  <si>
    <t>県営林係</t>
  </si>
  <si>
    <t>漁港課</t>
  </si>
  <si>
    <t>水産振興課</t>
  </si>
  <si>
    <t>合計</t>
  </si>
  <si>
    <t>水産物</t>
  </si>
  <si>
    <t>水産振興課</t>
  </si>
  <si>
    <t>匹</t>
  </si>
  <si>
    <t>箇所</t>
  </si>
  <si>
    <t>その他（漁具等）</t>
  </si>
  <si>
    <t>その他（漁具等）</t>
  </si>
  <si>
    <t>路線</t>
  </si>
  <si>
    <t>（第１報）</t>
  </si>
  <si>
    <t>平成１４年台風１５号による被害額報告</t>
  </si>
  <si>
    <t>平成１５年４月１日現在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</si>
</sst>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.00_ ;[Red]\-#,##0.00\ "/>
    <numFmt numFmtId="179" formatCode="0.00;&quot;△ &quot;0.00"/>
    <numFmt numFmtId="180" formatCode="#,##0.00;&quot;△ &quot;#,##0.00"/>
    <numFmt numFmtId="181" formatCode="0_ ;[Red]\-0\ "/>
    <numFmt numFmtId="182" formatCode="#,##0.0;&quot;△ &quot;#,##0.0"/>
    <numFmt numFmtId="183" formatCode="#,##0.000;&quot;△ &quot;#,##0.000"/>
    <numFmt numFmtId="184" formatCode="0.0;&quot;△ &quot;0.0"/>
    <numFmt numFmtId="185" formatCode="0;&quot;△ &quot;0"/>
  </numFmts>
  <fonts count="13">
    <font>
      <sz val="11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18"/>
      <name val="ＭＳ ゴシック"/>
      <family val="3"/>
    </font>
  </fonts>
  <fills count="2">
    <fill>
      <patternFill/>
    </fill>
    <fill>
      <patternFill patternType="gray125"/>
    </fill>
  </fills>
  <borders count="1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uble"/>
      <top style="double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double"/>
      <top style="double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double"/>
    </border>
    <border>
      <left style="double"/>
      <right style="double"/>
      <top style="hair"/>
      <bottom style="hair"/>
    </border>
    <border>
      <left style="double"/>
      <right style="double"/>
      <top style="hair"/>
      <bottom>
        <color indexed="63"/>
      </bottom>
    </border>
    <border>
      <left style="double"/>
      <right style="double"/>
      <top style="hair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double"/>
      <right style="double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 shrinkToFit="1"/>
    </xf>
    <xf numFmtId="177" fontId="3" fillId="0" borderId="9" xfId="0" applyNumberFormat="1" applyFont="1" applyBorder="1" applyAlignment="1">
      <alignment vertical="center" shrinkToFit="1"/>
    </xf>
    <xf numFmtId="177" fontId="3" fillId="0" borderId="2" xfId="0" applyNumberFormat="1" applyFont="1" applyBorder="1" applyAlignment="1">
      <alignment vertical="center" shrinkToFi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3" fillId="0" borderId="12" xfId="0" applyNumberFormat="1" applyFont="1" applyBorder="1" applyAlignment="1">
      <alignment vertical="center" shrinkToFit="1"/>
    </xf>
    <xf numFmtId="177" fontId="3" fillId="0" borderId="11" xfId="0" applyNumberFormat="1" applyFont="1" applyBorder="1" applyAlignment="1">
      <alignment vertical="center" shrinkToFi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77" fontId="3" fillId="0" borderId="8" xfId="0" applyNumberFormat="1" applyFont="1" applyBorder="1" applyAlignment="1">
      <alignment vertical="center" shrinkToFit="1"/>
    </xf>
    <xf numFmtId="177" fontId="3" fillId="0" borderId="7" xfId="0" applyNumberFormat="1" applyFont="1" applyBorder="1" applyAlignment="1">
      <alignment vertical="center" shrinkToFit="1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77" fontId="3" fillId="0" borderId="21" xfId="0" applyNumberFormat="1" applyFont="1" applyBorder="1" applyAlignment="1">
      <alignment vertical="center" shrinkToFit="1"/>
    </xf>
    <xf numFmtId="177" fontId="3" fillId="0" borderId="4" xfId="0" applyNumberFormat="1" applyFont="1" applyBorder="1" applyAlignment="1">
      <alignment vertical="center" shrinkToFit="1"/>
    </xf>
    <xf numFmtId="177" fontId="3" fillId="0" borderId="22" xfId="0" applyNumberFormat="1" applyFont="1" applyBorder="1" applyAlignment="1">
      <alignment vertical="center" shrinkToFi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7" fontId="3" fillId="0" borderId="23" xfId="0" applyNumberFormat="1" applyFont="1" applyBorder="1" applyAlignment="1">
      <alignment vertical="center" shrinkToFit="1"/>
    </xf>
    <xf numFmtId="177" fontId="3" fillId="0" borderId="24" xfId="0" applyNumberFormat="1" applyFont="1" applyBorder="1" applyAlignment="1">
      <alignment vertical="center" shrinkToFi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shrinkToFit="1"/>
    </xf>
    <xf numFmtId="179" fontId="8" fillId="0" borderId="27" xfId="0" applyNumberFormat="1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distributed" vertical="center" shrinkToFit="1"/>
    </xf>
    <xf numFmtId="176" fontId="9" fillId="0" borderId="33" xfId="0" applyNumberFormat="1" applyFont="1" applyBorder="1" applyAlignment="1">
      <alignment vertical="center"/>
    </xf>
    <xf numFmtId="179" fontId="9" fillId="0" borderId="34" xfId="0" applyNumberFormat="1" applyFont="1" applyBorder="1" applyAlignment="1">
      <alignment vertical="center"/>
    </xf>
    <xf numFmtId="177" fontId="9" fillId="0" borderId="35" xfId="0" applyNumberFormat="1" applyFont="1" applyBorder="1" applyAlignment="1">
      <alignment vertical="center"/>
    </xf>
    <xf numFmtId="176" fontId="9" fillId="0" borderId="36" xfId="0" applyNumberFormat="1" applyFont="1" applyBorder="1" applyAlignment="1">
      <alignment vertical="center"/>
    </xf>
    <xf numFmtId="176" fontId="9" fillId="0" borderId="34" xfId="0" applyNumberFormat="1" applyFont="1" applyBorder="1" applyAlignment="1">
      <alignment vertical="center"/>
    </xf>
    <xf numFmtId="177" fontId="9" fillId="0" borderId="37" xfId="0" applyNumberFormat="1" applyFont="1" applyBorder="1" applyAlignment="1">
      <alignment vertical="center"/>
    </xf>
    <xf numFmtId="176" fontId="9" fillId="0" borderId="38" xfId="0" applyNumberFormat="1" applyFont="1" applyBorder="1" applyAlignment="1">
      <alignment vertical="center"/>
    </xf>
    <xf numFmtId="177" fontId="9" fillId="0" borderId="39" xfId="0" applyNumberFormat="1" applyFont="1" applyBorder="1" applyAlignment="1">
      <alignment vertical="center"/>
    </xf>
    <xf numFmtId="177" fontId="9" fillId="0" borderId="40" xfId="0" applyNumberFormat="1" applyFont="1" applyBorder="1" applyAlignment="1">
      <alignment vertical="center"/>
    </xf>
    <xf numFmtId="0" fontId="8" fillId="0" borderId="10" xfId="0" applyFont="1" applyBorder="1" applyAlignment="1">
      <alignment horizontal="distributed" vertical="center" shrinkToFit="1"/>
    </xf>
    <xf numFmtId="176" fontId="9" fillId="0" borderId="41" xfId="0" applyNumberFormat="1" applyFont="1" applyBorder="1" applyAlignment="1">
      <alignment vertical="center"/>
    </xf>
    <xf numFmtId="179" fontId="9" fillId="0" borderId="12" xfId="0" applyNumberFormat="1" applyFont="1" applyBorder="1" applyAlignment="1">
      <alignment vertical="center"/>
    </xf>
    <xf numFmtId="177" fontId="9" fillId="0" borderId="42" xfId="0" applyNumberFormat="1" applyFont="1" applyBorder="1" applyAlignment="1">
      <alignment vertical="center"/>
    </xf>
    <xf numFmtId="176" fontId="9" fillId="0" borderId="24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7" fontId="9" fillId="0" borderId="11" xfId="0" applyNumberFormat="1" applyFont="1" applyBorder="1" applyAlignment="1">
      <alignment vertical="center"/>
    </xf>
    <xf numFmtId="176" fontId="9" fillId="0" borderId="23" xfId="0" applyNumberFormat="1" applyFont="1" applyBorder="1" applyAlignment="1">
      <alignment vertical="center"/>
    </xf>
    <xf numFmtId="177" fontId="9" fillId="0" borderId="43" xfId="0" applyNumberFormat="1" applyFont="1" applyBorder="1" applyAlignment="1">
      <alignment vertical="center"/>
    </xf>
    <xf numFmtId="0" fontId="8" fillId="0" borderId="44" xfId="0" applyFont="1" applyBorder="1" applyAlignment="1">
      <alignment horizontal="distributed" vertical="center" shrinkToFit="1"/>
    </xf>
    <xf numFmtId="176" fontId="9" fillId="0" borderId="45" xfId="0" applyNumberFormat="1" applyFont="1" applyBorder="1" applyAlignment="1">
      <alignment vertical="center"/>
    </xf>
    <xf numFmtId="179" fontId="9" fillId="0" borderId="46" xfId="0" applyNumberFormat="1" applyFont="1" applyBorder="1" applyAlignment="1">
      <alignment vertical="center"/>
    </xf>
    <xf numFmtId="177" fontId="9" fillId="0" borderId="47" xfId="0" applyNumberFormat="1" applyFont="1" applyBorder="1" applyAlignment="1">
      <alignment vertical="center"/>
    </xf>
    <xf numFmtId="176" fontId="9" fillId="0" borderId="48" xfId="0" applyNumberFormat="1" applyFont="1" applyBorder="1" applyAlignment="1">
      <alignment vertical="center"/>
    </xf>
    <xf numFmtId="176" fontId="9" fillId="0" borderId="46" xfId="0" applyNumberFormat="1" applyFont="1" applyBorder="1" applyAlignment="1">
      <alignment vertical="center"/>
    </xf>
    <xf numFmtId="177" fontId="9" fillId="0" borderId="20" xfId="0" applyNumberFormat="1" applyFont="1" applyBorder="1" applyAlignment="1">
      <alignment vertical="center"/>
    </xf>
    <xf numFmtId="176" fontId="9" fillId="0" borderId="49" xfId="0" applyNumberFormat="1" applyFont="1" applyBorder="1" applyAlignment="1">
      <alignment vertical="center"/>
    </xf>
    <xf numFmtId="177" fontId="9" fillId="0" borderId="50" xfId="0" applyNumberFormat="1" applyFont="1" applyBorder="1" applyAlignment="1">
      <alignment vertical="center"/>
    </xf>
    <xf numFmtId="0" fontId="8" fillId="0" borderId="51" xfId="0" applyFont="1" applyBorder="1" applyAlignment="1">
      <alignment horizontal="distributed" vertical="center" shrinkToFit="1"/>
    </xf>
    <xf numFmtId="176" fontId="8" fillId="0" borderId="52" xfId="0" applyNumberFormat="1" applyFont="1" applyBorder="1" applyAlignment="1">
      <alignment vertical="center"/>
    </xf>
    <xf numFmtId="179" fontId="8" fillId="0" borderId="53" xfId="0" applyNumberFormat="1" applyFont="1" applyBorder="1" applyAlignment="1">
      <alignment vertical="center"/>
    </xf>
    <xf numFmtId="177" fontId="8" fillId="0" borderId="54" xfId="0" applyNumberFormat="1" applyFont="1" applyBorder="1" applyAlignment="1">
      <alignment vertical="center"/>
    </xf>
    <xf numFmtId="176" fontId="8" fillId="0" borderId="55" xfId="0" applyNumberFormat="1" applyFont="1" applyBorder="1" applyAlignment="1">
      <alignment vertical="center"/>
    </xf>
    <xf numFmtId="177" fontId="8" fillId="0" borderId="56" xfId="0" applyNumberFormat="1" applyFont="1" applyBorder="1" applyAlignment="1">
      <alignment vertical="center"/>
    </xf>
    <xf numFmtId="176" fontId="8" fillId="0" borderId="57" xfId="0" applyNumberFormat="1" applyFont="1" applyBorder="1" applyAlignment="1">
      <alignment vertical="center"/>
    </xf>
    <xf numFmtId="177" fontId="8" fillId="0" borderId="58" xfId="0" applyNumberFormat="1" applyFont="1" applyBorder="1" applyAlignment="1">
      <alignment vertical="center"/>
    </xf>
    <xf numFmtId="176" fontId="9" fillId="0" borderId="59" xfId="0" applyNumberFormat="1" applyFont="1" applyBorder="1" applyAlignment="1">
      <alignment vertical="center"/>
    </xf>
    <xf numFmtId="179" fontId="9" fillId="0" borderId="60" xfId="0" applyNumberFormat="1" applyFont="1" applyBorder="1" applyAlignment="1">
      <alignment vertical="center"/>
    </xf>
    <xf numFmtId="176" fontId="9" fillId="0" borderId="61" xfId="0" applyNumberFormat="1" applyFont="1" applyBorder="1" applyAlignment="1">
      <alignment vertical="center"/>
    </xf>
    <xf numFmtId="176" fontId="9" fillId="0" borderId="60" xfId="0" applyNumberFormat="1" applyFont="1" applyBorder="1" applyAlignment="1">
      <alignment vertical="center"/>
    </xf>
    <xf numFmtId="176" fontId="8" fillId="0" borderId="53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62" xfId="0" applyFont="1" applyBorder="1" applyAlignment="1">
      <alignment horizontal="center" vertical="top" textRotation="255" shrinkToFit="1"/>
    </xf>
    <xf numFmtId="0" fontId="8" fillId="0" borderId="63" xfId="0" applyFont="1" applyBorder="1" applyAlignment="1">
      <alignment horizontal="center" vertical="top" textRotation="255" shrinkToFit="1"/>
    </xf>
    <xf numFmtId="0" fontId="8" fillId="0" borderId="64" xfId="0" applyFont="1" applyBorder="1" applyAlignment="1">
      <alignment horizontal="distributed" vertical="center" shrinkToFit="1"/>
    </xf>
    <xf numFmtId="177" fontId="9" fillId="0" borderId="65" xfId="0" applyNumberFormat="1" applyFont="1" applyBorder="1" applyAlignment="1">
      <alignment vertical="center"/>
    </xf>
    <xf numFmtId="176" fontId="9" fillId="0" borderId="66" xfId="0" applyNumberFormat="1" applyFont="1" applyBorder="1" applyAlignment="1">
      <alignment vertical="center"/>
    </xf>
    <xf numFmtId="177" fontId="9" fillId="0" borderId="67" xfId="0" applyNumberFormat="1" applyFont="1" applyBorder="1" applyAlignment="1">
      <alignment vertical="center"/>
    </xf>
    <xf numFmtId="177" fontId="9" fillId="0" borderId="47" xfId="0" applyNumberFormat="1" applyFont="1" applyBorder="1" applyAlignment="1">
      <alignment horizontal="distributed" vertical="center"/>
    </xf>
    <xf numFmtId="177" fontId="9" fillId="0" borderId="50" xfId="0" applyNumberFormat="1" applyFont="1" applyBorder="1" applyAlignment="1">
      <alignment horizontal="distributed" vertical="center"/>
    </xf>
    <xf numFmtId="180" fontId="9" fillId="0" borderId="23" xfId="0" applyNumberFormat="1" applyFont="1" applyBorder="1" applyAlignment="1">
      <alignment vertical="center"/>
    </xf>
    <xf numFmtId="180" fontId="9" fillId="0" borderId="49" xfId="0" applyNumberFormat="1" applyFont="1" applyBorder="1" applyAlignment="1">
      <alignment vertical="center"/>
    </xf>
    <xf numFmtId="180" fontId="8" fillId="0" borderId="57" xfId="0" applyNumberFormat="1" applyFont="1" applyBorder="1" applyAlignment="1">
      <alignment vertical="center"/>
    </xf>
    <xf numFmtId="183" fontId="9" fillId="0" borderId="23" xfId="0" applyNumberFormat="1" applyFont="1" applyBorder="1" applyAlignment="1">
      <alignment vertical="center"/>
    </xf>
    <xf numFmtId="185" fontId="9" fillId="0" borderId="12" xfId="0" applyNumberFormat="1" applyFont="1" applyBorder="1" applyAlignment="1">
      <alignment vertical="center"/>
    </xf>
    <xf numFmtId="185" fontId="9" fillId="0" borderId="46" xfId="0" applyNumberFormat="1" applyFont="1" applyBorder="1" applyAlignment="1">
      <alignment vertical="center"/>
    </xf>
    <xf numFmtId="185" fontId="8" fillId="0" borderId="53" xfId="0" applyNumberFormat="1" applyFont="1" applyBorder="1" applyAlignment="1">
      <alignment vertical="center"/>
    </xf>
    <xf numFmtId="185" fontId="9" fillId="0" borderId="60" xfId="0" applyNumberFormat="1" applyFont="1" applyBorder="1" applyAlignment="1">
      <alignment vertical="center"/>
    </xf>
    <xf numFmtId="185" fontId="9" fillId="0" borderId="34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177" fontId="3" fillId="0" borderId="46" xfId="0" applyNumberFormat="1" applyFont="1" applyBorder="1" applyAlignment="1">
      <alignment vertical="center" shrinkToFit="1"/>
    </xf>
    <xf numFmtId="177" fontId="3" fillId="0" borderId="10" xfId="0" applyNumberFormat="1" applyFont="1" applyBorder="1" applyAlignment="1">
      <alignment vertical="center" shrinkToFit="1"/>
    </xf>
    <xf numFmtId="177" fontId="3" fillId="0" borderId="15" xfId="0" applyNumberFormat="1" applyFont="1" applyBorder="1" applyAlignment="1">
      <alignment vertical="center" shrinkToFit="1"/>
    </xf>
    <xf numFmtId="0" fontId="8" fillId="0" borderId="13" xfId="0" applyFont="1" applyBorder="1" applyAlignment="1">
      <alignment horizontal="distributed" vertical="center" shrinkToFit="1"/>
    </xf>
    <xf numFmtId="176" fontId="9" fillId="0" borderId="68" xfId="0" applyNumberFormat="1" applyFont="1" applyBorder="1" applyAlignment="1">
      <alignment vertical="center"/>
    </xf>
    <xf numFmtId="179" fontId="9" fillId="0" borderId="69" xfId="0" applyNumberFormat="1" applyFont="1" applyBorder="1" applyAlignment="1">
      <alignment vertical="center"/>
    </xf>
    <xf numFmtId="177" fontId="9" fillId="0" borderId="70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69" xfId="0" applyNumberFormat="1" applyFont="1" applyBorder="1" applyAlignment="1">
      <alignment vertical="center"/>
    </xf>
    <xf numFmtId="177" fontId="9" fillId="0" borderId="71" xfId="0" applyNumberFormat="1" applyFont="1" applyBorder="1" applyAlignment="1">
      <alignment vertical="center"/>
    </xf>
    <xf numFmtId="180" fontId="9" fillId="0" borderId="72" xfId="0" applyNumberFormat="1" applyFont="1" applyBorder="1" applyAlignment="1">
      <alignment vertical="center"/>
    </xf>
    <xf numFmtId="176" fontId="9" fillId="0" borderId="72" xfId="0" applyNumberFormat="1" applyFont="1" applyBorder="1" applyAlignment="1">
      <alignment vertical="center"/>
    </xf>
    <xf numFmtId="185" fontId="9" fillId="0" borderId="69" xfId="0" applyNumberFormat="1" applyFont="1" applyBorder="1" applyAlignment="1">
      <alignment vertical="center"/>
    </xf>
    <xf numFmtId="177" fontId="9" fillId="0" borderId="73" xfId="0" applyNumberFormat="1" applyFont="1" applyBorder="1" applyAlignment="1">
      <alignment vertical="center"/>
    </xf>
    <xf numFmtId="0" fontId="8" fillId="0" borderId="18" xfId="0" applyFont="1" applyBorder="1" applyAlignment="1">
      <alignment horizontal="distributed" vertical="center" shrinkToFit="1"/>
    </xf>
    <xf numFmtId="176" fontId="9" fillId="0" borderId="74" xfId="0" applyNumberFormat="1" applyFont="1" applyBorder="1" applyAlignment="1">
      <alignment vertical="center"/>
    </xf>
    <xf numFmtId="179" fontId="9" fillId="0" borderId="75" xfId="0" applyNumberFormat="1" applyFont="1" applyBorder="1" applyAlignment="1">
      <alignment vertical="center"/>
    </xf>
    <xf numFmtId="177" fontId="9" fillId="0" borderId="76" xfId="0" applyNumberFormat="1" applyFont="1" applyBorder="1" applyAlignment="1">
      <alignment vertical="center"/>
    </xf>
    <xf numFmtId="176" fontId="9" fillId="0" borderId="19" xfId="0" applyNumberFormat="1" applyFont="1" applyBorder="1" applyAlignment="1">
      <alignment vertical="center"/>
    </xf>
    <xf numFmtId="176" fontId="9" fillId="0" borderId="75" xfId="0" applyNumberFormat="1" applyFont="1" applyBorder="1" applyAlignment="1">
      <alignment vertical="center"/>
    </xf>
    <xf numFmtId="177" fontId="9" fillId="0" borderId="77" xfId="0" applyNumberFormat="1" applyFont="1" applyBorder="1" applyAlignment="1">
      <alignment vertical="center"/>
    </xf>
    <xf numFmtId="176" fontId="9" fillId="0" borderId="78" xfId="0" applyNumberFormat="1" applyFont="1" applyBorder="1" applyAlignment="1">
      <alignment vertical="center"/>
    </xf>
    <xf numFmtId="185" fontId="9" fillId="0" borderId="75" xfId="0" applyNumberFormat="1" applyFont="1" applyBorder="1" applyAlignment="1">
      <alignment vertical="center"/>
    </xf>
    <xf numFmtId="177" fontId="9" fillId="0" borderId="79" xfId="0" applyNumberFormat="1" applyFont="1" applyBorder="1" applyAlignment="1">
      <alignment vertical="center"/>
    </xf>
    <xf numFmtId="0" fontId="11" fillId="0" borderId="0" xfId="0" applyFont="1" applyAlignment="1">
      <alignment horizontal="centerContinuous" vertical="center"/>
    </xf>
    <xf numFmtId="0" fontId="8" fillId="0" borderId="80" xfId="0" applyFont="1" applyBorder="1" applyAlignment="1">
      <alignment horizontal="center" vertical="center" shrinkToFit="1"/>
    </xf>
    <xf numFmtId="177" fontId="9" fillId="0" borderId="15" xfId="0" applyNumberFormat="1" applyFont="1" applyBorder="1" applyAlignment="1">
      <alignment vertical="center"/>
    </xf>
    <xf numFmtId="177" fontId="9" fillId="0" borderId="81" xfId="0" applyNumberFormat="1" applyFont="1" applyBorder="1" applyAlignment="1">
      <alignment vertical="center"/>
    </xf>
    <xf numFmtId="177" fontId="9" fillId="0" borderId="82" xfId="0" applyNumberFormat="1" applyFont="1" applyBorder="1" applyAlignment="1">
      <alignment vertical="center"/>
    </xf>
    <xf numFmtId="177" fontId="8" fillId="0" borderId="51" xfId="0" applyNumberFormat="1" applyFont="1" applyBorder="1" applyAlignment="1">
      <alignment vertical="center"/>
    </xf>
    <xf numFmtId="177" fontId="9" fillId="0" borderId="83" xfId="0" applyNumberFormat="1" applyFont="1" applyBorder="1" applyAlignment="1">
      <alignment vertical="center"/>
    </xf>
    <xf numFmtId="177" fontId="9" fillId="0" borderId="84" xfId="0" applyNumberFormat="1" applyFont="1" applyBorder="1" applyAlignment="1">
      <alignment vertical="center"/>
    </xf>
    <xf numFmtId="177" fontId="9" fillId="0" borderId="85" xfId="0" applyNumberFormat="1" applyFont="1" applyBorder="1" applyAlignment="1">
      <alignment vertical="center"/>
    </xf>
    <xf numFmtId="177" fontId="9" fillId="0" borderId="82" xfId="0" applyNumberFormat="1" applyFont="1" applyBorder="1" applyAlignment="1">
      <alignment horizontal="distributed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 shrinkToFit="1"/>
    </xf>
    <xf numFmtId="177" fontId="9" fillId="0" borderId="88" xfId="0" applyNumberFormat="1" applyFont="1" applyBorder="1" applyAlignment="1">
      <alignment vertical="center"/>
    </xf>
    <xf numFmtId="177" fontId="9" fillId="0" borderId="89" xfId="0" applyNumberFormat="1" applyFont="1" applyBorder="1" applyAlignment="1">
      <alignment vertical="center"/>
    </xf>
    <xf numFmtId="177" fontId="9" fillId="0" borderId="90" xfId="0" applyNumberFormat="1" applyFont="1" applyBorder="1" applyAlignment="1">
      <alignment vertical="center"/>
    </xf>
    <xf numFmtId="177" fontId="8" fillId="0" borderId="91" xfId="0" applyNumberFormat="1" applyFont="1" applyBorder="1" applyAlignment="1">
      <alignment vertical="center"/>
    </xf>
    <xf numFmtId="177" fontId="9" fillId="0" borderId="92" xfId="0" applyNumberFormat="1" applyFont="1" applyBorder="1" applyAlignment="1">
      <alignment vertical="center"/>
    </xf>
    <xf numFmtId="177" fontId="9" fillId="0" borderId="86" xfId="0" applyNumberFormat="1" applyFont="1" applyBorder="1" applyAlignment="1">
      <alignment vertical="center"/>
    </xf>
    <xf numFmtId="177" fontId="9" fillId="0" borderId="93" xfId="0" applyNumberFormat="1" applyFont="1" applyBorder="1" applyAlignment="1">
      <alignment vertical="center"/>
    </xf>
    <xf numFmtId="177" fontId="8" fillId="0" borderId="88" xfId="0" applyNumberFormat="1" applyFont="1" applyBorder="1" applyAlignment="1">
      <alignment vertical="center"/>
    </xf>
    <xf numFmtId="177" fontId="8" fillId="0" borderId="90" xfId="0" applyNumberFormat="1" applyFont="1" applyBorder="1" applyAlignment="1">
      <alignment vertical="center"/>
    </xf>
    <xf numFmtId="177" fontId="8" fillId="0" borderId="86" xfId="0" applyNumberFormat="1" applyFont="1" applyBorder="1" applyAlignment="1">
      <alignment vertical="center"/>
    </xf>
    <xf numFmtId="177" fontId="9" fillId="0" borderId="90" xfId="0" applyNumberFormat="1" applyFont="1" applyBorder="1" applyAlignment="1">
      <alignment vertical="center"/>
    </xf>
    <xf numFmtId="177" fontId="9" fillId="0" borderId="50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57" fontId="6" fillId="0" borderId="46" xfId="0" applyNumberFormat="1" applyFont="1" applyBorder="1" applyAlignment="1">
      <alignment horizontal="center" vertical="center" shrinkToFit="1"/>
    </xf>
    <xf numFmtId="0" fontId="5" fillId="0" borderId="94" xfId="0" applyFont="1" applyBorder="1" applyAlignment="1">
      <alignment horizontal="center" vertical="center" wrapText="1" shrinkToFit="1"/>
    </xf>
    <xf numFmtId="57" fontId="6" fillId="0" borderId="82" xfId="0" applyNumberFormat="1" applyFont="1" applyBorder="1" applyAlignment="1">
      <alignment horizontal="center" vertical="center" shrinkToFit="1"/>
    </xf>
    <xf numFmtId="177" fontId="3" fillId="0" borderId="95" xfId="0" applyNumberFormat="1" applyFont="1" applyBorder="1" applyAlignment="1">
      <alignment vertical="center" shrinkToFit="1"/>
    </xf>
    <xf numFmtId="0" fontId="5" fillId="0" borderId="22" xfId="0" applyFont="1" applyBorder="1" applyAlignment="1">
      <alignment horizontal="center" vertical="center" wrapText="1" shrinkToFit="1"/>
    </xf>
    <xf numFmtId="57" fontId="6" fillId="0" borderId="48" xfId="0" applyNumberFormat="1" applyFont="1" applyBorder="1" applyAlignment="1">
      <alignment horizontal="center" vertical="center" shrinkToFit="1"/>
    </xf>
    <xf numFmtId="0" fontId="5" fillId="0" borderId="96" xfId="0" applyFont="1" applyBorder="1" applyAlignment="1">
      <alignment horizontal="center" vertical="center" wrapText="1" shrinkToFit="1"/>
    </xf>
    <xf numFmtId="57" fontId="6" fillId="0" borderId="97" xfId="0" applyNumberFormat="1" applyFont="1" applyBorder="1" applyAlignment="1">
      <alignment horizontal="center" vertical="center" shrinkToFit="1"/>
    </xf>
    <xf numFmtId="177" fontId="3" fillId="0" borderId="96" xfId="0" applyNumberFormat="1" applyFont="1" applyBorder="1" applyAlignment="1">
      <alignment vertical="center" shrinkToFit="1"/>
    </xf>
    <xf numFmtId="177" fontId="3" fillId="0" borderId="98" xfId="0" applyNumberFormat="1" applyFont="1" applyBorder="1" applyAlignment="1">
      <alignment vertical="center" shrinkToFit="1"/>
    </xf>
    <xf numFmtId="177" fontId="3" fillId="0" borderId="94" xfId="0" applyNumberFormat="1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wrapText="1" shrinkToFit="1"/>
    </xf>
    <xf numFmtId="57" fontId="6" fillId="0" borderId="44" xfId="0" applyNumberFormat="1" applyFont="1" applyBorder="1" applyAlignment="1">
      <alignment horizontal="center" vertical="center" shrinkToFit="1"/>
    </xf>
    <xf numFmtId="177" fontId="3" fillId="0" borderId="1" xfId="0" applyNumberFormat="1" applyFont="1" applyBorder="1" applyAlignment="1">
      <alignment vertical="center" shrinkToFit="1"/>
    </xf>
    <xf numFmtId="177" fontId="7" fillId="0" borderId="99" xfId="0" applyNumberFormat="1" applyFont="1" applyBorder="1" applyAlignment="1">
      <alignment vertical="center" shrinkToFit="1"/>
    </xf>
    <xf numFmtId="177" fontId="7" fillId="0" borderId="88" xfId="0" applyNumberFormat="1" applyFont="1" applyBorder="1" applyAlignment="1">
      <alignment vertical="center" shrinkToFit="1"/>
    </xf>
    <xf numFmtId="0" fontId="3" fillId="0" borderId="71" xfId="0" applyFont="1" applyBorder="1" applyAlignment="1">
      <alignment vertical="center"/>
    </xf>
    <xf numFmtId="177" fontId="3" fillId="0" borderId="69" xfId="0" applyNumberFormat="1" applyFont="1" applyBorder="1" applyAlignment="1">
      <alignment vertical="center" shrinkToFit="1"/>
    </xf>
    <xf numFmtId="177" fontId="3" fillId="0" borderId="72" xfId="0" applyNumberFormat="1" applyFont="1" applyBorder="1" applyAlignment="1">
      <alignment vertical="center" shrinkToFit="1"/>
    </xf>
    <xf numFmtId="177" fontId="3" fillId="0" borderId="100" xfId="0" applyNumberFormat="1" applyFont="1" applyBorder="1" applyAlignment="1">
      <alignment vertical="center" shrinkToFit="1"/>
    </xf>
    <xf numFmtId="177" fontId="3" fillId="0" borderId="14" xfId="0" applyNumberFormat="1" applyFont="1" applyBorder="1" applyAlignment="1">
      <alignment vertical="center" shrinkToFit="1"/>
    </xf>
    <xf numFmtId="177" fontId="3" fillId="0" borderId="81" xfId="0" applyNumberFormat="1" applyFont="1" applyBorder="1" applyAlignment="1">
      <alignment vertical="center" shrinkToFit="1"/>
    </xf>
    <xf numFmtId="177" fontId="3" fillId="0" borderId="13" xfId="0" applyNumberFormat="1" applyFont="1" applyBorder="1" applyAlignment="1">
      <alignment vertical="center" shrinkToFit="1"/>
    </xf>
    <xf numFmtId="177" fontId="7" fillId="0" borderId="89" xfId="0" applyNumberFormat="1" applyFont="1" applyBorder="1" applyAlignment="1">
      <alignment vertical="center" shrinkToFit="1"/>
    </xf>
    <xf numFmtId="0" fontId="3" fillId="0" borderId="85" xfId="0" applyFont="1" applyBorder="1" applyAlignment="1">
      <alignment vertical="center"/>
    </xf>
    <xf numFmtId="0" fontId="3" fillId="0" borderId="77" xfId="0" applyFont="1" applyBorder="1" applyAlignment="1">
      <alignment vertical="center"/>
    </xf>
    <xf numFmtId="177" fontId="3" fillId="0" borderId="75" xfId="0" applyNumberFormat="1" applyFont="1" applyBorder="1" applyAlignment="1">
      <alignment vertical="center" shrinkToFit="1"/>
    </xf>
    <xf numFmtId="177" fontId="3" fillId="0" borderId="78" xfId="0" applyNumberFormat="1" applyFont="1" applyBorder="1" applyAlignment="1">
      <alignment vertical="center" shrinkToFit="1"/>
    </xf>
    <xf numFmtId="177" fontId="3" fillId="0" borderId="101" xfId="0" applyNumberFormat="1" applyFont="1" applyBorder="1" applyAlignment="1">
      <alignment vertical="center" shrinkToFit="1"/>
    </xf>
    <xf numFmtId="177" fontId="3" fillId="0" borderId="19" xfId="0" applyNumberFormat="1" applyFont="1" applyBorder="1" applyAlignment="1">
      <alignment vertical="center" shrinkToFit="1"/>
    </xf>
    <xf numFmtId="177" fontId="3" fillId="0" borderId="85" xfId="0" applyNumberFormat="1" applyFont="1" applyBorder="1" applyAlignment="1">
      <alignment vertical="center" shrinkToFit="1"/>
    </xf>
    <xf numFmtId="177" fontId="3" fillId="0" borderId="18" xfId="0" applyNumberFormat="1" applyFont="1" applyBorder="1" applyAlignment="1">
      <alignment vertical="center" shrinkToFit="1"/>
    </xf>
    <xf numFmtId="177" fontId="7" fillId="0" borderId="93" xfId="0" applyNumberFormat="1" applyFont="1" applyBorder="1" applyAlignment="1">
      <alignment vertical="center" shrinkToFit="1"/>
    </xf>
    <xf numFmtId="0" fontId="3" fillId="0" borderId="102" xfId="0" applyFont="1" applyBorder="1" applyAlignment="1">
      <alignment vertical="center"/>
    </xf>
    <xf numFmtId="177" fontId="7" fillId="0" borderId="103" xfId="0" applyNumberFormat="1" applyFont="1" applyBorder="1" applyAlignment="1">
      <alignment vertical="center" shrinkToFit="1"/>
    </xf>
    <xf numFmtId="177" fontId="7" fillId="0" borderId="104" xfId="0" applyNumberFormat="1" applyFont="1" applyBorder="1" applyAlignment="1">
      <alignment vertical="center" shrinkToFit="1"/>
    </xf>
    <xf numFmtId="177" fontId="7" fillId="0" borderId="105" xfId="0" applyNumberFormat="1" applyFont="1" applyBorder="1" applyAlignment="1">
      <alignment vertical="center" shrinkToFit="1"/>
    </xf>
    <xf numFmtId="177" fontId="7" fillId="0" borderId="106" xfId="0" applyNumberFormat="1" applyFont="1" applyBorder="1" applyAlignment="1">
      <alignment vertical="center" shrinkToFit="1"/>
    </xf>
    <xf numFmtId="177" fontId="7" fillId="0" borderId="107" xfId="0" applyNumberFormat="1" applyFont="1" applyBorder="1" applyAlignment="1">
      <alignment vertical="center" shrinkToFit="1"/>
    </xf>
    <xf numFmtId="177" fontId="7" fillId="0" borderId="108" xfId="0" applyNumberFormat="1" applyFont="1" applyBorder="1" applyAlignment="1">
      <alignment vertical="center" shrinkToFit="1"/>
    </xf>
    <xf numFmtId="0" fontId="3" fillId="0" borderId="81" xfId="0" applyFont="1" applyBorder="1" applyAlignment="1">
      <alignment vertical="center"/>
    </xf>
    <xf numFmtId="180" fontId="9" fillId="0" borderId="78" xfId="0" applyNumberFormat="1" applyFont="1" applyBorder="1" applyAlignment="1">
      <alignment vertical="center"/>
    </xf>
    <xf numFmtId="180" fontId="9" fillId="0" borderId="66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177" fontId="9" fillId="0" borderId="23" xfId="0" applyNumberFormat="1" applyFont="1" applyBorder="1" applyAlignment="1">
      <alignment vertical="center"/>
    </xf>
    <xf numFmtId="177" fontId="9" fillId="0" borderId="72" xfId="0" applyNumberFormat="1" applyFont="1" applyBorder="1" applyAlignment="1">
      <alignment vertical="center"/>
    </xf>
    <xf numFmtId="177" fontId="9" fillId="0" borderId="49" xfId="0" applyNumberFormat="1" applyFont="1" applyBorder="1" applyAlignment="1">
      <alignment vertical="center"/>
    </xf>
    <xf numFmtId="177" fontId="8" fillId="0" borderId="57" xfId="0" applyNumberFormat="1" applyFont="1" applyBorder="1" applyAlignment="1">
      <alignment vertical="center"/>
    </xf>
    <xf numFmtId="177" fontId="9" fillId="0" borderId="38" xfId="0" applyNumberFormat="1" applyFont="1" applyBorder="1" applyAlignment="1">
      <alignment vertical="center"/>
    </xf>
    <xf numFmtId="177" fontId="9" fillId="0" borderId="66" xfId="0" applyNumberFormat="1" applyFont="1" applyBorder="1" applyAlignment="1">
      <alignment vertical="center"/>
    </xf>
    <xf numFmtId="177" fontId="9" fillId="0" borderId="78" xfId="0" applyNumberFormat="1" applyFont="1" applyBorder="1" applyAlignment="1">
      <alignment vertical="center"/>
    </xf>
    <xf numFmtId="177" fontId="9" fillId="0" borderId="49" xfId="0" applyNumberFormat="1" applyFont="1" applyBorder="1" applyAlignment="1">
      <alignment horizontal="distributed" vertical="center"/>
    </xf>
    <xf numFmtId="176" fontId="9" fillId="0" borderId="15" xfId="0" applyNumberFormat="1" applyFont="1" applyBorder="1" applyAlignment="1">
      <alignment vertical="center"/>
    </xf>
    <xf numFmtId="176" fontId="9" fillId="0" borderId="81" xfId="0" applyNumberFormat="1" applyFont="1" applyBorder="1" applyAlignment="1">
      <alignment vertical="center"/>
    </xf>
    <xf numFmtId="176" fontId="9" fillId="0" borderId="82" xfId="0" applyNumberFormat="1" applyFont="1" applyBorder="1" applyAlignment="1">
      <alignment vertical="center"/>
    </xf>
    <xf numFmtId="176" fontId="9" fillId="0" borderId="83" xfId="0" applyNumberFormat="1" applyFont="1" applyBorder="1" applyAlignment="1">
      <alignment vertical="center"/>
    </xf>
    <xf numFmtId="176" fontId="9" fillId="0" borderId="84" xfId="0" applyNumberFormat="1" applyFont="1" applyBorder="1" applyAlignment="1">
      <alignment vertical="center"/>
    </xf>
    <xf numFmtId="176" fontId="9" fillId="0" borderId="85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0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110" xfId="0" applyFont="1" applyBorder="1" applyAlignment="1">
      <alignment horizontal="center" vertical="center" shrinkToFit="1"/>
    </xf>
    <xf numFmtId="0" fontId="8" fillId="0" borderId="111" xfId="0" applyFont="1" applyBorder="1" applyAlignment="1">
      <alignment horizontal="center" vertical="center" shrinkToFit="1"/>
    </xf>
    <xf numFmtId="0" fontId="8" fillId="0" borderId="112" xfId="0" applyFont="1" applyBorder="1" applyAlignment="1">
      <alignment horizontal="center" vertical="center" textRotation="255" shrinkToFit="1"/>
    </xf>
    <xf numFmtId="0" fontId="8" fillId="0" borderId="113" xfId="0" applyFont="1" applyBorder="1" applyAlignment="1">
      <alignment horizontal="center" vertical="center" textRotation="255" shrinkToFit="1"/>
    </xf>
    <xf numFmtId="0" fontId="8" fillId="0" borderId="114" xfId="0" applyFont="1" applyBorder="1" applyAlignment="1">
      <alignment horizontal="center" vertical="center" textRotation="255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/>
    </xf>
    <xf numFmtId="0" fontId="8" fillId="0" borderId="92" xfId="0" applyFont="1" applyBorder="1" applyAlignment="1">
      <alignment horizontal="distributed" vertical="center"/>
    </xf>
    <xf numFmtId="0" fontId="8" fillId="0" borderId="91" xfId="0" applyFont="1" applyBorder="1" applyAlignment="1">
      <alignment horizontal="distributed" vertical="center"/>
    </xf>
    <xf numFmtId="0" fontId="3" fillId="0" borderId="92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 shrinkToFit="1"/>
    </xf>
    <xf numFmtId="0" fontId="7" fillId="0" borderId="78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3" fillId="0" borderId="95" xfId="0" applyFont="1" applyBorder="1" applyAlignment="1">
      <alignment horizontal="distributed" vertical="center"/>
    </xf>
    <xf numFmtId="0" fontId="6" fillId="0" borderId="49" xfId="0" applyFont="1" applyBorder="1" applyAlignment="1">
      <alignment horizontal="center" vertical="center" wrapText="1" shrinkToFit="1"/>
    </xf>
    <xf numFmtId="0" fontId="3" fillId="0" borderId="72" xfId="0" applyFont="1" applyBorder="1" applyAlignment="1">
      <alignment horizontal="center" vertical="center" shrinkToFit="1"/>
    </xf>
    <xf numFmtId="0" fontId="7" fillId="0" borderId="7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3" fillId="0" borderId="116" xfId="0" applyFont="1" applyBorder="1" applyAlignment="1">
      <alignment horizontal="distributed" vertical="center"/>
    </xf>
    <xf numFmtId="0" fontId="7" fillId="0" borderId="116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distributed" vertical="center"/>
    </xf>
    <xf numFmtId="0" fontId="7" fillId="0" borderId="72" xfId="0" applyFont="1" applyBorder="1" applyAlignment="1">
      <alignment horizontal="distributed" vertical="center"/>
    </xf>
    <xf numFmtId="0" fontId="12" fillId="0" borderId="0" xfId="0" applyNumberFormat="1" applyFont="1" applyAlignment="1">
      <alignment horizontal="center" vertical="center"/>
    </xf>
    <xf numFmtId="0" fontId="2" fillId="0" borderId="23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177" fontId="0" fillId="0" borderId="15" xfId="0" applyNumberFormat="1" applyBorder="1" applyAlignment="1">
      <alignment vertical="center" shrinkToFit="1"/>
    </xf>
    <xf numFmtId="177" fontId="0" fillId="0" borderId="24" xfId="0" applyNumberFormat="1" applyBorder="1" applyAlignment="1">
      <alignment vertical="center" shrinkToFit="1"/>
    </xf>
    <xf numFmtId="177" fontId="3" fillId="0" borderId="15" xfId="0" applyNumberFormat="1" applyFont="1" applyBorder="1" applyAlignment="1">
      <alignment vertical="center" shrinkToFit="1"/>
    </xf>
    <xf numFmtId="177" fontId="0" fillId="0" borderId="117" xfId="0" applyNumberFormat="1" applyBorder="1" applyAlignment="1">
      <alignment vertical="center" shrinkToFit="1"/>
    </xf>
    <xf numFmtId="177" fontId="0" fillId="0" borderId="5" xfId="0" applyNumberFormat="1" applyBorder="1" applyAlignment="1">
      <alignment vertical="center" shrinkToFit="1"/>
    </xf>
    <xf numFmtId="177" fontId="3" fillId="0" borderId="10" xfId="0" applyNumberFormat="1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177" fontId="3" fillId="0" borderId="44" xfId="0" applyNumberFormat="1" applyFont="1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177" fontId="3" fillId="0" borderId="82" xfId="0" applyNumberFormat="1" applyFont="1" applyBorder="1" applyAlignment="1">
      <alignment vertical="center" shrinkToFit="1"/>
    </xf>
    <xf numFmtId="177" fontId="0" fillId="0" borderId="48" xfId="0" applyNumberFormat="1" applyBorder="1" applyAlignment="1">
      <alignment vertical="center" shrinkToFit="1"/>
    </xf>
    <xf numFmtId="0" fontId="2" fillId="0" borderId="49" xfId="0" applyFont="1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2" fillId="0" borderId="7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44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177" fontId="3" fillId="0" borderId="3" xfId="0" applyNumberFormat="1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2" fillId="0" borderId="95" xfId="0" applyFont="1" applyBorder="1" applyAlignment="1">
      <alignment horizontal="distributed" vertical="center"/>
    </xf>
    <xf numFmtId="0" fontId="2" fillId="0" borderId="118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2" fillId="0" borderId="82" xfId="0" applyNumberFormat="1" applyFont="1" applyBorder="1" applyAlignment="1">
      <alignment horizontal="center" vertical="center" shrinkToFit="1"/>
    </xf>
    <xf numFmtId="0" fontId="2" fillId="0" borderId="119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115"/>
  <sheetViews>
    <sheetView tabSelected="1" workbookViewId="0" topLeftCell="A2">
      <pane xSplit="4" ySplit="5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5" sqref="C5:C6"/>
    </sheetView>
  </sheetViews>
  <sheetFormatPr defaultColWidth="9.00390625" defaultRowHeight="13.5"/>
  <cols>
    <col min="1" max="1" width="0.6171875" style="49" customWidth="1"/>
    <col min="2" max="2" width="3.625" style="49" customWidth="1"/>
    <col min="3" max="3" width="8.625" style="49" customWidth="1"/>
    <col min="4" max="4" width="9.625" style="49" customWidth="1"/>
    <col min="5" max="6" width="4.125" style="49" customWidth="1"/>
    <col min="7" max="7" width="6.125" style="49" customWidth="1"/>
    <col min="8" max="8" width="7.375" style="49" bestFit="1" customWidth="1"/>
    <col min="9" max="9" width="4.125" style="49" customWidth="1"/>
    <col min="10" max="10" width="6.125" style="49" customWidth="1"/>
    <col min="11" max="11" width="7.50390625" style="49" bestFit="1" customWidth="1"/>
    <col min="12" max="12" width="6.375" style="49" bestFit="1" customWidth="1"/>
    <col min="13" max="13" width="7.375" style="49" bestFit="1" customWidth="1"/>
    <col min="14" max="14" width="6.375" style="49" customWidth="1"/>
    <col min="15" max="15" width="7.375" style="49" bestFit="1" customWidth="1"/>
    <col min="16" max="16" width="4.375" style="49" bestFit="1" customWidth="1"/>
    <col min="17" max="18" width="4.625" style="49" customWidth="1"/>
    <col min="19" max="19" width="7.375" style="49" bestFit="1" customWidth="1"/>
    <col min="20" max="20" width="7.625" style="49" bestFit="1" customWidth="1"/>
    <col min="21" max="21" width="4.75390625" style="49" customWidth="1"/>
    <col min="22" max="22" width="7.375" style="49" customWidth="1"/>
    <col min="23" max="23" width="4.75390625" style="49" customWidth="1"/>
    <col min="24" max="24" width="7.375" style="49" bestFit="1" customWidth="1"/>
    <col min="25" max="25" width="4.75390625" style="49" customWidth="1"/>
    <col min="26" max="26" width="7.375" style="49" bestFit="1" customWidth="1"/>
    <col min="27" max="27" width="4.375" style="49" customWidth="1"/>
    <col min="28" max="28" width="7.375" style="50" bestFit="1" customWidth="1"/>
    <col min="29" max="29" width="7.625" style="50" customWidth="1"/>
    <col min="30" max="16384" width="9.00390625" style="49" customWidth="1"/>
  </cols>
  <sheetData>
    <row r="2" spans="3:29" ht="21">
      <c r="C2" s="143"/>
      <c r="D2" s="143"/>
      <c r="E2" s="143"/>
      <c r="F2" s="143"/>
      <c r="G2" s="231" t="s">
        <v>180</v>
      </c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12"/>
      <c r="V2" s="168" t="s">
        <v>151</v>
      </c>
      <c r="W2" s="168"/>
      <c r="X2" s="168"/>
      <c r="Y2" s="168"/>
      <c r="Z2" s="168"/>
      <c r="AA2" s="168"/>
      <c r="AB2" s="168"/>
      <c r="AC2" s="168"/>
    </row>
    <row r="4" spans="4:29" ht="15" customHeight="1" thickBot="1">
      <c r="D4" s="118" t="s">
        <v>181</v>
      </c>
      <c r="G4" s="227"/>
      <c r="H4" s="228" t="s">
        <v>179</v>
      </c>
      <c r="AB4" s="49"/>
      <c r="AC4" s="49" t="s">
        <v>0</v>
      </c>
    </row>
    <row r="5" spans="2:29" ht="13.5" customHeight="1" thickTop="1">
      <c r="B5" s="101"/>
      <c r="C5" s="239" t="s">
        <v>31</v>
      </c>
      <c r="D5" s="242" t="s">
        <v>36</v>
      </c>
      <c r="E5" s="233" t="s">
        <v>160</v>
      </c>
      <c r="F5" s="233"/>
      <c r="G5" s="233"/>
      <c r="H5" s="241"/>
      <c r="I5" s="232" t="s">
        <v>161</v>
      </c>
      <c r="J5" s="233"/>
      <c r="K5" s="241"/>
      <c r="L5" s="232" t="s">
        <v>162</v>
      </c>
      <c r="M5" s="233"/>
      <c r="N5" s="232" t="s">
        <v>78</v>
      </c>
      <c r="O5" s="241"/>
      <c r="P5" s="232" t="s">
        <v>146</v>
      </c>
      <c r="Q5" s="233"/>
      <c r="R5" s="233"/>
      <c r="S5" s="229"/>
      <c r="T5" s="153" t="s">
        <v>147</v>
      </c>
      <c r="U5" s="230" t="s">
        <v>82</v>
      </c>
      <c r="V5" s="233"/>
      <c r="W5" s="232" t="s">
        <v>172</v>
      </c>
      <c r="X5" s="241"/>
      <c r="Y5" s="233" t="s">
        <v>176</v>
      </c>
      <c r="Z5" s="241"/>
      <c r="AA5" s="232" t="s">
        <v>163</v>
      </c>
      <c r="AB5" s="229"/>
      <c r="AC5" s="51" t="s">
        <v>148</v>
      </c>
    </row>
    <row r="6" spans="2:29" ht="13.5" customHeight="1" thickBot="1">
      <c r="B6" s="102"/>
      <c r="C6" s="240"/>
      <c r="D6" s="243"/>
      <c r="E6" s="55" t="s">
        <v>38</v>
      </c>
      <c r="F6" s="55" t="s">
        <v>37</v>
      </c>
      <c r="G6" s="56" t="s">
        <v>76</v>
      </c>
      <c r="H6" s="54" t="s">
        <v>75</v>
      </c>
      <c r="I6" s="52" t="s">
        <v>37</v>
      </c>
      <c r="J6" s="53" t="s">
        <v>74</v>
      </c>
      <c r="K6" s="54" t="s">
        <v>75</v>
      </c>
      <c r="L6" s="57" t="s">
        <v>79</v>
      </c>
      <c r="M6" s="54" t="s">
        <v>75</v>
      </c>
      <c r="N6" s="57" t="s">
        <v>77</v>
      </c>
      <c r="O6" s="54" t="s">
        <v>75</v>
      </c>
      <c r="P6" s="57" t="s">
        <v>178</v>
      </c>
      <c r="Q6" s="56" t="s">
        <v>175</v>
      </c>
      <c r="R6" s="56" t="s">
        <v>76</v>
      </c>
      <c r="S6" s="144" t="s">
        <v>75</v>
      </c>
      <c r="T6" s="154" t="s">
        <v>75</v>
      </c>
      <c r="U6" s="57" t="s">
        <v>37</v>
      </c>
      <c r="V6" s="54" t="s">
        <v>75</v>
      </c>
      <c r="W6" s="57" t="s">
        <v>174</v>
      </c>
      <c r="X6" s="54" t="s">
        <v>75</v>
      </c>
      <c r="Y6" s="57" t="s">
        <v>37</v>
      </c>
      <c r="Z6" s="54" t="s">
        <v>75</v>
      </c>
      <c r="AA6" s="53" t="s">
        <v>149</v>
      </c>
      <c r="AB6" s="58" t="s">
        <v>75</v>
      </c>
      <c r="AC6" s="58" t="s">
        <v>75</v>
      </c>
    </row>
    <row r="7" spans="2:29" ht="13.5" customHeight="1" thickTop="1">
      <c r="B7" s="236" t="s">
        <v>39</v>
      </c>
      <c r="C7" s="69" t="s">
        <v>45</v>
      </c>
      <c r="D7" s="162">
        <f>T7+AC7</f>
        <v>0</v>
      </c>
      <c r="E7" s="73"/>
      <c r="F7" s="73"/>
      <c r="G7" s="74"/>
      <c r="H7" s="75"/>
      <c r="I7" s="70"/>
      <c r="J7" s="71"/>
      <c r="K7" s="72"/>
      <c r="L7" s="109"/>
      <c r="M7" s="72"/>
      <c r="N7" s="109"/>
      <c r="O7" s="72"/>
      <c r="P7" s="213"/>
      <c r="Q7" s="74"/>
      <c r="R7" s="221"/>
      <c r="S7" s="145"/>
      <c r="T7" s="155">
        <f>H7+K7+M7+O7+S7</f>
        <v>0</v>
      </c>
      <c r="U7" s="76"/>
      <c r="V7" s="72"/>
      <c r="W7" s="76"/>
      <c r="X7" s="72"/>
      <c r="Y7" s="76"/>
      <c r="Z7" s="72"/>
      <c r="AA7" s="113"/>
      <c r="AB7" s="77"/>
      <c r="AC7" s="77">
        <f>V7+X7+Z7+AB7</f>
        <v>0</v>
      </c>
    </row>
    <row r="8" spans="2:29" ht="13.5" customHeight="1">
      <c r="B8" s="237"/>
      <c r="C8" s="69" t="s">
        <v>84</v>
      </c>
      <c r="D8" s="162">
        <f aca="true" t="shared" si="0" ref="D8:D28">T8+AC8</f>
        <v>0</v>
      </c>
      <c r="E8" s="73"/>
      <c r="F8" s="73"/>
      <c r="G8" s="74"/>
      <c r="H8" s="75"/>
      <c r="I8" s="70"/>
      <c r="J8" s="71"/>
      <c r="K8" s="72"/>
      <c r="L8" s="109"/>
      <c r="M8" s="72"/>
      <c r="N8" s="109"/>
      <c r="O8" s="72"/>
      <c r="P8" s="213"/>
      <c r="Q8" s="74"/>
      <c r="R8" s="221"/>
      <c r="S8" s="145"/>
      <c r="T8" s="155">
        <f aca="true" t="shared" si="1" ref="T8:T28">H8+K8+M8+O8+S8</f>
        <v>0</v>
      </c>
      <c r="U8" s="76"/>
      <c r="V8" s="72"/>
      <c r="W8" s="76"/>
      <c r="X8" s="72"/>
      <c r="Y8" s="76"/>
      <c r="Z8" s="72"/>
      <c r="AA8" s="113"/>
      <c r="AB8" s="77"/>
      <c r="AC8" s="77">
        <f aca="true" t="shared" si="2" ref="AC8:AC28">V8+X8+Z8+AB8</f>
        <v>0</v>
      </c>
    </row>
    <row r="9" spans="2:29" ht="13.5" customHeight="1">
      <c r="B9" s="237"/>
      <c r="C9" s="69" t="s">
        <v>85</v>
      </c>
      <c r="D9" s="162">
        <f t="shared" si="0"/>
        <v>0</v>
      </c>
      <c r="E9" s="73"/>
      <c r="F9" s="73"/>
      <c r="G9" s="74"/>
      <c r="H9" s="75"/>
      <c r="I9" s="70"/>
      <c r="J9" s="71"/>
      <c r="K9" s="72"/>
      <c r="L9" s="109"/>
      <c r="M9" s="72"/>
      <c r="N9" s="109"/>
      <c r="O9" s="72"/>
      <c r="P9" s="213"/>
      <c r="Q9" s="74"/>
      <c r="R9" s="221"/>
      <c r="S9" s="145"/>
      <c r="T9" s="155">
        <f t="shared" si="1"/>
        <v>0</v>
      </c>
      <c r="U9" s="76"/>
      <c r="V9" s="72"/>
      <c r="W9" s="76"/>
      <c r="X9" s="72"/>
      <c r="Y9" s="76"/>
      <c r="Z9" s="72"/>
      <c r="AA9" s="113"/>
      <c r="AB9" s="77"/>
      <c r="AC9" s="77">
        <f t="shared" si="2"/>
        <v>0</v>
      </c>
    </row>
    <row r="10" spans="2:29" ht="13.5" customHeight="1">
      <c r="B10" s="237"/>
      <c r="C10" s="69" t="s">
        <v>48</v>
      </c>
      <c r="D10" s="162">
        <f t="shared" si="0"/>
        <v>0</v>
      </c>
      <c r="E10" s="73"/>
      <c r="F10" s="73"/>
      <c r="G10" s="74"/>
      <c r="H10" s="75"/>
      <c r="I10" s="70"/>
      <c r="J10" s="71"/>
      <c r="K10" s="72"/>
      <c r="L10" s="109"/>
      <c r="M10" s="72"/>
      <c r="N10" s="109"/>
      <c r="O10" s="72"/>
      <c r="P10" s="213"/>
      <c r="Q10" s="74"/>
      <c r="R10" s="221"/>
      <c r="S10" s="145"/>
      <c r="T10" s="155">
        <f t="shared" si="1"/>
        <v>0</v>
      </c>
      <c r="U10" s="76"/>
      <c r="V10" s="72"/>
      <c r="W10" s="76"/>
      <c r="X10" s="72"/>
      <c r="Y10" s="76"/>
      <c r="Z10" s="72"/>
      <c r="AA10" s="113"/>
      <c r="AB10" s="77"/>
      <c r="AC10" s="77">
        <f t="shared" si="2"/>
        <v>0</v>
      </c>
    </row>
    <row r="11" spans="2:29" ht="13.5" customHeight="1">
      <c r="B11" s="237"/>
      <c r="C11" s="69" t="s">
        <v>44</v>
      </c>
      <c r="D11" s="162">
        <f t="shared" si="0"/>
        <v>0</v>
      </c>
      <c r="E11" s="73"/>
      <c r="F11" s="73"/>
      <c r="G11" s="74"/>
      <c r="H11" s="75"/>
      <c r="I11" s="70"/>
      <c r="J11" s="71"/>
      <c r="K11" s="72"/>
      <c r="L11" s="109"/>
      <c r="M11" s="72"/>
      <c r="N11" s="109"/>
      <c r="O11" s="72"/>
      <c r="P11" s="213"/>
      <c r="Q11" s="74"/>
      <c r="R11" s="221"/>
      <c r="S11" s="145"/>
      <c r="T11" s="155">
        <f t="shared" si="1"/>
        <v>0</v>
      </c>
      <c r="U11" s="76"/>
      <c r="V11" s="72"/>
      <c r="W11" s="76"/>
      <c r="X11" s="72"/>
      <c r="Y11" s="76"/>
      <c r="Z11" s="72"/>
      <c r="AA11" s="113"/>
      <c r="AB11" s="77"/>
      <c r="AC11" s="77">
        <f t="shared" si="2"/>
        <v>0</v>
      </c>
    </row>
    <row r="12" spans="2:29" ht="13.5" customHeight="1">
      <c r="B12" s="237"/>
      <c r="C12" s="69" t="s">
        <v>86</v>
      </c>
      <c r="D12" s="162">
        <f t="shared" si="0"/>
        <v>0</v>
      </c>
      <c r="E12" s="73"/>
      <c r="F12" s="73"/>
      <c r="G12" s="74"/>
      <c r="H12" s="75"/>
      <c r="I12" s="70"/>
      <c r="J12" s="71"/>
      <c r="K12" s="72"/>
      <c r="L12" s="109"/>
      <c r="M12" s="72"/>
      <c r="N12" s="109"/>
      <c r="O12" s="72"/>
      <c r="P12" s="213"/>
      <c r="Q12" s="74"/>
      <c r="R12" s="221"/>
      <c r="S12" s="145"/>
      <c r="T12" s="155">
        <f t="shared" si="1"/>
        <v>0</v>
      </c>
      <c r="U12" s="76"/>
      <c r="V12" s="72"/>
      <c r="W12" s="76"/>
      <c r="X12" s="72"/>
      <c r="Y12" s="76"/>
      <c r="Z12" s="72"/>
      <c r="AA12" s="113"/>
      <c r="AB12" s="77"/>
      <c r="AC12" s="77">
        <f t="shared" si="2"/>
        <v>0</v>
      </c>
    </row>
    <row r="13" spans="2:29" ht="13.5" customHeight="1">
      <c r="B13" s="237"/>
      <c r="C13" s="69" t="s">
        <v>43</v>
      </c>
      <c r="D13" s="162">
        <f t="shared" si="0"/>
        <v>0</v>
      </c>
      <c r="E13" s="73"/>
      <c r="F13" s="73"/>
      <c r="G13" s="74"/>
      <c r="H13" s="75"/>
      <c r="I13" s="70"/>
      <c r="J13" s="71"/>
      <c r="K13" s="72"/>
      <c r="L13" s="109"/>
      <c r="M13" s="72"/>
      <c r="N13" s="109"/>
      <c r="O13" s="72"/>
      <c r="P13" s="213"/>
      <c r="Q13" s="74"/>
      <c r="R13" s="221"/>
      <c r="S13" s="145"/>
      <c r="T13" s="155">
        <f t="shared" si="1"/>
        <v>0</v>
      </c>
      <c r="U13" s="76"/>
      <c r="V13" s="72"/>
      <c r="W13" s="76"/>
      <c r="X13" s="72"/>
      <c r="Y13" s="76"/>
      <c r="Z13" s="72"/>
      <c r="AA13" s="113"/>
      <c r="AB13" s="77"/>
      <c r="AC13" s="77">
        <f t="shared" si="2"/>
        <v>0</v>
      </c>
    </row>
    <row r="14" spans="2:29" ht="13.5" customHeight="1">
      <c r="B14" s="237"/>
      <c r="C14" s="69" t="s">
        <v>47</v>
      </c>
      <c r="D14" s="162">
        <f t="shared" si="0"/>
        <v>0</v>
      </c>
      <c r="E14" s="73"/>
      <c r="F14" s="73"/>
      <c r="G14" s="74"/>
      <c r="H14" s="75"/>
      <c r="I14" s="70"/>
      <c r="J14" s="71"/>
      <c r="K14" s="72"/>
      <c r="L14" s="109"/>
      <c r="M14" s="72"/>
      <c r="N14" s="109"/>
      <c r="O14" s="72"/>
      <c r="P14" s="213"/>
      <c r="Q14" s="74"/>
      <c r="R14" s="221"/>
      <c r="S14" s="145"/>
      <c r="T14" s="155">
        <f t="shared" si="1"/>
        <v>0</v>
      </c>
      <c r="U14" s="76"/>
      <c r="V14" s="72"/>
      <c r="W14" s="76"/>
      <c r="X14" s="72"/>
      <c r="Y14" s="76"/>
      <c r="Z14" s="72"/>
      <c r="AA14" s="113"/>
      <c r="AB14" s="77"/>
      <c r="AC14" s="77">
        <f t="shared" si="2"/>
        <v>0</v>
      </c>
    </row>
    <row r="15" spans="2:29" ht="13.5" customHeight="1">
      <c r="B15" s="237"/>
      <c r="C15" s="69" t="s">
        <v>46</v>
      </c>
      <c r="D15" s="162">
        <f t="shared" si="0"/>
        <v>0</v>
      </c>
      <c r="E15" s="73"/>
      <c r="F15" s="73"/>
      <c r="G15" s="74"/>
      <c r="H15" s="75"/>
      <c r="I15" s="70"/>
      <c r="J15" s="71"/>
      <c r="K15" s="72"/>
      <c r="L15" s="109"/>
      <c r="M15" s="72"/>
      <c r="N15" s="109"/>
      <c r="O15" s="72"/>
      <c r="P15" s="213"/>
      <c r="Q15" s="74"/>
      <c r="R15" s="221"/>
      <c r="S15" s="145"/>
      <c r="T15" s="155">
        <f t="shared" si="1"/>
        <v>0</v>
      </c>
      <c r="U15" s="76"/>
      <c r="V15" s="72"/>
      <c r="W15" s="76"/>
      <c r="X15" s="72"/>
      <c r="Y15" s="76"/>
      <c r="Z15" s="72"/>
      <c r="AA15" s="113"/>
      <c r="AB15" s="77"/>
      <c r="AC15" s="77">
        <f t="shared" si="2"/>
        <v>0</v>
      </c>
    </row>
    <row r="16" spans="2:29" ht="13.5" customHeight="1">
      <c r="B16" s="237"/>
      <c r="C16" s="69" t="s">
        <v>33</v>
      </c>
      <c r="D16" s="162">
        <f t="shared" si="0"/>
        <v>0</v>
      </c>
      <c r="E16" s="73"/>
      <c r="F16" s="73"/>
      <c r="G16" s="74"/>
      <c r="H16" s="75"/>
      <c r="I16" s="70"/>
      <c r="J16" s="71"/>
      <c r="K16" s="72"/>
      <c r="L16" s="109"/>
      <c r="M16" s="72"/>
      <c r="N16" s="109"/>
      <c r="O16" s="72"/>
      <c r="P16" s="213"/>
      <c r="Q16" s="74"/>
      <c r="R16" s="221"/>
      <c r="S16" s="145"/>
      <c r="T16" s="155">
        <f t="shared" si="1"/>
        <v>0</v>
      </c>
      <c r="U16" s="76"/>
      <c r="V16" s="72"/>
      <c r="W16" s="76"/>
      <c r="X16" s="72"/>
      <c r="Y16" s="76"/>
      <c r="Z16" s="72"/>
      <c r="AA16" s="113"/>
      <c r="AB16" s="77"/>
      <c r="AC16" s="77">
        <f t="shared" si="2"/>
        <v>0</v>
      </c>
    </row>
    <row r="17" spans="2:29" ht="13.5" customHeight="1">
      <c r="B17" s="237"/>
      <c r="C17" s="69" t="s">
        <v>41</v>
      </c>
      <c r="D17" s="162">
        <f t="shared" si="0"/>
        <v>0</v>
      </c>
      <c r="E17" s="73"/>
      <c r="F17" s="73"/>
      <c r="G17" s="74"/>
      <c r="H17" s="75"/>
      <c r="I17" s="70"/>
      <c r="J17" s="71"/>
      <c r="K17" s="72"/>
      <c r="L17" s="109"/>
      <c r="M17" s="72"/>
      <c r="N17" s="109"/>
      <c r="O17" s="72"/>
      <c r="P17" s="213"/>
      <c r="Q17" s="74"/>
      <c r="R17" s="221"/>
      <c r="S17" s="145"/>
      <c r="T17" s="155">
        <f t="shared" si="1"/>
        <v>0</v>
      </c>
      <c r="U17" s="76"/>
      <c r="V17" s="72"/>
      <c r="W17" s="76"/>
      <c r="X17" s="72"/>
      <c r="Y17" s="76"/>
      <c r="Z17" s="72"/>
      <c r="AA17" s="113"/>
      <c r="AB17" s="77"/>
      <c r="AC17" s="77">
        <f t="shared" si="2"/>
        <v>0</v>
      </c>
    </row>
    <row r="18" spans="2:29" ht="13.5" customHeight="1">
      <c r="B18" s="237"/>
      <c r="C18" s="69" t="s">
        <v>88</v>
      </c>
      <c r="D18" s="162">
        <f t="shared" si="0"/>
        <v>0</v>
      </c>
      <c r="E18" s="73"/>
      <c r="F18" s="73"/>
      <c r="G18" s="74"/>
      <c r="H18" s="75"/>
      <c r="I18" s="70"/>
      <c r="J18" s="71"/>
      <c r="K18" s="72"/>
      <c r="L18" s="109"/>
      <c r="M18" s="72"/>
      <c r="N18" s="109"/>
      <c r="O18" s="72"/>
      <c r="P18" s="213"/>
      <c r="Q18" s="74"/>
      <c r="R18" s="221"/>
      <c r="S18" s="145"/>
      <c r="T18" s="155">
        <f t="shared" si="1"/>
        <v>0</v>
      </c>
      <c r="U18" s="76"/>
      <c r="V18" s="72"/>
      <c r="W18" s="76"/>
      <c r="X18" s="72"/>
      <c r="Y18" s="76"/>
      <c r="Z18" s="72"/>
      <c r="AA18" s="113"/>
      <c r="AB18" s="77"/>
      <c r="AC18" s="77">
        <f t="shared" si="2"/>
        <v>0</v>
      </c>
    </row>
    <row r="19" spans="2:29" ht="13.5" customHeight="1">
      <c r="B19" s="237"/>
      <c r="C19" s="69" t="s">
        <v>42</v>
      </c>
      <c r="D19" s="162">
        <f t="shared" si="0"/>
        <v>0</v>
      </c>
      <c r="E19" s="73"/>
      <c r="F19" s="73"/>
      <c r="G19" s="74"/>
      <c r="H19" s="75"/>
      <c r="I19" s="70"/>
      <c r="J19" s="71"/>
      <c r="K19" s="72"/>
      <c r="L19" s="109"/>
      <c r="M19" s="72"/>
      <c r="N19" s="109"/>
      <c r="O19" s="72"/>
      <c r="P19" s="213"/>
      <c r="Q19" s="74"/>
      <c r="R19" s="221"/>
      <c r="S19" s="145"/>
      <c r="T19" s="155">
        <f t="shared" si="1"/>
        <v>0</v>
      </c>
      <c r="U19" s="76"/>
      <c r="V19" s="72"/>
      <c r="W19" s="76"/>
      <c r="X19" s="72"/>
      <c r="Y19" s="76"/>
      <c r="Z19" s="72"/>
      <c r="AA19" s="113"/>
      <c r="AB19" s="77"/>
      <c r="AC19" s="77">
        <f t="shared" si="2"/>
        <v>0</v>
      </c>
    </row>
    <row r="20" spans="2:29" ht="13.5" customHeight="1">
      <c r="B20" s="237"/>
      <c r="C20" s="69" t="s">
        <v>50</v>
      </c>
      <c r="D20" s="162">
        <f t="shared" si="0"/>
        <v>210</v>
      </c>
      <c r="E20" s="73"/>
      <c r="F20" s="73"/>
      <c r="G20" s="74"/>
      <c r="H20" s="75"/>
      <c r="I20" s="70"/>
      <c r="J20" s="71"/>
      <c r="K20" s="72"/>
      <c r="L20" s="109"/>
      <c r="M20" s="72"/>
      <c r="N20" s="109"/>
      <c r="O20" s="72"/>
      <c r="P20" s="213"/>
      <c r="Q20" s="74"/>
      <c r="R20" s="221"/>
      <c r="S20" s="145"/>
      <c r="T20" s="155">
        <f t="shared" si="1"/>
        <v>0</v>
      </c>
      <c r="U20" s="76"/>
      <c r="V20" s="72"/>
      <c r="W20" s="76"/>
      <c r="X20" s="72"/>
      <c r="Y20" s="76">
        <v>1</v>
      </c>
      <c r="Z20" s="72">
        <v>210</v>
      </c>
      <c r="AA20" s="113"/>
      <c r="AB20" s="77"/>
      <c r="AC20" s="77">
        <f t="shared" si="2"/>
        <v>210</v>
      </c>
    </row>
    <row r="21" spans="2:29" ht="13.5" customHeight="1">
      <c r="B21" s="237"/>
      <c r="C21" s="69" t="s">
        <v>40</v>
      </c>
      <c r="D21" s="162">
        <f t="shared" si="0"/>
        <v>0</v>
      </c>
      <c r="E21" s="73"/>
      <c r="F21" s="73"/>
      <c r="G21" s="74"/>
      <c r="H21" s="75"/>
      <c r="I21" s="70"/>
      <c r="J21" s="71"/>
      <c r="K21" s="72"/>
      <c r="L21" s="109"/>
      <c r="M21" s="72"/>
      <c r="N21" s="109"/>
      <c r="O21" s="72"/>
      <c r="P21" s="213"/>
      <c r="Q21" s="74"/>
      <c r="R21" s="221"/>
      <c r="S21" s="145"/>
      <c r="T21" s="155">
        <f t="shared" si="1"/>
        <v>0</v>
      </c>
      <c r="U21" s="76"/>
      <c r="V21" s="72"/>
      <c r="W21" s="76"/>
      <c r="X21" s="72"/>
      <c r="Y21" s="76"/>
      <c r="Z21" s="72"/>
      <c r="AA21" s="113"/>
      <c r="AB21" s="77"/>
      <c r="AC21" s="77">
        <f t="shared" si="2"/>
        <v>0</v>
      </c>
    </row>
    <row r="22" spans="2:29" ht="13.5" customHeight="1">
      <c r="B22" s="237"/>
      <c r="C22" s="69" t="s">
        <v>49</v>
      </c>
      <c r="D22" s="162">
        <f t="shared" si="0"/>
        <v>0</v>
      </c>
      <c r="E22" s="73"/>
      <c r="F22" s="73"/>
      <c r="G22" s="74"/>
      <c r="H22" s="75"/>
      <c r="I22" s="70"/>
      <c r="J22" s="71"/>
      <c r="K22" s="72"/>
      <c r="L22" s="109"/>
      <c r="M22" s="72"/>
      <c r="N22" s="109"/>
      <c r="O22" s="72"/>
      <c r="P22" s="213"/>
      <c r="Q22" s="74"/>
      <c r="R22" s="221"/>
      <c r="S22" s="145"/>
      <c r="T22" s="155">
        <f t="shared" si="1"/>
        <v>0</v>
      </c>
      <c r="U22" s="76"/>
      <c r="V22" s="72"/>
      <c r="W22" s="76"/>
      <c r="X22" s="72"/>
      <c r="Y22" s="76"/>
      <c r="Z22" s="72"/>
      <c r="AA22" s="113"/>
      <c r="AB22" s="77"/>
      <c r="AC22" s="77">
        <f t="shared" si="2"/>
        <v>0</v>
      </c>
    </row>
    <row r="23" spans="2:29" ht="13.5" customHeight="1">
      <c r="B23" s="237"/>
      <c r="C23" s="69" t="s">
        <v>89</v>
      </c>
      <c r="D23" s="162">
        <f t="shared" si="0"/>
        <v>0</v>
      </c>
      <c r="E23" s="73"/>
      <c r="F23" s="73"/>
      <c r="G23" s="74"/>
      <c r="H23" s="75"/>
      <c r="I23" s="70"/>
      <c r="J23" s="71"/>
      <c r="K23" s="72"/>
      <c r="L23" s="109"/>
      <c r="M23" s="72"/>
      <c r="N23" s="109"/>
      <c r="O23" s="72"/>
      <c r="P23" s="213"/>
      <c r="Q23" s="74"/>
      <c r="R23" s="221"/>
      <c r="S23" s="145"/>
      <c r="T23" s="155">
        <f t="shared" si="1"/>
        <v>0</v>
      </c>
      <c r="U23" s="76"/>
      <c r="V23" s="72"/>
      <c r="W23" s="76"/>
      <c r="X23" s="72"/>
      <c r="Y23" s="76"/>
      <c r="Z23" s="72"/>
      <c r="AA23" s="113"/>
      <c r="AB23" s="77"/>
      <c r="AC23" s="77">
        <f t="shared" si="2"/>
        <v>0</v>
      </c>
    </row>
    <row r="24" spans="2:29" ht="13.5" customHeight="1">
      <c r="B24" s="237"/>
      <c r="C24" s="69" t="s">
        <v>90</v>
      </c>
      <c r="D24" s="162">
        <f t="shared" si="0"/>
        <v>0</v>
      </c>
      <c r="E24" s="73"/>
      <c r="F24" s="73"/>
      <c r="G24" s="74"/>
      <c r="H24" s="75"/>
      <c r="I24" s="70"/>
      <c r="J24" s="71"/>
      <c r="K24" s="72"/>
      <c r="L24" s="109"/>
      <c r="M24" s="72"/>
      <c r="N24" s="109"/>
      <c r="O24" s="72"/>
      <c r="P24" s="213"/>
      <c r="Q24" s="74"/>
      <c r="R24" s="221"/>
      <c r="S24" s="145"/>
      <c r="T24" s="155">
        <f t="shared" si="1"/>
        <v>0</v>
      </c>
      <c r="U24" s="76"/>
      <c r="V24" s="72"/>
      <c r="W24" s="76"/>
      <c r="X24" s="72"/>
      <c r="Y24" s="76"/>
      <c r="Z24" s="72"/>
      <c r="AA24" s="113"/>
      <c r="AB24" s="77"/>
      <c r="AC24" s="77">
        <f t="shared" si="2"/>
        <v>0</v>
      </c>
    </row>
    <row r="25" spans="2:29" ht="13.5" customHeight="1">
      <c r="B25" s="237"/>
      <c r="C25" s="122" t="s">
        <v>91</v>
      </c>
      <c r="D25" s="162">
        <f t="shared" si="0"/>
        <v>0</v>
      </c>
      <c r="E25" s="73"/>
      <c r="F25" s="73"/>
      <c r="G25" s="74"/>
      <c r="H25" s="75"/>
      <c r="I25" s="70"/>
      <c r="J25" s="71"/>
      <c r="K25" s="72"/>
      <c r="L25" s="109"/>
      <c r="M25" s="72"/>
      <c r="N25" s="109"/>
      <c r="O25" s="72"/>
      <c r="P25" s="213"/>
      <c r="Q25" s="74"/>
      <c r="R25" s="221"/>
      <c r="S25" s="145"/>
      <c r="T25" s="155">
        <f t="shared" si="1"/>
        <v>0</v>
      </c>
      <c r="U25" s="76"/>
      <c r="V25" s="72"/>
      <c r="W25" s="76"/>
      <c r="X25" s="72"/>
      <c r="Y25" s="76"/>
      <c r="Z25" s="72"/>
      <c r="AA25" s="113"/>
      <c r="AB25" s="77"/>
      <c r="AC25" s="77">
        <f t="shared" si="2"/>
        <v>0</v>
      </c>
    </row>
    <row r="26" spans="2:29" ht="13.5" customHeight="1">
      <c r="B26" s="237"/>
      <c r="C26" s="122" t="s">
        <v>92</v>
      </c>
      <c r="D26" s="162">
        <f t="shared" si="0"/>
        <v>0</v>
      </c>
      <c r="E26" s="73"/>
      <c r="F26" s="73"/>
      <c r="G26" s="74"/>
      <c r="H26" s="75"/>
      <c r="I26" s="70"/>
      <c r="J26" s="71"/>
      <c r="K26" s="72"/>
      <c r="L26" s="109"/>
      <c r="M26" s="72"/>
      <c r="N26" s="109"/>
      <c r="O26" s="72"/>
      <c r="P26" s="213"/>
      <c r="Q26" s="74"/>
      <c r="R26" s="221"/>
      <c r="S26" s="145"/>
      <c r="T26" s="155">
        <f t="shared" si="1"/>
        <v>0</v>
      </c>
      <c r="U26" s="76"/>
      <c r="V26" s="72"/>
      <c r="W26" s="76"/>
      <c r="X26" s="72"/>
      <c r="Y26" s="76"/>
      <c r="Z26" s="72"/>
      <c r="AA26" s="113"/>
      <c r="AB26" s="77"/>
      <c r="AC26" s="77">
        <f t="shared" si="2"/>
        <v>0</v>
      </c>
    </row>
    <row r="27" spans="2:29" ht="13.5" customHeight="1">
      <c r="B27" s="237"/>
      <c r="C27" s="69" t="s">
        <v>35</v>
      </c>
      <c r="D27" s="162">
        <f t="shared" si="0"/>
        <v>0</v>
      </c>
      <c r="E27" s="126"/>
      <c r="F27" s="126"/>
      <c r="G27" s="127"/>
      <c r="H27" s="128"/>
      <c r="I27" s="123"/>
      <c r="J27" s="124"/>
      <c r="K27" s="125"/>
      <c r="L27" s="129"/>
      <c r="M27" s="125"/>
      <c r="N27" s="129"/>
      <c r="O27" s="125"/>
      <c r="P27" s="214"/>
      <c r="Q27" s="127"/>
      <c r="R27" s="222"/>
      <c r="S27" s="146"/>
      <c r="T27" s="156">
        <f t="shared" si="1"/>
        <v>0</v>
      </c>
      <c r="U27" s="130"/>
      <c r="V27" s="125"/>
      <c r="W27" s="130"/>
      <c r="X27" s="125"/>
      <c r="Y27" s="130"/>
      <c r="Z27" s="125"/>
      <c r="AA27" s="131"/>
      <c r="AB27" s="132"/>
      <c r="AC27" s="132">
        <f t="shared" si="2"/>
        <v>0</v>
      </c>
    </row>
    <row r="28" spans="2:29" ht="13.5" customHeight="1">
      <c r="B28" s="237"/>
      <c r="C28" s="78" t="s">
        <v>87</v>
      </c>
      <c r="D28" s="163">
        <f t="shared" si="0"/>
        <v>0</v>
      </c>
      <c r="E28" s="82"/>
      <c r="F28" s="82"/>
      <c r="G28" s="83"/>
      <c r="H28" s="84"/>
      <c r="I28" s="79"/>
      <c r="J28" s="80"/>
      <c r="K28" s="81"/>
      <c r="L28" s="110"/>
      <c r="M28" s="81"/>
      <c r="N28" s="110"/>
      <c r="O28" s="81"/>
      <c r="P28" s="215"/>
      <c r="Q28" s="83"/>
      <c r="R28" s="223"/>
      <c r="S28" s="147"/>
      <c r="T28" s="157">
        <f t="shared" si="1"/>
        <v>0</v>
      </c>
      <c r="U28" s="85"/>
      <c r="V28" s="81"/>
      <c r="W28" s="85"/>
      <c r="X28" s="81"/>
      <c r="Y28" s="85"/>
      <c r="Z28" s="81"/>
      <c r="AA28" s="114"/>
      <c r="AB28" s="86"/>
      <c r="AC28" s="86">
        <f t="shared" si="2"/>
        <v>0</v>
      </c>
    </row>
    <row r="29" spans="2:29" ht="15" customHeight="1" thickBot="1">
      <c r="B29" s="238"/>
      <c r="C29" s="87" t="s">
        <v>4</v>
      </c>
      <c r="D29" s="158">
        <f>SUM(D7:D28)</f>
        <v>210</v>
      </c>
      <c r="E29" s="91">
        <f>SUM(E7:E28)</f>
        <v>0</v>
      </c>
      <c r="F29" s="91">
        <f>SUM(F7:F28)</f>
        <v>0</v>
      </c>
      <c r="G29" s="91">
        <f>SUM(G7:G28)</f>
        <v>0</v>
      </c>
      <c r="H29" s="92">
        <f>SUM(H7:H28)</f>
        <v>0</v>
      </c>
      <c r="I29" s="88">
        <f aca="true" t="shared" si="3" ref="I29:AC29">SUM(I7:I28)</f>
        <v>0</v>
      </c>
      <c r="J29" s="89">
        <f t="shared" si="3"/>
        <v>0</v>
      </c>
      <c r="K29" s="90">
        <f t="shared" si="3"/>
        <v>0</v>
      </c>
      <c r="L29" s="111">
        <f t="shared" si="3"/>
        <v>0</v>
      </c>
      <c r="M29" s="90">
        <f t="shared" si="3"/>
        <v>0</v>
      </c>
      <c r="N29" s="111">
        <f t="shared" si="3"/>
        <v>0</v>
      </c>
      <c r="O29" s="90">
        <f t="shared" si="3"/>
        <v>0</v>
      </c>
      <c r="P29" s="216">
        <f t="shared" si="3"/>
        <v>0</v>
      </c>
      <c r="Q29" s="99">
        <f t="shared" si="3"/>
        <v>0</v>
      </c>
      <c r="R29" s="99">
        <f t="shared" si="3"/>
        <v>0</v>
      </c>
      <c r="S29" s="148">
        <f t="shared" si="3"/>
        <v>0</v>
      </c>
      <c r="T29" s="158">
        <f t="shared" si="3"/>
        <v>0</v>
      </c>
      <c r="U29" s="93">
        <f>SUM(U7:U28)</f>
        <v>0</v>
      </c>
      <c r="V29" s="90">
        <f>SUM(V7:V28)</f>
        <v>0</v>
      </c>
      <c r="W29" s="93">
        <f>SUM(W7:W28)</f>
        <v>0</v>
      </c>
      <c r="X29" s="90">
        <f>SUM(X7:X28)</f>
        <v>0</v>
      </c>
      <c r="Y29" s="93">
        <f t="shared" si="3"/>
        <v>1</v>
      </c>
      <c r="Z29" s="90">
        <f t="shared" si="3"/>
        <v>210</v>
      </c>
      <c r="AA29" s="115">
        <f>SUM(AA7:AA28)</f>
        <v>0</v>
      </c>
      <c r="AB29" s="94">
        <f>SUM(AB7:AB28)</f>
        <v>0</v>
      </c>
      <c r="AC29" s="94">
        <f t="shared" si="3"/>
        <v>210</v>
      </c>
    </row>
    <row r="30" spans="2:29" ht="13.5" customHeight="1" thickTop="1">
      <c r="B30" s="236" t="s">
        <v>51</v>
      </c>
      <c r="C30" s="69" t="s">
        <v>34</v>
      </c>
      <c r="D30" s="162">
        <f aca="true" t="shared" si="4" ref="D30:D43">T30+AC30</f>
        <v>0</v>
      </c>
      <c r="E30" s="73"/>
      <c r="F30" s="73"/>
      <c r="G30" s="74"/>
      <c r="H30" s="75"/>
      <c r="I30" s="70"/>
      <c r="J30" s="71"/>
      <c r="K30" s="72"/>
      <c r="L30" s="109"/>
      <c r="M30" s="72"/>
      <c r="N30" s="109"/>
      <c r="O30" s="72"/>
      <c r="P30" s="213"/>
      <c r="Q30" s="74"/>
      <c r="R30" s="221"/>
      <c r="S30" s="145"/>
      <c r="T30" s="155">
        <f aca="true" t="shared" si="5" ref="T30:T43">H30+K30+M30+O30+S30</f>
        <v>0</v>
      </c>
      <c r="U30" s="76"/>
      <c r="V30" s="72"/>
      <c r="W30" s="76"/>
      <c r="X30" s="72"/>
      <c r="Y30" s="76"/>
      <c r="Z30" s="72"/>
      <c r="AA30" s="113"/>
      <c r="AB30" s="77"/>
      <c r="AC30" s="77">
        <f aca="true" t="shared" si="6" ref="AC30:AC43">V30+X30+Z30+AB30</f>
        <v>0</v>
      </c>
    </row>
    <row r="31" spans="2:29" ht="13.5" customHeight="1">
      <c r="B31" s="237"/>
      <c r="C31" s="69" t="s">
        <v>32</v>
      </c>
      <c r="D31" s="162">
        <f t="shared" si="4"/>
        <v>0</v>
      </c>
      <c r="E31" s="73"/>
      <c r="F31" s="73"/>
      <c r="G31" s="74"/>
      <c r="H31" s="75"/>
      <c r="I31" s="70"/>
      <c r="J31" s="71"/>
      <c r="K31" s="72"/>
      <c r="L31" s="109"/>
      <c r="M31" s="72"/>
      <c r="N31" s="109"/>
      <c r="O31" s="72"/>
      <c r="P31" s="213"/>
      <c r="Q31" s="74"/>
      <c r="R31" s="221"/>
      <c r="S31" s="145"/>
      <c r="T31" s="155">
        <f t="shared" si="5"/>
        <v>0</v>
      </c>
      <c r="U31" s="76"/>
      <c r="V31" s="72"/>
      <c r="W31" s="76"/>
      <c r="X31" s="72"/>
      <c r="Y31" s="76"/>
      <c r="Z31" s="72"/>
      <c r="AA31" s="113"/>
      <c r="AB31" s="77"/>
      <c r="AC31" s="77">
        <f t="shared" si="6"/>
        <v>0</v>
      </c>
    </row>
    <row r="32" spans="2:29" ht="13.5" customHeight="1">
      <c r="B32" s="237"/>
      <c r="C32" s="69" t="s">
        <v>93</v>
      </c>
      <c r="D32" s="162">
        <f t="shared" si="4"/>
        <v>0</v>
      </c>
      <c r="E32" s="73"/>
      <c r="F32" s="73"/>
      <c r="G32" s="74"/>
      <c r="H32" s="75"/>
      <c r="I32" s="70"/>
      <c r="J32" s="71"/>
      <c r="K32" s="72"/>
      <c r="L32" s="109"/>
      <c r="M32" s="72"/>
      <c r="N32" s="109"/>
      <c r="O32" s="72"/>
      <c r="P32" s="213"/>
      <c r="Q32" s="74"/>
      <c r="R32" s="221"/>
      <c r="S32" s="145"/>
      <c r="T32" s="155">
        <f t="shared" si="5"/>
        <v>0</v>
      </c>
      <c r="U32" s="76"/>
      <c r="V32" s="72"/>
      <c r="W32" s="76"/>
      <c r="X32" s="72"/>
      <c r="Y32" s="76"/>
      <c r="Z32" s="72"/>
      <c r="AA32" s="113"/>
      <c r="AB32" s="77"/>
      <c r="AC32" s="77">
        <f t="shared" si="6"/>
        <v>0</v>
      </c>
    </row>
    <row r="33" spans="2:29" ht="13.5" customHeight="1">
      <c r="B33" s="237"/>
      <c r="C33" s="69" t="s">
        <v>54</v>
      </c>
      <c r="D33" s="162">
        <f t="shared" si="4"/>
        <v>0</v>
      </c>
      <c r="E33" s="73"/>
      <c r="F33" s="73"/>
      <c r="G33" s="74"/>
      <c r="H33" s="75"/>
      <c r="I33" s="70"/>
      <c r="J33" s="71"/>
      <c r="K33" s="72"/>
      <c r="L33" s="109"/>
      <c r="M33" s="72"/>
      <c r="N33" s="112"/>
      <c r="O33" s="72"/>
      <c r="P33" s="213"/>
      <c r="Q33" s="74"/>
      <c r="R33" s="221"/>
      <c r="S33" s="145"/>
      <c r="T33" s="155">
        <f t="shared" si="5"/>
        <v>0</v>
      </c>
      <c r="U33" s="76"/>
      <c r="V33" s="72"/>
      <c r="W33" s="76"/>
      <c r="X33" s="72"/>
      <c r="Y33" s="76"/>
      <c r="Z33" s="72"/>
      <c r="AA33" s="113"/>
      <c r="AB33" s="77"/>
      <c r="AC33" s="77">
        <f t="shared" si="6"/>
        <v>0</v>
      </c>
    </row>
    <row r="34" spans="2:29" ht="13.5" customHeight="1">
      <c r="B34" s="237"/>
      <c r="C34" s="69" t="s">
        <v>81</v>
      </c>
      <c r="D34" s="162">
        <f t="shared" si="4"/>
        <v>0</v>
      </c>
      <c r="E34" s="73"/>
      <c r="F34" s="73"/>
      <c r="G34" s="74"/>
      <c r="H34" s="75"/>
      <c r="I34" s="70"/>
      <c r="J34" s="71"/>
      <c r="K34" s="72"/>
      <c r="L34" s="109"/>
      <c r="M34" s="72"/>
      <c r="N34" s="109"/>
      <c r="O34" s="72"/>
      <c r="P34" s="213"/>
      <c r="Q34" s="74"/>
      <c r="R34" s="221"/>
      <c r="S34" s="145"/>
      <c r="T34" s="155">
        <f t="shared" si="5"/>
        <v>0</v>
      </c>
      <c r="U34" s="76"/>
      <c r="V34" s="72"/>
      <c r="W34" s="76"/>
      <c r="X34" s="72"/>
      <c r="Y34" s="76"/>
      <c r="Z34" s="72"/>
      <c r="AA34" s="113"/>
      <c r="AB34" s="77"/>
      <c r="AC34" s="77">
        <f t="shared" si="6"/>
        <v>0</v>
      </c>
    </row>
    <row r="35" spans="2:29" ht="13.5" customHeight="1">
      <c r="B35" s="237"/>
      <c r="C35" s="122" t="s">
        <v>95</v>
      </c>
      <c r="D35" s="162">
        <f t="shared" si="4"/>
        <v>0</v>
      </c>
      <c r="E35" s="73"/>
      <c r="F35" s="73"/>
      <c r="G35" s="74"/>
      <c r="H35" s="75"/>
      <c r="I35" s="70"/>
      <c r="J35" s="71"/>
      <c r="K35" s="72"/>
      <c r="L35" s="109"/>
      <c r="M35" s="72"/>
      <c r="N35" s="109"/>
      <c r="O35" s="72"/>
      <c r="P35" s="213"/>
      <c r="Q35" s="74"/>
      <c r="R35" s="221"/>
      <c r="S35" s="145"/>
      <c r="T35" s="155">
        <f t="shared" si="5"/>
        <v>0</v>
      </c>
      <c r="U35" s="76"/>
      <c r="V35" s="72"/>
      <c r="W35" s="76"/>
      <c r="X35" s="72"/>
      <c r="Y35" s="76"/>
      <c r="Z35" s="72"/>
      <c r="AA35" s="113"/>
      <c r="AB35" s="77"/>
      <c r="AC35" s="77">
        <f t="shared" si="6"/>
        <v>0</v>
      </c>
    </row>
    <row r="36" spans="2:29" ht="13.5" customHeight="1">
      <c r="B36" s="237"/>
      <c r="C36" s="122" t="s">
        <v>96</v>
      </c>
      <c r="D36" s="162">
        <f t="shared" si="4"/>
        <v>0</v>
      </c>
      <c r="E36" s="73"/>
      <c r="F36" s="73"/>
      <c r="G36" s="74"/>
      <c r="H36" s="75"/>
      <c r="I36" s="70"/>
      <c r="J36" s="71"/>
      <c r="K36" s="72"/>
      <c r="L36" s="109"/>
      <c r="M36" s="72"/>
      <c r="N36" s="109"/>
      <c r="O36" s="72"/>
      <c r="P36" s="213"/>
      <c r="Q36" s="74"/>
      <c r="R36" s="221"/>
      <c r="S36" s="145"/>
      <c r="T36" s="155">
        <f t="shared" si="5"/>
        <v>0</v>
      </c>
      <c r="U36" s="76"/>
      <c r="V36" s="72"/>
      <c r="W36" s="76"/>
      <c r="X36" s="72"/>
      <c r="Y36" s="76"/>
      <c r="Z36" s="72"/>
      <c r="AA36" s="113"/>
      <c r="AB36" s="77"/>
      <c r="AC36" s="77">
        <f t="shared" si="6"/>
        <v>0</v>
      </c>
    </row>
    <row r="37" spans="2:29" ht="13.5" customHeight="1">
      <c r="B37" s="237"/>
      <c r="C37" s="69" t="s">
        <v>94</v>
      </c>
      <c r="D37" s="162">
        <f t="shared" si="4"/>
        <v>0</v>
      </c>
      <c r="E37" s="73"/>
      <c r="F37" s="73"/>
      <c r="G37" s="74"/>
      <c r="H37" s="75"/>
      <c r="I37" s="70"/>
      <c r="J37" s="71"/>
      <c r="K37" s="72"/>
      <c r="L37" s="109"/>
      <c r="M37" s="72"/>
      <c r="N37" s="109"/>
      <c r="O37" s="72"/>
      <c r="P37" s="213"/>
      <c r="Q37" s="74"/>
      <c r="R37" s="221"/>
      <c r="S37" s="145"/>
      <c r="T37" s="155">
        <f t="shared" si="5"/>
        <v>0</v>
      </c>
      <c r="U37" s="76"/>
      <c r="V37" s="72"/>
      <c r="W37" s="76"/>
      <c r="X37" s="72"/>
      <c r="Y37" s="76"/>
      <c r="Z37" s="72"/>
      <c r="AA37" s="113"/>
      <c r="AB37" s="77"/>
      <c r="AC37" s="77">
        <f t="shared" si="6"/>
        <v>0</v>
      </c>
    </row>
    <row r="38" spans="2:29" ht="13.5" customHeight="1">
      <c r="B38" s="237"/>
      <c r="C38" s="69" t="s">
        <v>55</v>
      </c>
      <c r="D38" s="162">
        <f t="shared" si="4"/>
        <v>0</v>
      </c>
      <c r="E38" s="73"/>
      <c r="F38" s="73"/>
      <c r="G38" s="74"/>
      <c r="H38" s="75"/>
      <c r="I38" s="70"/>
      <c r="J38" s="71"/>
      <c r="K38" s="72"/>
      <c r="L38" s="109"/>
      <c r="M38" s="72"/>
      <c r="N38" s="109"/>
      <c r="O38" s="72"/>
      <c r="P38" s="213"/>
      <c r="Q38" s="74"/>
      <c r="R38" s="221"/>
      <c r="S38" s="145"/>
      <c r="T38" s="155">
        <f t="shared" si="5"/>
        <v>0</v>
      </c>
      <c r="U38" s="76"/>
      <c r="V38" s="72"/>
      <c r="W38" s="76"/>
      <c r="X38" s="72"/>
      <c r="Y38" s="76"/>
      <c r="Z38" s="72"/>
      <c r="AA38" s="113"/>
      <c r="AB38" s="77"/>
      <c r="AC38" s="77">
        <f t="shared" si="6"/>
        <v>0</v>
      </c>
    </row>
    <row r="39" spans="2:29" ht="13.5" customHeight="1">
      <c r="B39" s="237"/>
      <c r="C39" s="69" t="s">
        <v>56</v>
      </c>
      <c r="D39" s="162">
        <f t="shared" si="4"/>
        <v>0</v>
      </c>
      <c r="E39" s="73"/>
      <c r="F39" s="73"/>
      <c r="G39" s="74"/>
      <c r="H39" s="75"/>
      <c r="I39" s="70"/>
      <c r="J39" s="71"/>
      <c r="K39" s="72"/>
      <c r="L39" s="109"/>
      <c r="M39" s="72"/>
      <c r="N39" s="109"/>
      <c r="O39" s="72"/>
      <c r="P39" s="213"/>
      <c r="Q39" s="74"/>
      <c r="R39" s="221"/>
      <c r="S39" s="145"/>
      <c r="T39" s="155">
        <f t="shared" si="5"/>
        <v>0</v>
      </c>
      <c r="U39" s="76"/>
      <c r="V39" s="72"/>
      <c r="W39" s="76"/>
      <c r="X39" s="72"/>
      <c r="Y39" s="76"/>
      <c r="Z39" s="72"/>
      <c r="AA39" s="113"/>
      <c r="AB39" s="77"/>
      <c r="AC39" s="77">
        <f t="shared" si="6"/>
        <v>0</v>
      </c>
    </row>
    <row r="40" spans="2:29" ht="13.5" customHeight="1">
      <c r="B40" s="237"/>
      <c r="C40" s="69" t="s">
        <v>53</v>
      </c>
      <c r="D40" s="162">
        <f t="shared" si="4"/>
        <v>0</v>
      </c>
      <c r="E40" s="126"/>
      <c r="F40" s="126"/>
      <c r="G40" s="127"/>
      <c r="H40" s="128"/>
      <c r="I40" s="123"/>
      <c r="J40" s="124"/>
      <c r="K40" s="125"/>
      <c r="L40" s="129"/>
      <c r="M40" s="125"/>
      <c r="N40" s="129"/>
      <c r="O40" s="125"/>
      <c r="P40" s="214"/>
      <c r="Q40" s="127"/>
      <c r="R40" s="222"/>
      <c r="S40" s="146"/>
      <c r="T40" s="156">
        <f t="shared" si="5"/>
        <v>0</v>
      </c>
      <c r="U40" s="130"/>
      <c r="V40" s="125"/>
      <c r="W40" s="130"/>
      <c r="X40" s="125"/>
      <c r="Y40" s="130"/>
      <c r="Z40" s="125"/>
      <c r="AA40" s="131"/>
      <c r="AB40" s="132"/>
      <c r="AC40" s="132">
        <f t="shared" si="6"/>
        <v>0</v>
      </c>
    </row>
    <row r="41" spans="2:29" ht="13.5" customHeight="1">
      <c r="B41" s="237"/>
      <c r="C41" s="122" t="s">
        <v>52</v>
      </c>
      <c r="D41" s="162">
        <f t="shared" si="4"/>
        <v>0</v>
      </c>
      <c r="E41" s="126"/>
      <c r="F41" s="126"/>
      <c r="G41" s="127"/>
      <c r="H41" s="128"/>
      <c r="I41" s="123"/>
      <c r="J41" s="124"/>
      <c r="K41" s="125"/>
      <c r="L41" s="129"/>
      <c r="M41" s="125"/>
      <c r="N41" s="129"/>
      <c r="O41" s="125"/>
      <c r="P41" s="214"/>
      <c r="Q41" s="127"/>
      <c r="R41" s="222"/>
      <c r="S41" s="146"/>
      <c r="T41" s="156">
        <f t="shared" si="5"/>
        <v>0</v>
      </c>
      <c r="U41" s="130"/>
      <c r="V41" s="125"/>
      <c r="W41" s="130"/>
      <c r="X41" s="125"/>
      <c r="Y41" s="130"/>
      <c r="Z41" s="125"/>
      <c r="AA41" s="131"/>
      <c r="AB41" s="132"/>
      <c r="AC41" s="132">
        <f t="shared" si="6"/>
        <v>0</v>
      </c>
    </row>
    <row r="42" spans="2:29" ht="13.5" customHeight="1">
      <c r="B42" s="237"/>
      <c r="C42" s="69" t="s">
        <v>144</v>
      </c>
      <c r="D42" s="162">
        <f t="shared" si="4"/>
        <v>0</v>
      </c>
      <c r="E42" s="73"/>
      <c r="F42" s="73"/>
      <c r="G42" s="74"/>
      <c r="H42" s="75"/>
      <c r="I42" s="70"/>
      <c r="J42" s="71"/>
      <c r="K42" s="72"/>
      <c r="L42" s="109"/>
      <c r="M42" s="72"/>
      <c r="N42" s="109"/>
      <c r="O42" s="72"/>
      <c r="P42" s="213"/>
      <c r="Q42" s="74"/>
      <c r="R42" s="221"/>
      <c r="S42" s="145"/>
      <c r="T42" s="155">
        <f t="shared" si="5"/>
        <v>0</v>
      </c>
      <c r="U42" s="76"/>
      <c r="V42" s="72"/>
      <c r="W42" s="76"/>
      <c r="X42" s="72"/>
      <c r="Y42" s="76"/>
      <c r="Z42" s="72"/>
      <c r="AA42" s="113"/>
      <c r="AB42" s="77"/>
      <c r="AC42" s="77">
        <f t="shared" si="6"/>
        <v>0</v>
      </c>
    </row>
    <row r="43" spans="2:29" ht="13.5" customHeight="1">
      <c r="B43" s="237"/>
      <c r="C43" s="78" t="s">
        <v>145</v>
      </c>
      <c r="D43" s="163">
        <f t="shared" si="4"/>
        <v>0</v>
      </c>
      <c r="E43" s="82"/>
      <c r="F43" s="82"/>
      <c r="G43" s="83"/>
      <c r="H43" s="84"/>
      <c r="I43" s="79"/>
      <c r="J43" s="80"/>
      <c r="K43" s="81"/>
      <c r="L43" s="110"/>
      <c r="M43" s="81"/>
      <c r="N43" s="110"/>
      <c r="O43" s="81"/>
      <c r="P43" s="215"/>
      <c r="Q43" s="83"/>
      <c r="R43" s="223"/>
      <c r="S43" s="147"/>
      <c r="T43" s="157">
        <f t="shared" si="5"/>
        <v>0</v>
      </c>
      <c r="U43" s="85"/>
      <c r="V43" s="81"/>
      <c r="W43" s="85"/>
      <c r="X43" s="81"/>
      <c r="Y43" s="85"/>
      <c r="Z43" s="81"/>
      <c r="AA43" s="114"/>
      <c r="AB43" s="86"/>
      <c r="AC43" s="86">
        <f t="shared" si="6"/>
        <v>0</v>
      </c>
    </row>
    <row r="44" spans="2:29" ht="15" customHeight="1" thickBot="1">
      <c r="B44" s="238"/>
      <c r="C44" s="87" t="s">
        <v>4</v>
      </c>
      <c r="D44" s="158">
        <f>SUM(D30:D43)</f>
        <v>0</v>
      </c>
      <c r="E44" s="91">
        <f>SUM(E30:E43)</f>
        <v>0</v>
      </c>
      <c r="F44" s="91">
        <f>SUM(F30:F43)</f>
        <v>0</v>
      </c>
      <c r="G44" s="99">
        <f>SUM(G30:G43)</f>
        <v>0</v>
      </c>
      <c r="H44" s="92">
        <f>SUM(H30:H43)</f>
        <v>0</v>
      </c>
      <c r="I44" s="88">
        <f aca="true" t="shared" si="7" ref="I44:AC44">SUM(I30:I43)</f>
        <v>0</v>
      </c>
      <c r="J44" s="89">
        <f t="shared" si="7"/>
        <v>0</v>
      </c>
      <c r="K44" s="90">
        <f t="shared" si="7"/>
        <v>0</v>
      </c>
      <c r="L44" s="111">
        <f t="shared" si="7"/>
        <v>0</v>
      </c>
      <c r="M44" s="90">
        <f t="shared" si="7"/>
        <v>0</v>
      </c>
      <c r="N44" s="111">
        <f t="shared" si="7"/>
        <v>0</v>
      </c>
      <c r="O44" s="90">
        <f t="shared" si="7"/>
        <v>0</v>
      </c>
      <c r="P44" s="216">
        <f t="shared" si="7"/>
        <v>0</v>
      </c>
      <c r="Q44" s="99">
        <f t="shared" si="7"/>
        <v>0</v>
      </c>
      <c r="R44" s="99">
        <f t="shared" si="7"/>
        <v>0</v>
      </c>
      <c r="S44" s="148">
        <f t="shared" si="7"/>
        <v>0</v>
      </c>
      <c r="T44" s="158">
        <f t="shared" si="7"/>
        <v>0</v>
      </c>
      <c r="U44" s="93">
        <f>SUM(U30:U43)</f>
        <v>0</v>
      </c>
      <c r="V44" s="90">
        <f>SUM(V30:V43)</f>
        <v>0</v>
      </c>
      <c r="W44" s="93">
        <f>SUM(W30:W43)</f>
        <v>0</v>
      </c>
      <c r="X44" s="90">
        <f>SUM(X30:X43)</f>
        <v>0</v>
      </c>
      <c r="Y44" s="93">
        <f t="shared" si="7"/>
        <v>0</v>
      </c>
      <c r="Z44" s="90">
        <f t="shared" si="7"/>
        <v>0</v>
      </c>
      <c r="AA44" s="115">
        <f>SUM(AA30:AA43)</f>
        <v>0</v>
      </c>
      <c r="AB44" s="94">
        <f>SUM(AB30:AB43)</f>
        <v>0</v>
      </c>
      <c r="AC44" s="94">
        <f t="shared" si="7"/>
        <v>0</v>
      </c>
    </row>
    <row r="45" spans="2:29" ht="13.5" customHeight="1" thickTop="1">
      <c r="B45" s="236" t="s">
        <v>57</v>
      </c>
      <c r="C45" s="59" t="s">
        <v>58</v>
      </c>
      <c r="D45" s="164">
        <f aca="true" t="shared" si="8" ref="D45:D50">T45+AC45</f>
        <v>4500</v>
      </c>
      <c r="E45" s="97"/>
      <c r="F45" s="97"/>
      <c r="G45" s="98"/>
      <c r="H45" s="65"/>
      <c r="I45" s="95"/>
      <c r="J45" s="96"/>
      <c r="K45" s="67"/>
      <c r="L45" s="66"/>
      <c r="M45" s="67"/>
      <c r="N45" s="66"/>
      <c r="O45" s="67"/>
      <c r="P45" s="217"/>
      <c r="Q45" s="98"/>
      <c r="R45" s="224"/>
      <c r="S45" s="149"/>
      <c r="T45" s="159">
        <f aca="true" t="shared" si="9" ref="T45:T50">H45+K45+M45+O45+S45</f>
        <v>0</v>
      </c>
      <c r="U45" s="66"/>
      <c r="V45" s="67"/>
      <c r="W45" s="66"/>
      <c r="X45" s="67"/>
      <c r="Y45" s="66">
        <v>7</v>
      </c>
      <c r="Z45" s="67">
        <v>4500</v>
      </c>
      <c r="AA45" s="116"/>
      <c r="AB45" s="68"/>
      <c r="AC45" s="68">
        <f aca="true" t="shared" si="10" ref="AC45:AC50">V45+X45+Z45+AB45</f>
        <v>4500</v>
      </c>
    </row>
    <row r="46" spans="2:29" ht="13.5" customHeight="1">
      <c r="B46" s="237"/>
      <c r="C46" s="69" t="s">
        <v>128</v>
      </c>
      <c r="D46" s="162">
        <f t="shared" si="8"/>
        <v>0</v>
      </c>
      <c r="E46" s="73"/>
      <c r="F46" s="73"/>
      <c r="G46" s="74"/>
      <c r="H46" s="75"/>
      <c r="I46" s="70"/>
      <c r="J46" s="71"/>
      <c r="K46" s="72"/>
      <c r="L46" s="76"/>
      <c r="M46" s="72"/>
      <c r="N46" s="76"/>
      <c r="O46" s="72"/>
      <c r="P46" s="213"/>
      <c r="Q46" s="74"/>
      <c r="R46" s="221"/>
      <c r="S46" s="145"/>
      <c r="T46" s="155">
        <f t="shared" si="9"/>
        <v>0</v>
      </c>
      <c r="U46" s="76"/>
      <c r="V46" s="72"/>
      <c r="W46" s="76"/>
      <c r="X46" s="72"/>
      <c r="Y46" s="76"/>
      <c r="Z46" s="72"/>
      <c r="AA46" s="113"/>
      <c r="AB46" s="77"/>
      <c r="AC46" s="77">
        <f t="shared" si="10"/>
        <v>0</v>
      </c>
    </row>
    <row r="47" spans="2:29" ht="13.5" customHeight="1">
      <c r="B47" s="237"/>
      <c r="C47" s="122" t="s">
        <v>132</v>
      </c>
      <c r="D47" s="162">
        <f t="shared" si="8"/>
        <v>0</v>
      </c>
      <c r="E47" s="73"/>
      <c r="F47" s="73"/>
      <c r="G47" s="74"/>
      <c r="H47" s="75"/>
      <c r="I47" s="70"/>
      <c r="J47" s="71"/>
      <c r="K47" s="72"/>
      <c r="L47" s="76"/>
      <c r="M47" s="72"/>
      <c r="N47" s="76"/>
      <c r="O47" s="72"/>
      <c r="P47" s="213"/>
      <c r="Q47" s="74"/>
      <c r="R47" s="221"/>
      <c r="S47" s="145"/>
      <c r="T47" s="155">
        <f t="shared" si="9"/>
        <v>0</v>
      </c>
      <c r="U47" s="76"/>
      <c r="V47" s="72"/>
      <c r="W47" s="76"/>
      <c r="X47" s="72"/>
      <c r="Y47" s="76"/>
      <c r="Z47" s="72"/>
      <c r="AA47" s="113"/>
      <c r="AB47" s="77"/>
      <c r="AC47" s="77">
        <f t="shared" si="10"/>
        <v>0</v>
      </c>
    </row>
    <row r="48" spans="2:29" ht="13.5" customHeight="1">
      <c r="B48" s="237"/>
      <c r="C48" s="69" t="s">
        <v>131</v>
      </c>
      <c r="D48" s="162">
        <f t="shared" si="8"/>
        <v>0</v>
      </c>
      <c r="E48" s="73"/>
      <c r="F48" s="73"/>
      <c r="G48" s="74"/>
      <c r="H48" s="75"/>
      <c r="I48" s="70"/>
      <c r="J48" s="71"/>
      <c r="K48" s="72"/>
      <c r="L48" s="76"/>
      <c r="M48" s="72"/>
      <c r="N48" s="76"/>
      <c r="O48" s="72"/>
      <c r="P48" s="213"/>
      <c r="Q48" s="74"/>
      <c r="R48" s="221"/>
      <c r="S48" s="145"/>
      <c r="T48" s="155">
        <f t="shared" si="9"/>
        <v>0</v>
      </c>
      <c r="U48" s="76"/>
      <c r="V48" s="72"/>
      <c r="W48" s="76"/>
      <c r="X48" s="72"/>
      <c r="Y48" s="76"/>
      <c r="Z48" s="72"/>
      <c r="AA48" s="113"/>
      <c r="AB48" s="77"/>
      <c r="AC48" s="77">
        <f t="shared" si="10"/>
        <v>0</v>
      </c>
    </row>
    <row r="49" spans="2:29" ht="13.5" customHeight="1">
      <c r="B49" s="237"/>
      <c r="C49" s="69" t="s">
        <v>129</v>
      </c>
      <c r="D49" s="162">
        <f t="shared" si="8"/>
        <v>0</v>
      </c>
      <c r="E49" s="73"/>
      <c r="F49" s="73"/>
      <c r="G49" s="74"/>
      <c r="H49" s="75"/>
      <c r="I49" s="70"/>
      <c r="J49" s="71"/>
      <c r="K49" s="72"/>
      <c r="L49" s="76"/>
      <c r="M49" s="72"/>
      <c r="N49" s="76"/>
      <c r="O49" s="72"/>
      <c r="P49" s="213"/>
      <c r="Q49" s="74"/>
      <c r="R49" s="221"/>
      <c r="S49" s="145"/>
      <c r="T49" s="155">
        <f t="shared" si="9"/>
        <v>0</v>
      </c>
      <c r="U49" s="76"/>
      <c r="V49" s="72"/>
      <c r="W49" s="76"/>
      <c r="X49" s="72"/>
      <c r="Y49" s="76"/>
      <c r="Z49" s="72"/>
      <c r="AA49" s="113"/>
      <c r="AB49" s="77"/>
      <c r="AC49" s="77">
        <f t="shared" si="10"/>
        <v>0</v>
      </c>
    </row>
    <row r="50" spans="2:29" ht="13.5" customHeight="1">
      <c r="B50" s="237"/>
      <c r="C50" s="78" t="s">
        <v>130</v>
      </c>
      <c r="D50" s="163">
        <f t="shared" si="8"/>
        <v>0</v>
      </c>
      <c r="E50" s="82"/>
      <c r="F50" s="82"/>
      <c r="G50" s="83"/>
      <c r="H50" s="84"/>
      <c r="I50" s="79"/>
      <c r="J50" s="80"/>
      <c r="K50" s="81"/>
      <c r="L50" s="85"/>
      <c r="M50" s="81"/>
      <c r="N50" s="85"/>
      <c r="O50" s="81"/>
      <c r="P50" s="215"/>
      <c r="Q50" s="83"/>
      <c r="R50" s="223"/>
      <c r="S50" s="147"/>
      <c r="T50" s="157">
        <f t="shared" si="9"/>
        <v>0</v>
      </c>
      <c r="U50" s="85"/>
      <c r="V50" s="81"/>
      <c r="W50" s="85"/>
      <c r="X50" s="81"/>
      <c r="Y50" s="85"/>
      <c r="Z50" s="81"/>
      <c r="AA50" s="114"/>
      <c r="AB50" s="86"/>
      <c r="AC50" s="86">
        <f t="shared" si="10"/>
        <v>0</v>
      </c>
    </row>
    <row r="51" spans="2:29" ht="15" customHeight="1" thickBot="1">
      <c r="B51" s="238"/>
      <c r="C51" s="87" t="s">
        <v>4</v>
      </c>
      <c r="D51" s="158">
        <f aca="true" t="shared" si="11" ref="D51:K51">SUM(D45:D50)</f>
        <v>4500</v>
      </c>
      <c r="E51" s="91">
        <f t="shared" si="11"/>
        <v>0</v>
      </c>
      <c r="F51" s="91">
        <f t="shared" si="11"/>
        <v>0</v>
      </c>
      <c r="G51" s="99">
        <f t="shared" si="11"/>
        <v>0</v>
      </c>
      <c r="H51" s="92">
        <f t="shared" si="11"/>
        <v>0</v>
      </c>
      <c r="I51" s="88">
        <f t="shared" si="11"/>
        <v>0</v>
      </c>
      <c r="J51" s="89">
        <f t="shared" si="11"/>
        <v>0</v>
      </c>
      <c r="K51" s="90">
        <f t="shared" si="11"/>
        <v>0</v>
      </c>
      <c r="L51" s="93">
        <f aca="true" t="shared" si="12" ref="L51:T51">SUM(L45:L50)</f>
        <v>0</v>
      </c>
      <c r="M51" s="90">
        <f t="shared" si="12"/>
        <v>0</v>
      </c>
      <c r="N51" s="93">
        <f t="shared" si="12"/>
        <v>0</v>
      </c>
      <c r="O51" s="90">
        <f t="shared" si="12"/>
        <v>0</v>
      </c>
      <c r="P51" s="216">
        <f t="shared" si="12"/>
        <v>0</v>
      </c>
      <c r="Q51" s="99">
        <f t="shared" si="12"/>
        <v>0</v>
      </c>
      <c r="R51" s="99">
        <f t="shared" si="12"/>
        <v>0</v>
      </c>
      <c r="S51" s="148">
        <f t="shared" si="12"/>
        <v>0</v>
      </c>
      <c r="T51" s="158">
        <f t="shared" si="12"/>
        <v>0</v>
      </c>
      <c r="U51" s="93">
        <f aca="true" t="shared" si="13" ref="U51:AC51">SUM(U45:U50)</f>
        <v>0</v>
      </c>
      <c r="V51" s="90">
        <f t="shared" si="13"/>
        <v>0</v>
      </c>
      <c r="W51" s="93">
        <f>SUM(W45:W50)</f>
        <v>0</v>
      </c>
      <c r="X51" s="90">
        <f>SUM(X45:X50)</f>
        <v>0</v>
      </c>
      <c r="Y51" s="93">
        <f t="shared" si="13"/>
        <v>7</v>
      </c>
      <c r="Z51" s="90">
        <f t="shared" si="13"/>
        <v>4500</v>
      </c>
      <c r="AA51" s="115">
        <f t="shared" si="13"/>
        <v>0</v>
      </c>
      <c r="AB51" s="94">
        <f t="shared" si="13"/>
        <v>0</v>
      </c>
      <c r="AC51" s="94">
        <f t="shared" si="13"/>
        <v>4500</v>
      </c>
    </row>
    <row r="52" spans="2:29" ht="13.5" customHeight="1" thickTop="1">
      <c r="B52" s="236" t="s">
        <v>59</v>
      </c>
      <c r="C52" s="103" t="s">
        <v>62</v>
      </c>
      <c r="D52" s="164">
        <f aca="true" t="shared" si="14" ref="D52:D76">T52+AC52</f>
        <v>0</v>
      </c>
      <c r="E52" s="63"/>
      <c r="F52" s="63"/>
      <c r="G52" s="64"/>
      <c r="H52" s="104"/>
      <c r="I52" s="60"/>
      <c r="J52" s="61"/>
      <c r="K52" s="62"/>
      <c r="L52" s="105"/>
      <c r="M52" s="62"/>
      <c r="N52" s="105"/>
      <c r="O52" s="62"/>
      <c r="P52" s="218"/>
      <c r="Q52" s="64"/>
      <c r="R52" s="225"/>
      <c r="S52" s="150"/>
      <c r="T52" s="160">
        <f aca="true" t="shared" si="15" ref="T52:T76">H52+K52+M52+O52+S52</f>
        <v>0</v>
      </c>
      <c r="U52" s="105"/>
      <c r="V52" s="62"/>
      <c r="W52" s="105"/>
      <c r="X52" s="62"/>
      <c r="Y52" s="105"/>
      <c r="Z52" s="62"/>
      <c r="AA52" s="117"/>
      <c r="AB52" s="106"/>
      <c r="AC52" s="106">
        <f aca="true" t="shared" si="16" ref="AC52:AC76">V52+X52+Z52+AB52</f>
        <v>0</v>
      </c>
    </row>
    <row r="53" spans="2:29" ht="13.5" customHeight="1">
      <c r="B53" s="237"/>
      <c r="C53" s="133" t="s">
        <v>63</v>
      </c>
      <c r="D53" s="162">
        <f t="shared" si="14"/>
        <v>0</v>
      </c>
      <c r="E53" s="137"/>
      <c r="F53" s="137"/>
      <c r="G53" s="138"/>
      <c r="H53" s="139"/>
      <c r="I53" s="134"/>
      <c r="J53" s="135"/>
      <c r="K53" s="136"/>
      <c r="L53" s="210"/>
      <c r="M53" s="136"/>
      <c r="N53" s="140"/>
      <c r="O53" s="136"/>
      <c r="P53" s="219"/>
      <c r="Q53" s="138"/>
      <c r="R53" s="226"/>
      <c r="S53" s="151"/>
      <c r="T53" s="161">
        <f t="shared" si="15"/>
        <v>0</v>
      </c>
      <c r="U53" s="140"/>
      <c r="V53" s="136"/>
      <c r="W53" s="140"/>
      <c r="X53" s="136"/>
      <c r="Y53" s="140"/>
      <c r="Z53" s="136"/>
      <c r="AA53" s="141"/>
      <c r="AB53" s="142"/>
      <c r="AC53" s="142">
        <f t="shared" si="16"/>
        <v>0</v>
      </c>
    </row>
    <row r="54" spans="2:29" ht="13.5" customHeight="1">
      <c r="B54" s="237"/>
      <c r="C54" s="133" t="s">
        <v>97</v>
      </c>
      <c r="D54" s="162">
        <f t="shared" si="14"/>
        <v>0</v>
      </c>
      <c r="E54" s="73"/>
      <c r="F54" s="73"/>
      <c r="G54" s="74"/>
      <c r="H54" s="75"/>
      <c r="I54" s="70"/>
      <c r="J54" s="71"/>
      <c r="K54" s="72"/>
      <c r="L54" s="109"/>
      <c r="M54" s="72"/>
      <c r="N54" s="76"/>
      <c r="O54" s="72"/>
      <c r="P54" s="213"/>
      <c r="Q54" s="74"/>
      <c r="R54" s="221"/>
      <c r="S54" s="145"/>
      <c r="T54" s="155">
        <f t="shared" si="15"/>
        <v>0</v>
      </c>
      <c r="U54" s="76"/>
      <c r="V54" s="72"/>
      <c r="W54" s="76"/>
      <c r="X54" s="72"/>
      <c r="Y54" s="76"/>
      <c r="Z54" s="72"/>
      <c r="AA54" s="113"/>
      <c r="AB54" s="77"/>
      <c r="AC54" s="77">
        <f t="shared" si="16"/>
        <v>0</v>
      </c>
    </row>
    <row r="55" spans="2:29" ht="13.5" customHeight="1">
      <c r="B55" s="237"/>
      <c r="C55" s="69" t="s">
        <v>98</v>
      </c>
      <c r="D55" s="162">
        <f t="shared" si="14"/>
        <v>0</v>
      </c>
      <c r="E55" s="73"/>
      <c r="F55" s="73"/>
      <c r="G55" s="74"/>
      <c r="H55" s="75"/>
      <c r="I55" s="70"/>
      <c r="J55" s="71"/>
      <c r="K55" s="72"/>
      <c r="L55" s="109"/>
      <c r="M55" s="72"/>
      <c r="N55" s="76"/>
      <c r="O55" s="72"/>
      <c r="P55" s="213"/>
      <c r="Q55" s="74"/>
      <c r="R55" s="221"/>
      <c r="S55" s="145"/>
      <c r="T55" s="155">
        <f t="shared" si="15"/>
        <v>0</v>
      </c>
      <c r="U55" s="76"/>
      <c r="V55" s="72"/>
      <c r="W55" s="76"/>
      <c r="X55" s="72"/>
      <c r="Y55" s="76"/>
      <c r="Z55" s="72"/>
      <c r="AA55" s="113"/>
      <c r="AB55" s="77"/>
      <c r="AC55" s="77">
        <f t="shared" si="16"/>
        <v>0</v>
      </c>
    </row>
    <row r="56" spans="2:29" ht="13.5" customHeight="1">
      <c r="B56" s="237"/>
      <c r="C56" s="69" t="s">
        <v>104</v>
      </c>
      <c r="D56" s="162">
        <f t="shared" si="14"/>
        <v>0</v>
      </c>
      <c r="E56" s="73"/>
      <c r="F56" s="73"/>
      <c r="G56" s="74"/>
      <c r="H56" s="75"/>
      <c r="I56" s="70"/>
      <c r="J56" s="71"/>
      <c r="K56" s="72"/>
      <c r="L56" s="109"/>
      <c r="M56" s="72"/>
      <c r="N56" s="76"/>
      <c r="O56" s="72"/>
      <c r="P56" s="213"/>
      <c r="Q56" s="74"/>
      <c r="R56" s="221"/>
      <c r="S56" s="145"/>
      <c r="T56" s="155">
        <f t="shared" si="15"/>
        <v>0</v>
      </c>
      <c r="U56" s="76"/>
      <c r="V56" s="72"/>
      <c r="W56" s="76"/>
      <c r="X56" s="72"/>
      <c r="Y56" s="76"/>
      <c r="Z56" s="72"/>
      <c r="AA56" s="113"/>
      <c r="AB56" s="77"/>
      <c r="AC56" s="77">
        <f t="shared" si="16"/>
        <v>0</v>
      </c>
    </row>
    <row r="57" spans="2:29" ht="13.5" customHeight="1">
      <c r="B57" s="237"/>
      <c r="C57" s="69" t="s">
        <v>105</v>
      </c>
      <c r="D57" s="162">
        <f t="shared" si="14"/>
        <v>0</v>
      </c>
      <c r="E57" s="73"/>
      <c r="F57" s="73"/>
      <c r="G57" s="74"/>
      <c r="H57" s="75"/>
      <c r="I57" s="70"/>
      <c r="J57" s="71"/>
      <c r="K57" s="72"/>
      <c r="L57" s="109"/>
      <c r="M57" s="72"/>
      <c r="N57" s="76"/>
      <c r="O57" s="72"/>
      <c r="P57" s="213"/>
      <c r="Q57" s="74"/>
      <c r="R57" s="221"/>
      <c r="S57" s="145"/>
      <c r="T57" s="155">
        <f t="shared" si="15"/>
        <v>0</v>
      </c>
      <c r="U57" s="76"/>
      <c r="V57" s="72"/>
      <c r="W57" s="76"/>
      <c r="X57" s="72"/>
      <c r="Y57" s="76"/>
      <c r="Z57" s="72"/>
      <c r="AA57" s="113"/>
      <c r="AB57" s="77"/>
      <c r="AC57" s="77">
        <f t="shared" si="16"/>
        <v>0</v>
      </c>
    </row>
    <row r="58" spans="2:29" ht="13.5" customHeight="1">
      <c r="B58" s="237"/>
      <c r="C58" s="69" t="s">
        <v>61</v>
      </c>
      <c r="D58" s="162">
        <f t="shared" si="14"/>
        <v>0</v>
      </c>
      <c r="E58" s="73"/>
      <c r="F58" s="73"/>
      <c r="G58" s="74"/>
      <c r="H58" s="75"/>
      <c r="I58" s="70"/>
      <c r="J58" s="71"/>
      <c r="K58" s="72"/>
      <c r="L58" s="109"/>
      <c r="M58" s="72"/>
      <c r="N58" s="76"/>
      <c r="O58" s="72"/>
      <c r="P58" s="213"/>
      <c r="Q58" s="74"/>
      <c r="R58" s="221"/>
      <c r="S58" s="145"/>
      <c r="T58" s="155">
        <f t="shared" si="15"/>
        <v>0</v>
      </c>
      <c r="U58" s="76"/>
      <c r="V58" s="72"/>
      <c r="W58" s="76"/>
      <c r="X58" s="72"/>
      <c r="Y58" s="76"/>
      <c r="Z58" s="72"/>
      <c r="AA58" s="113"/>
      <c r="AB58" s="77"/>
      <c r="AC58" s="77">
        <f t="shared" si="16"/>
        <v>0</v>
      </c>
    </row>
    <row r="59" spans="2:29" ht="13.5" customHeight="1">
      <c r="B59" s="237"/>
      <c r="C59" s="69" t="s">
        <v>60</v>
      </c>
      <c r="D59" s="162">
        <f t="shared" si="14"/>
        <v>0</v>
      </c>
      <c r="E59" s="73"/>
      <c r="F59" s="73"/>
      <c r="G59" s="74"/>
      <c r="H59" s="75"/>
      <c r="I59" s="70"/>
      <c r="J59" s="71"/>
      <c r="K59" s="72"/>
      <c r="L59" s="109"/>
      <c r="M59" s="72"/>
      <c r="N59" s="76"/>
      <c r="O59" s="72"/>
      <c r="P59" s="213"/>
      <c r="Q59" s="74"/>
      <c r="R59" s="221"/>
      <c r="S59" s="145"/>
      <c r="T59" s="155">
        <f t="shared" si="15"/>
        <v>0</v>
      </c>
      <c r="U59" s="76"/>
      <c r="V59" s="72"/>
      <c r="W59" s="76"/>
      <c r="X59" s="72"/>
      <c r="Y59" s="76"/>
      <c r="Z59" s="72"/>
      <c r="AA59" s="113"/>
      <c r="AB59" s="77"/>
      <c r="AC59" s="77">
        <f t="shared" si="16"/>
        <v>0</v>
      </c>
    </row>
    <row r="60" spans="2:29" ht="13.5" customHeight="1">
      <c r="B60" s="237"/>
      <c r="C60" s="69" t="s">
        <v>103</v>
      </c>
      <c r="D60" s="162">
        <f t="shared" si="14"/>
        <v>0</v>
      </c>
      <c r="E60" s="73"/>
      <c r="F60" s="73"/>
      <c r="G60" s="74"/>
      <c r="H60" s="75"/>
      <c r="I60" s="70"/>
      <c r="J60" s="71"/>
      <c r="K60" s="72"/>
      <c r="L60" s="109"/>
      <c r="M60" s="72"/>
      <c r="N60" s="76"/>
      <c r="O60" s="72"/>
      <c r="P60" s="213"/>
      <c r="Q60" s="74"/>
      <c r="R60" s="221"/>
      <c r="S60" s="145"/>
      <c r="T60" s="155">
        <f t="shared" si="15"/>
        <v>0</v>
      </c>
      <c r="U60" s="76"/>
      <c r="V60" s="72"/>
      <c r="W60" s="76"/>
      <c r="X60" s="72"/>
      <c r="Y60" s="76"/>
      <c r="Z60" s="72"/>
      <c r="AA60" s="113"/>
      <c r="AB60" s="77"/>
      <c r="AC60" s="77">
        <f t="shared" si="16"/>
        <v>0</v>
      </c>
    </row>
    <row r="61" spans="2:29" ht="13.5" customHeight="1">
      <c r="B61" s="237"/>
      <c r="C61" s="69" t="s">
        <v>100</v>
      </c>
      <c r="D61" s="162">
        <f t="shared" si="14"/>
        <v>0</v>
      </c>
      <c r="E61" s="73"/>
      <c r="F61" s="73"/>
      <c r="G61" s="74"/>
      <c r="H61" s="75"/>
      <c r="I61" s="70"/>
      <c r="J61" s="71"/>
      <c r="K61" s="72"/>
      <c r="L61" s="109"/>
      <c r="M61" s="72"/>
      <c r="N61" s="76"/>
      <c r="O61" s="72"/>
      <c r="P61" s="213"/>
      <c r="Q61" s="74"/>
      <c r="R61" s="221"/>
      <c r="S61" s="145"/>
      <c r="T61" s="155">
        <f t="shared" si="15"/>
        <v>0</v>
      </c>
      <c r="U61" s="76"/>
      <c r="V61" s="72"/>
      <c r="W61" s="76"/>
      <c r="X61" s="72"/>
      <c r="Y61" s="76"/>
      <c r="Z61" s="72"/>
      <c r="AA61" s="113"/>
      <c r="AB61" s="77"/>
      <c r="AC61" s="77">
        <f t="shared" si="16"/>
        <v>0</v>
      </c>
    </row>
    <row r="62" spans="2:29" ht="13.5" customHeight="1">
      <c r="B62" s="237"/>
      <c r="C62" s="69" t="s">
        <v>99</v>
      </c>
      <c r="D62" s="162">
        <f t="shared" si="14"/>
        <v>0</v>
      </c>
      <c r="E62" s="73"/>
      <c r="F62" s="73"/>
      <c r="G62" s="74"/>
      <c r="H62" s="75"/>
      <c r="I62" s="70"/>
      <c r="J62" s="71"/>
      <c r="K62" s="72"/>
      <c r="L62" s="109"/>
      <c r="M62" s="72"/>
      <c r="N62" s="76"/>
      <c r="O62" s="72"/>
      <c r="P62" s="213"/>
      <c r="Q62" s="74"/>
      <c r="R62" s="221"/>
      <c r="S62" s="145"/>
      <c r="T62" s="155">
        <f t="shared" si="15"/>
        <v>0</v>
      </c>
      <c r="U62" s="76"/>
      <c r="V62" s="72"/>
      <c r="W62" s="76"/>
      <c r="X62" s="72"/>
      <c r="Y62" s="76"/>
      <c r="Z62" s="72"/>
      <c r="AA62" s="113"/>
      <c r="AB62" s="77"/>
      <c r="AC62" s="77">
        <f t="shared" si="16"/>
        <v>0</v>
      </c>
    </row>
    <row r="63" spans="2:29" ht="13.5" customHeight="1">
      <c r="B63" s="237"/>
      <c r="C63" s="69" t="s">
        <v>64</v>
      </c>
      <c r="D63" s="162">
        <f t="shared" si="14"/>
        <v>0</v>
      </c>
      <c r="E63" s="73"/>
      <c r="F63" s="73"/>
      <c r="G63" s="74"/>
      <c r="H63" s="75"/>
      <c r="I63" s="70"/>
      <c r="J63" s="71"/>
      <c r="K63" s="72"/>
      <c r="L63" s="109"/>
      <c r="M63" s="72"/>
      <c r="N63" s="76"/>
      <c r="O63" s="72"/>
      <c r="P63" s="213"/>
      <c r="Q63" s="74"/>
      <c r="R63" s="221"/>
      <c r="S63" s="145"/>
      <c r="T63" s="155">
        <f t="shared" si="15"/>
        <v>0</v>
      </c>
      <c r="U63" s="76"/>
      <c r="V63" s="72"/>
      <c r="W63" s="76"/>
      <c r="X63" s="72"/>
      <c r="Y63" s="76"/>
      <c r="Z63" s="72"/>
      <c r="AA63" s="113"/>
      <c r="AB63" s="77"/>
      <c r="AC63" s="77">
        <f t="shared" si="16"/>
        <v>0</v>
      </c>
    </row>
    <row r="64" spans="2:29" ht="13.5" customHeight="1">
      <c r="B64" s="237"/>
      <c r="C64" s="69" t="s">
        <v>70</v>
      </c>
      <c r="D64" s="162">
        <f t="shared" si="14"/>
        <v>0</v>
      </c>
      <c r="E64" s="73"/>
      <c r="F64" s="73"/>
      <c r="G64" s="74"/>
      <c r="H64" s="75"/>
      <c r="I64" s="70"/>
      <c r="J64" s="71"/>
      <c r="K64" s="72"/>
      <c r="L64" s="109"/>
      <c r="M64" s="72"/>
      <c r="N64" s="76"/>
      <c r="O64" s="72"/>
      <c r="P64" s="213"/>
      <c r="Q64" s="74"/>
      <c r="R64" s="221"/>
      <c r="S64" s="145"/>
      <c r="T64" s="155">
        <f t="shared" si="15"/>
        <v>0</v>
      </c>
      <c r="U64" s="76"/>
      <c r="V64" s="72"/>
      <c r="W64" s="76"/>
      <c r="X64" s="72"/>
      <c r="Y64" s="76"/>
      <c r="Z64" s="72"/>
      <c r="AA64" s="113"/>
      <c r="AB64" s="77"/>
      <c r="AC64" s="77">
        <f t="shared" si="16"/>
        <v>0</v>
      </c>
    </row>
    <row r="65" spans="2:29" ht="13.5" customHeight="1">
      <c r="B65" s="237"/>
      <c r="C65" s="69" t="s">
        <v>67</v>
      </c>
      <c r="D65" s="162">
        <f t="shared" si="14"/>
        <v>0</v>
      </c>
      <c r="E65" s="73"/>
      <c r="F65" s="73"/>
      <c r="G65" s="74"/>
      <c r="H65" s="75"/>
      <c r="I65" s="70"/>
      <c r="J65" s="71"/>
      <c r="K65" s="72"/>
      <c r="L65" s="109"/>
      <c r="M65" s="72"/>
      <c r="N65" s="76"/>
      <c r="O65" s="72"/>
      <c r="P65" s="213"/>
      <c r="Q65" s="74"/>
      <c r="R65" s="221"/>
      <c r="S65" s="145"/>
      <c r="T65" s="155">
        <f t="shared" si="15"/>
        <v>0</v>
      </c>
      <c r="U65" s="76"/>
      <c r="V65" s="72"/>
      <c r="W65" s="76"/>
      <c r="X65" s="72"/>
      <c r="Y65" s="76"/>
      <c r="Z65" s="72"/>
      <c r="AA65" s="113"/>
      <c r="AB65" s="77"/>
      <c r="AC65" s="77">
        <f t="shared" si="16"/>
        <v>0</v>
      </c>
    </row>
    <row r="66" spans="2:29" ht="13.5" customHeight="1">
      <c r="B66" s="237"/>
      <c r="C66" s="69" t="s">
        <v>101</v>
      </c>
      <c r="D66" s="162">
        <f t="shared" si="14"/>
        <v>0</v>
      </c>
      <c r="E66" s="73"/>
      <c r="F66" s="73"/>
      <c r="G66" s="74"/>
      <c r="H66" s="75"/>
      <c r="I66" s="70"/>
      <c r="J66" s="71"/>
      <c r="K66" s="72"/>
      <c r="L66" s="109"/>
      <c r="M66" s="72"/>
      <c r="N66" s="76"/>
      <c r="O66" s="72"/>
      <c r="P66" s="213"/>
      <c r="Q66" s="74"/>
      <c r="R66" s="221"/>
      <c r="S66" s="145"/>
      <c r="T66" s="155">
        <f t="shared" si="15"/>
        <v>0</v>
      </c>
      <c r="U66" s="76"/>
      <c r="V66" s="72"/>
      <c r="W66" s="76"/>
      <c r="X66" s="72"/>
      <c r="Y66" s="76"/>
      <c r="Z66" s="72"/>
      <c r="AA66" s="113"/>
      <c r="AB66" s="77"/>
      <c r="AC66" s="77">
        <f t="shared" si="16"/>
        <v>0</v>
      </c>
    </row>
    <row r="67" spans="2:29" ht="13.5" customHeight="1">
      <c r="B67" s="237"/>
      <c r="C67" s="69" t="s">
        <v>102</v>
      </c>
      <c r="D67" s="162">
        <f t="shared" si="14"/>
        <v>0</v>
      </c>
      <c r="E67" s="73"/>
      <c r="F67" s="73"/>
      <c r="G67" s="74"/>
      <c r="H67" s="75"/>
      <c r="I67" s="70"/>
      <c r="J67" s="71"/>
      <c r="K67" s="72"/>
      <c r="L67" s="109"/>
      <c r="M67" s="72"/>
      <c r="N67" s="76"/>
      <c r="O67" s="72"/>
      <c r="P67" s="213"/>
      <c r="Q67" s="74"/>
      <c r="R67" s="221"/>
      <c r="S67" s="145"/>
      <c r="T67" s="155">
        <f t="shared" si="15"/>
        <v>0</v>
      </c>
      <c r="U67" s="76"/>
      <c r="V67" s="72"/>
      <c r="W67" s="76"/>
      <c r="X67" s="72"/>
      <c r="Y67" s="76"/>
      <c r="Z67" s="72"/>
      <c r="AA67" s="113"/>
      <c r="AB67" s="77"/>
      <c r="AC67" s="77">
        <f t="shared" si="16"/>
        <v>0</v>
      </c>
    </row>
    <row r="68" spans="2:29" ht="13.5" customHeight="1">
      <c r="B68" s="237"/>
      <c r="C68" s="69" t="s">
        <v>106</v>
      </c>
      <c r="D68" s="162">
        <f t="shared" si="14"/>
        <v>0</v>
      </c>
      <c r="E68" s="73"/>
      <c r="F68" s="73"/>
      <c r="G68" s="74"/>
      <c r="H68" s="75"/>
      <c r="I68" s="70"/>
      <c r="J68" s="71"/>
      <c r="K68" s="72"/>
      <c r="L68" s="109"/>
      <c r="M68" s="72"/>
      <c r="N68" s="76"/>
      <c r="O68" s="72"/>
      <c r="P68" s="213"/>
      <c r="Q68" s="74"/>
      <c r="R68" s="221"/>
      <c r="S68" s="145"/>
      <c r="T68" s="155">
        <f t="shared" si="15"/>
        <v>0</v>
      </c>
      <c r="U68" s="76"/>
      <c r="V68" s="72"/>
      <c r="W68" s="76"/>
      <c r="X68" s="72"/>
      <c r="Y68" s="76"/>
      <c r="Z68" s="72"/>
      <c r="AA68" s="113"/>
      <c r="AB68" s="77"/>
      <c r="AC68" s="77">
        <f t="shared" si="16"/>
        <v>0</v>
      </c>
    </row>
    <row r="69" spans="2:29" ht="13.5" customHeight="1">
      <c r="B69" s="237"/>
      <c r="C69" s="69" t="s">
        <v>65</v>
      </c>
      <c r="D69" s="162">
        <f t="shared" si="14"/>
        <v>0</v>
      </c>
      <c r="E69" s="73"/>
      <c r="F69" s="73"/>
      <c r="G69" s="74"/>
      <c r="H69" s="75"/>
      <c r="I69" s="70"/>
      <c r="J69" s="71"/>
      <c r="K69" s="72"/>
      <c r="L69" s="109"/>
      <c r="M69" s="72"/>
      <c r="N69" s="76"/>
      <c r="O69" s="72"/>
      <c r="P69" s="213"/>
      <c r="Q69" s="74"/>
      <c r="R69" s="221"/>
      <c r="S69" s="145"/>
      <c r="T69" s="155">
        <f t="shared" si="15"/>
        <v>0</v>
      </c>
      <c r="U69" s="76"/>
      <c r="V69" s="72"/>
      <c r="W69" s="76"/>
      <c r="X69" s="72"/>
      <c r="Y69" s="76"/>
      <c r="Z69" s="72"/>
      <c r="AA69" s="113"/>
      <c r="AB69" s="77"/>
      <c r="AC69" s="77">
        <f t="shared" si="16"/>
        <v>0</v>
      </c>
    </row>
    <row r="70" spans="2:29" ht="13.5" customHeight="1">
      <c r="B70" s="237"/>
      <c r="C70" s="122" t="s">
        <v>109</v>
      </c>
      <c r="D70" s="162">
        <f t="shared" si="14"/>
        <v>0</v>
      </c>
      <c r="E70" s="73"/>
      <c r="F70" s="73"/>
      <c r="G70" s="74"/>
      <c r="H70" s="75"/>
      <c r="I70" s="70"/>
      <c r="J70" s="71"/>
      <c r="K70" s="72"/>
      <c r="L70" s="109"/>
      <c r="M70" s="72"/>
      <c r="N70" s="76"/>
      <c r="O70" s="72"/>
      <c r="P70" s="213"/>
      <c r="Q70" s="74"/>
      <c r="R70" s="221"/>
      <c r="S70" s="145"/>
      <c r="T70" s="155">
        <f t="shared" si="15"/>
        <v>0</v>
      </c>
      <c r="U70" s="76"/>
      <c r="V70" s="72"/>
      <c r="W70" s="76"/>
      <c r="X70" s="72"/>
      <c r="Y70" s="76"/>
      <c r="Z70" s="72"/>
      <c r="AA70" s="113"/>
      <c r="AB70" s="77"/>
      <c r="AC70" s="77">
        <f t="shared" si="16"/>
        <v>0</v>
      </c>
    </row>
    <row r="71" spans="2:29" ht="13.5" customHeight="1">
      <c r="B71" s="237"/>
      <c r="C71" s="122" t="s">
        <v>108</v>
      </c>
      <c r="D71" s="162">
        <f t="shared" si="14"/>
        <v>0</v>
      </c>
      <c r="E71" s="73"/>
      <c r="F71" s="73"/>
      <c r="G71" s="74"/>
      <c r="H71" s="75"/>
      <c r="I71" s="70"/>
      <c r="J71" s="71"/>
      <c r="K71" s="72"/>
      <c r="L71" s="109"/>
      <c r="M71" s="72"/>
      <c r="N71" s="76"/>
      <c r="O71" s="72"/>
      <c r="P71" s="213"/>
      <c r="Q71" s="74"/>
      <c r="R71" s="221"/>
      <c r="S71" s="145"/>
      <c r="T71" s="155">
        <f t="shared" si="15"/>
        <v>0</v>
      </c>
      <c r="U71" s="76"/>
      <c r="V71" s="72"/>
      <c r="W71" s="76"/>
      <c r="X71" s="72"/>
      <c r="Y71" s="76"/>
      <c r="Z71" s="72"/>
      <c r="AA71" s="113"/>
      <c r="AB71" s="77"/>
      <c r="AC71" s="77">
        <f t="shared" si="16"/>
        <v>0</v>
      </c>
    </row>
    <row r="72" spans="2:29" ht="13.5" customHeight="1">
      <c r="B72" s="237"/>
      <c r="C72" s="69" t="s">
        <v>68</v>
      </c>
      <c r="D72" s="162">
        <f t="shared" si="14"/>
        <v>0</v>
      </c>
      <c r="E72" s="73"/>
      <c r="F72" s="73"/>
      <c r="G72" s="74"/>
      <c r="H72" s="75"/>
      <c r="I72" s="70"/>
      <c r="J72" s="71"/>
      <c r="K72" s="72"/>
      <c r="L72" s="109"/>
      <c r="M72" s="72"/>
      <c r="N72" s="76"/>
      <c r="O72" s="72"/>
      <c r="P72" s="213"/>
      <c r="Q72" s="74"/>
      <c r="R72" s="221"/>
      <c r="S72" s="145"/>
      <c r="T72" s="155">
        <f t="shared" si="15"/>
        <v>0</v>
      </c>
      <c r="U72" s="76"/>
      <c r="V72" s="72"/>
      <c r="W72" s="76"/>
      <c r="X72" s="72"/>
      <c r="Y72" s="76"/>
      <c r="Z72" s="72"/>
      <c r="AA72" s="113"/>
      <c r="AB72" s="77"/>
      <c r="AC72" s="77">
        <f t="shared" si="16"/>
        <v>0</v>
      </c>
    </row>
    <row r="73" spans="2:29" ht="13.5" customHeight="1">
      <c r="B73" s="237"/>
      <c r="C73" s="122" t="s">
        <v>110</v>
      </c>
      <c r="D73" s="162">
        <f t="shared" si="14"/>
        <v>0</v>
      </c>
      <c r="E73" s="126"/>
      <c r="F73" s="126"/>
      <c r="G73" s="127"/>
      <c r="H73" s="128"/>
      <c r="I73" s="123"/>
      <c r="J73" s="124"/>
      <c r="K73" s="125"/>
      <c r="L73" s="129"/>
      <c r="M73" s="125"/>
      <c r="N73" s="130"/>
      <c r="O73" s="125"/>
      <c r="P73" s="214"/>
      <c r="Q73" s="127"/>
      <c r="R73" s="222"/>
      <c r="S73" s="146"/>
      <c r="T73" s="156">
        <f t="shared" si="15"/>
        <v>0</v>
      </c>
      <c r="U73" s="130"/>
      <c r="V73" s="125"/>
      <c r="W73" s="130"/>
      <c r="X73" s="125"/>
      <c r="Y73" s="130"/>
      <c r="Z73" s="125"/>
      <c r="AA73" s="131"/>
      <c r="AB73" s="132"/>
      <c r="AC73" s="132">
        <f t="shared" si="16"/>
        <v>0</v>
      </c>
    </row>
    <row r="74" spans="2:29" ht="13.5" customHeight="1">
      <c r="B74" s="237"/>
      <c r="C74" s="122" t="s">
        <v>66</v>
      </c>
      <c r="D74" s="162">
        <f t="shared" si="14"/>
        <v>0</v>
      </c>
      <c r="E74" s="126"/>
      <c r="F74" s="126"/>
      <c r="G74" s="127"/>
      <c r="H74" s="128"/>
      <c r="I74" s="123"/>
      <c r="J74" s="124"/>
      <c r="K74" s="125"/>
      <c r="L74" s="129"/>
      <c r="M74" s="125"/>
      <c r="N74" s="130"/>
      <c r="O74" s="125"/>
      <c r="P74" s="214"/>
      <c r="Q74" s="127"/>
      <c r="R74" s="222"/>
      <c r="S74" s="146"/>
      <c r="T74" s="156">
        <f t="shared" si="15"/>
        <v>0</v>
      </c>
      <c r="U74" s="130"/>
      <c r="V74" s="125"/>
      <c r="W74" s="130"/>
      <c r="X74" s="125"/>
      <c r="Y74" s="130"/>
      <c r="Z74" s="125"/>
      <c r="AA74" s="131"/>
      <c r="AB74" s="132"/>
      <c r="AC74" s="132">
        <f t="shared" si="16"/>
        <v>0</v>
      </c>
    </row>
    <row r="75" spans="2:29" ht="13.5" customHeight="1">
      <c r="B75" s="237"/>
      <c r="C75" s="69" t="s">
        <v>107</v>
      </c>
      <c r="D75" s="162">
        <f t="shared" si="14"/>
        <v>0</v>
      </c>
      <c r="E75" s="126"/>
      <c r="F75" s="126"/>
      <c r="G75" s="127"/>
      <c r="H75" s="128"/>
      <c r="I75" s="123"/>
      <c r="J75" s="124"/>
      <c r="K75" s="125"/>
      <c r="L75" s="129"/>
      <c r="M75" s="125"/>
      <c r="N75" s="130"/>
      <c r="O75" s="125"/>
      <c r="P75" s="214"/>
      <c r="Q75" s="127"/>
      <c r="R75" s="222"/>
      <c r="S75" s="146"/>
      <c r="T75" s="156">
        <f t="shared" si="15"/>
        <v>0</v>
      </c>
      <c r="U75" s="130"/>
      <c r="V75" s="125"/>
      <c r="W75" s="130"/>
      <c r="X75" s="125"/>
      <c r="Y75" s="130"/>
      <c r="Z75" s="125"/>
      <c r="AA75" s="131"/>
      <c r="AB75" s="132"/>
      <c r="AC75" s="132">
        <f t="shared" si="16"/>
        <v>0</v>
      </c>
    </row>
    <row r="76" spans="2:29" ht="13.5" customHeight="1">
      <c r="B76" s="237"/>
      <c r="C76" s="78" t="s">
        <v>69</v>
      </c>
      <c r="D76" s="163">
        <f t="shared" si="14"/>
        <v>0</v>
      </c>
      <c r="E76" s="82"/>
      <c r="F76" s="82"/>
      <c r="G76" s="83"/>
      <c r="H76" s="84"/>
      <c r="I76" s="79"/>
      <c r="J76" s="80"/>
      <c r="K76" s="81"/>
      <c r="L76" s="110"/>
      <c r="M76" s="107"/>
      <c r="N76" s="85"/>
      <c r="O76" s="107"/>
      <c r="P76" s="220"/>
      <c r="Q76" s="83"/>
      <c r="R76" s="223"/>
      <c r="S76" s="152"/>
      <c r="T76" s="165">
        <f t="shared" si="15"/>
        <v>0</v>
      </c>
      <c r="U76" s="85"/>
      <c r="V76" s="107"/>
      <c r="W76" s="85"/>
      <c r="X76" s="107"/>
      <c r="Y76" s="85"/>
      <c r="Z76" s="107"/>
      <c r="AA76" s="114"/>
      <c r="AB76" s="108"/>
      <c r="AC76" s="166">
        <f t="shared" si="16"/>
        <v>0</v>
      </c>
    </row>
    <row r="77" spans="2:29" ht="15" customHeight="1" thickBot="1">
      <c r="B77" s="238"/>
      <c r="C77" s="87" t="s">
        <v>4</v>
      </c>
      <c r="D77" s="158">
        <f>SUM(D52:D76)</f>
        <v>0</v>
      </c>
      <c r="E77" s="91">
        <f>SUM(E52:E76)</f>
        <v>0</v>
      </c>
      <c r="F77" s="91">
        <f>SUM(F52:F76)</f>
        <v>0</v>
      </c>
      <c r="G77" s="99">
        <f>SUM(G52:G76)</f>
        <v>0</v>
      </c>
      <c r="H77" s="92">
        <f>SUM(H52:H76)</f>
        <v>0</v>
      </c>
      <c r="I77" s="88">
        <f aca="true" t="shared" si="17" ref="I77:AC77">SUM(I52:I76)</f>
        <v>0</v>
      </c>
      <c r="J77" s="89">
        <f t="shared" si="17"/>
        <v>0</v>
      </c>
      <c r="K77" s="90">
        <f t="shared" si="17"/>
        <v>0</v>
      </c>
      <c r="L77" s="111">
        <f t="shared" si="17"/>
        <v>0</v>
      </c>
      <c r="M77" s="90">
        <f t="shared" si="17"/>
        <v>0</v>
      </c>
      <c r="N77" s="93">
        <f t="shared" si="17"/>
        <v>0</v>
      </c>
      <c r="O77" s="90">
        <f t="shared" si="17"/>
        <v>0</v>
      </c>
      <c r="P77" s="216">
        <f t="shared" si="17"/>
        <v>0</v>
      </c>
      <c r="Q77" s="99">
        <f t="shared" si="17"/>
        <v>0</v>
      </c>
      <c r="R77" s="99">
        <f t="shared" si="17"/>
        <v>0</v>
      </c>
      <c r="S77" s="148">
        <f t="shared" si="17"/>
        <v>0</v>
      </c>
      <c r="T77" s="158">
        <f t="shared" si="17"/>
        <v>0</v>
      </c>
      <c r="U77" s="93">
        <f>SUM(U52:U76)</f>
        <v>0</v>
      </c>
      <c r="V77" s="90">
        <f>SUM(V52:V76)</f>
        <v>0</v>
      </c>
      <c r="W77" s="93">
        <f>SUM(W52:W76)</f>
        <v>0</v>
      </c>
      <c r="X77" s="90">
        <f>SUM(X52:X76)</f>
        <v>0</v>
      </c>
      <c r="Y77" s="93">
        <f t="shared" si="17"/>
        <v>0</v>
      </c>
      <c r="Z77" s="90">
        <f t="shared" si="17"/>
        <v>0</v>
      </c>
      <c r="AA77" s="115">
        <f>SUM(AA52:AA76)</f>
        <v>0</v>
      </c>
      <c r="AB77" s="94">
        <f>SUM(AB52:AB76)</f>
        <v>0</v>
      </c>
      <c r="AC77" s="94">
        <f t="shared" si="17"/>
        <v>0</v>
      </c>
    </row>
    <row r="78" spans="2:29" ht="13.5" customHeight="1" thickTop="1">
      <c r="B78" s="236" t="s">
        <v>71</v>
      </c>
      <c r="C78" s="103" t="s">
        <v>111</v>
      </c>
      <c r="D78" s="164">
        <f aca="true" t="shared" si="18" ref="D78:D96">T78+AC78</f>
        <v>0</v>
      </c>
      <c r="E78" s="63"/>
      <c r="F78" s="63"/>
      <c r="G78" s="64"/>
      <c r="H78" s="104"/>
      <c r="I78" s="60"/>
      <c r="J78" s="61"/>
      <c r="K78" s="62"/>
      <c r="L78" s="211"/>
      <c r="M78" s="62"/>
      <c r="N78" s="105"/>
      <c r="O78" s="62"/>
      <c r="P78" s="218"/>
      <c r="Q78" s="64"/>
      <c r="R78" s="225"/>
      <c r="S78" s="150"/>
      <c r="T78" s="160">
        <f aca="true" t="shared" si="19" ref="T78:T96">H78+K78+M78+O78+S78</f>
        <v>0</v>
      </c>
      <c r="U78" s="105"/>
      <c r="V78" s="62"/>
      <c r="W78" s="105"/>
      <c r="X78" s="62"/>
      <c r="Y78" s="105"/>
      <c r="Z78" s="62"/>
      <c r="AA78" s="117"/>
      <c r="AB78" s="106"/>
      <c r="AC78" s="106">
        <f aca="true" t="shared" si="20" ref="AC78:AC96">V78+X78+Z78+AB78</f>
        <v>0</v>
      </c>
    </row>
    <row r="79" spans="2:29" ht="13.5" customHeight="1">
      <c r="B79" s="237"/>
      <c r="C79" s="69" t="s">
        <v>80</v>
      </c>
      <c r="D79" s="162">
        <f t="shared" si="18"/>
        <v>0</v>
      </c>
      <c r="E79" s="73"/>
      <c r="F79" s="73"/>
      <c r="G79" s="74"/>
      <c r="H79" s="75"/>
      <c r="I79" s="70"/>
      <c r="J79" s="71"/>
      <c r="K79" s="72"/>
      <c r="L79" s="109"/>
      <c r="M79" s="72"/>
      <c r="N79" s="76"/>
      <c r="O79" s="72"/>
      <c r="P79" s="213"/>
      <c r="Q79" s="74"/>
      <c r="R79" s="221"/>
      <c r="S79" s="145"/>
      <c r="T79" s="155">
        <f t="shared" si="19"/>
        <v>0</v>
      </c>
      <c r="U79" s="76"/>
      <c r="V79" s="72"/>
      <c r="W79" s="76"/>
      <c r="X79" s="72"/>
      <c r="Y79" s="76"/>
      <c r="Z79" s="72"/>
      <c r="AA79" s="113"/>
      <c r="AB79" s="77"/>
      <c r="AC79" s="77">
        <f t="shared" si="20"/>
        <v>0</v>
      </c>
    </row>
    <row r="80" spans="2:29" ht="13.5" customHeight="1">
      <c r="B80" s="237"/>
      <c r="C80" s="69" t="s">
        <v>112</v>
      </c>
      <c r="D80" s="162">
        <f t="shared" si="18"/>
        <v>0</v>
      </c>
      <c r="E80" s="73"/>
      <c r="F80" s="73"/>
      <c r="G80" s="74"/>
      <c r="H80" s="75"/>
      <c r="I80" s="70"/>
      <c r="J80" s="71"/>
      <c r="K80" s="72"/>
      <c r="L80" s="109"/>
      <c r="M80" s="72"/>
      <c r="N80" s="76"/>
      <c r="O80" s="72"/>
      <c r="P80" s="213"/>
      <c r="Q80" s="74"/>
      <c r="R80" s="221"/>
      <c r="S80" s="145"/>
      <c r="T80" s="155">
        <f t="shared" si="19"/>
        <v>0</v>
      </c>
      <c r="U80" s="76"/>
      <c r="V80" s="72"/>
      <c r="W80" s="76"/>
      <c r="X80" s="72"/>
      <c r="Y80" s="76"/>
      <c r="Z80" s="72"/>
      <c r="AA80" s="113"/>
      <c r="AB80" s="77"/>
      <c r="AC80" s="77">
        <f t="shared" si="20"/>
        <v>0</v>
      </c>
    </row>
    <row r="81" spans="2:29" ht="13.5" customHeight="1">
      <c r="B81" s="237"/>
      <c r="C81" s="69" t="s">
        <v>113</v>
      </c>
      <c r="D81" s="162">
        <f t="shared" si="18"/>
        <v>0</v>
      </c>
      <c r="E81" s="73"/>
      <c r="F81" s="73"/>
      <c r="G81" s="74"/>
      <c r="H81" s="75"/>
      <c r="I81" s="70"/>
      <c r="J81" s="71"/>
      <c r="K81" s="72"/>
      <c r="L81" s="109"/>
      <c r="M81" s="72"/>
      <c r="N81" s="76"/>
      <c r="O81" s="72"/>
      <c r="P81" s="213"/>
      <c r="Q81" s="74"/>
      <c r="R81" s="221"/>
      <c r="S81" s="145"/>
      <c r="T81" s="155">
        <f t="shared" si="19"/>
        <v>0</v>
      </c>
      <c r="U81" s="76"/>
      <c r="V81" s="72"/>
      <c r="W81" s="76"/>
      <c r="X81" s="72"/>
      <c r="Y81" s="76"/>
      <c r="Z81" s="72"/>
      <c r="AA81" s="113"/>
      <c r="AB81" s="77"/>
      <c r="AC81" s="77">
        <f t="shared" si="20"/>
        <v>0</v>
      </c>
    </row>
    <row r="82" spans="2:29" ht="13.5" customHeight="1">
      <c r="B82" s="237"/>
      <c r="C82" s="69" t="s">
        <v>114</v>
      </c>
      <c r="D82" s="162">
        <f t="shared" si="18"/>
        <v>0</v>
      </c>
      <c r="E82" s="73"/>
      <c r="F82" s="73"/>
      <c r="G82" s="74"/>
      <c r="H82" s="75"/>
      <c r="I82" s="70"/>
      <c r="J82" s="71"/>
      <c r="K82" s="72"/>
      <c r="L82" s="109"/>
      <c r="M82" s="72"/>
      <c r="N82" s="76"/>
      <c r="O82" s="72"/>
      <c r="P82" s="213"/>
      <c r="Q82" s="74"/>
      <c r="R82" s="221"/>
      <c r="S82" s="145"/>
      <c r="T82" s="155">
        <f t="shared" si="19"/>
        <v>0</v>
      </c>
      <c r="U82" s="76"/>
      <c r="V82" s="72"/>
      <c r="W82" s="76"/>
      <c r="X82" s="72"/>
      <c r="Y82" s="76"/>
      <c r="Z82" s="72"/>
      <c r="AA82" s="113"/>
      <c r="AB82" s="77"/>
      <c r="AC82" s="77">
        <f t="shared" si="20"/>
        <v>0</v>
      </c>
    </row>
    <row r="83" spans="2:29" ht="13.5" customHeight="1">
      <c r="B83" s="237"/>
      <c r="C83" s="122" t="s">
        <v>126</v>
      </c>
      <c r="D83" s="162">
        <f t="shared" si="18"/>
        <v>0</v>
      </c>
      <c r="E83" s="73"/>
      <c r="F83" s="73"/>
      <c r="G83" s="74"/>
      <c r="H83" s="75"/>
      <c r="I83" s="70"/>
      <c r="J83" s="71"/>
      <c r="K83" s="72"/>
      <c r="L83" s="109"/>
      <c r="M83" s="72"/>
      <c r="N83" s="76"/>
      <c r="O83" s="72"/>
      <c r="P83" s="213"/>
      <c r="Q83" s="74"/>
      <c r="R83" s="221"/>
      <c r="S83" s="145"/>
      <c r="T83" s="155">
        <f t="shared" si="19"/>
        <v>0</v>
      </c>
      <c r="U83" s="76"/>
      <c r="V83" s="72"/>
      <c r="W83" s="76"/>
      <c r="X83" s="72"/>
      <c r="Y83" s="76"/>
      <c r="Z83" s="72"/>
      <c r="AA83" s="113"/>
      <c r="AB83" s="77"/>
      <c r="AC83" s="77">
        <f t="shared" si="20"/>
        <v>0</v>
      </c>
    </row>
    <row r="84" spans="2:29" ht="13.5" customHeight="1">
      <c r="B84" s="237"/>
      <c r="C84" s="122" t="s">
        <v>127</v>
      </c>
      <c r="D84" s="162">
        <f t="shared" si="18"/>
        <v>0</v>
      </c>
      <c r="E84" s="73"/>
      <c r="F84" s="73"/>
      <c r="G84" s="74"/>
      <c r="H84" s="75"/>
      <c r="I84" s="70"/>
      <c r="J84" s="71"/>
      <c r="K84" s="72"/>
      <c r="L84" s="109"/>
      <c r="M84" s="72"/>
      <c r="N84" s="76"/>
      <c r="O84" s="72"/>
      <c r="P84" s="213"/>
      <c r="Q84" s="74"/>
      <c r="R84" s="221"/>
      <c r="S84" s="145"/>
      <c r="T84" s="155">
        <f t="shared" si="19"/>
        <v>0</v>
      </c>
      <c r="U84" s="76"/>
      <c r="V84" s="72"/>
      <c r="W84" s="76"/>
      <c r="X84" s="72"/>
      <c r="Y84" s="76"/>
      <c r="Z84" s="72"/>
      <c r="AA84" s="113"/>
      <c r="AB84" s="77"/>
      <c r="AC84" s="77">
        <f t="shared" si="20"/>
        <v>0</v>
      </c>
    </row>
    <row r="85" spans="2:29" ht="13.5" customHeight="1">
      <c r="B85" s="237"/>
      <c r="C85" s="122" t="s">
        <v>125</v>
      </c>
      <c r="D85" s="162">
        <f t="shared" si="18"/>
        <v>0</v>
      </c>
      <c r="E85" s="73"/>
      <c r="F85" s="73"/>
      <c r="G85" s="74"/>
      <c r="H85" s="75"/>
      <c r="I85" s="70"/>
      <c r="J85" s="71"/>
      <c r="K85" s="72"/>
      <c r="L85" s="109"/>
      <c r="M85" s="72"/>
      <c r="N85" s="76"/>
      <c r="O85" s="72"/>
      <c r="P85" s="213"/>
      <c r="Q85" s="74"/>
      <c r="R85" s="221"/>
      <c r="S85" s="145"/>
      <c r="T85" s="155">
        <f t="shared" si="19"/>
        <v>0</v>
      </c>
      <c r="U85" s="76"/>
      <c r="V85" s="72"/>
      <c r="W85" s="76"/>
      <c r="X85" s="72"/>
      <c r="Y85" s="76"/>
      <c r="Z85" s="72"/>
      <c r="AA85" s="113"/>
      <c r="AB85" s="77"/>
      <c r="AC85" s="77">
        <f t="shared" si="20"/>
        <v>0</v>
      </c>
    </row>
    <row r="86" spans="2:29" ht="13.5" customHeight="1">
      <c r="B86" s="237"/>
      <c r="C86" s="69" t="s">
        <v>72</v>
      </c>
      <c r="D86" s="162">
        <f t="shared" si="18"/>
        <v>0</v>
      </c>
      <c r="E86" s="73"/>
      <c r="F86" s="73"/>
      <c r="G86" s="74"/>
      <c r="H86" s="75"/>
      <c r="I86" s="70"/>
      <c r="J86" s="71"/>
      <c r="K86" s="72"/>
      <c r="L86" s="109"/>
      <c r="M86" s="72"/>
      <c r="N86" s="76"/>
      <c r="O86" s="72"/>
      <c r="P86" s="213"/>
      <c r="Q86" s="74"/>
      <c r="R86" s="221"/>
      <c r="S86" s="145"/>
      <c r="T86" s="155">
        <f t="shared" si="19"/>
        <v>0</v>
      </c>
      <c r="U86" s="76"/>
      <c r="V86" s="72"/>
      <c r="W86" s="76"/>
      <c r="X86" s="72"/>
      <c r="Y86" s="76"/>
      <c r="Z86" s="72"/>
      <c r="AA86" s="113"/>
      <c r="AB86" s="77"/>
      <c r="AC86" s="77">
        <f t="shared" si="20"/>
        <v>0</v>
      </c>
    </row>
    <row r="87" spans="2:29" ht="13.5" customHeight="1">
      <c r="B87" s="237"/>
      <c r="C87" s="69" t="s">
        <v>117</v>
      </c>
      <c r="D87" s="162">
        <f t="shared" si="18"/>
        <v>0</v>
      </c>
      <c r="E87" s="73"/>
      <c r="F87" s="73"/>
      <c r="G87" s="74"/>
      <c r="H87" s="75"/>
      <c r="I87" s="70"/>
      <c r="J87" s="71"/>
      <c r="K87" s="72"/>
      <c r="L87" s="109"/>
      <c r="M87" s="72"/>
      <c r="N87" s="76"/>
      <c r="O87" s="72"/>
      <c r="P87" s="213"/>
      <c r="Q87" s="74"/>
      <c r="R87" s="221"/>
      <c r="S87" s="145"/>
      <c r="T87" s="155">
        <f t="shared" si="19"/>
        <v>0</v>
      </c>
      <c r="U87" s="76"/>
      <c r="V87" s="72"/>
      <c r="W87" s="76"/>
      <c r="X87" s="72"/>
      <c r="Y87" s="76"/>
      <c r="Z87" s="72"/>
      <c r="AA87" s="113"/>
      <c r="AB87" s="77"/>
      <c r="AC87" s="77">
        <f t="shared" si="20"/>
        <v>0</v>
      </c>
    </row>
    <row r="88" spans="2:29" ht="13.5" customHeight="1">
      <c r="B88" s="237"/>
      <c r="C88" s="69" t="s">
        <v>118</v>
      </c>
      <c r="D88" s="162">
        <f t="shared" si="18"/>
        <v>0</v>
      </c>
      <c r="E88" s="126"/>
      <c r="F88" s="126"/>
      <c r="G88" s="127"/>
      <c r="H88" s="128"/>
      <c r="I88" s="123"/>
      <c r="J88" s="124"/>
      <c r="K88" s="125"/>
      <c r="L88" s="129"/>
      <c r="M88" s="125"/>
      <c r="N88" s="130"/>
      <c r="O88" s="125"/>
      <c r="P88" s="214"/>
      <c r="Q88" s="127"/>
      <c r="R88" s="222"/>
      <c r="S88" s="146"/>
      <c r="T88" s="156">
        <f t="shared" si="19"/>
        <v>0</v>
      </c>
      <c r="U88" s="130"/>
      <c r="V88" s="125"/>
      <c r="W88" s="130"/>
      <c r="X88" s="125"/>
      <c r="Y88" s="130"/>
      <c r="Z88" s="125"/>
      <c r="AA88" s="131"/>
      <c r="AB88" s="132"/>
      <c r="AC88" s="132">
        <f t="shared" si="20"/>
        <v>0</v>
      </c>
    </row>
    <row r="89" spans="2:29" ht="13.5" customHeight="1">
      <c r="B89" s="237"/>
      <c r="C89" s="122" t="s">
        <v>119</v>
      </c>
      <c r="D89" s="162">
        <f t="shared" si="18"/>
        <v>0</v>
      </c>
      <c r="E89" s="126"/>
      <c r="F89" s="126"/>
      <c r="G89" s="127"/>
      <c r="H89" s="128"/>
      <c r="I89" s="123"/>
      <c r="J89" s="124"/>
      <c r="K89" s="125"/>
      <c r="L89" s="129"/>
      <c r="M89" s="125"/>
      <c r="N89" s="130"/>
      <c r="O89" s="125"/>
      <c r="P89" s="214"/>
      <c r="Q89" s="127"/>
      <c r="R89" s="222"/>
      <c r="S89" s="146"/>
      <c r="T89" s="156">
        <f t="shared" si="19"/>
        <v>0</v>
      </c>
      <c r="U89" s="130"/>
      <c r="V89" s="125"/>
      <c r="W89" s="130"/>
      <c r="X89" s="125"/>
      <c r="Y89" s="130"/>
      <c r="Z89" s="125"/>
      <c r="AA89" s="131"/>
      <c r="AB89" s="132"/>
      <c r="AC89" s="132">
        <f t="shared" si="20"/>
        <v>0</v>
      </c>
    </row>
    <row r="90" spans="2:29" ht="13.5" customHeight="1">
      <c r="B90" s="237"/>
      <c r="C90" s="69" t="s">
        <v>115</v>
      </c>
      <c r="D90" s="162">
        <f t="shared" si="18"/>
        <v>0</v>
      </c>
      <c r="E90" s="126"/>
      <c r="F90" s="126"/>
      <c r="G90" s="127"/>
      <c r="H90" s="128"/>
      <c r="I90" s="123"/>
      <c r="J90" s="124"/>
      <c r="K90" s="125"/>
      <c r="L90" s="129"/>
      <c r="M90" s="125"/>
      <c r="N90" s="130"/>
      <c r="O90" s="125"/>
      <c r="P90" s="214"/>
      <c r="Q90" s="127"/>
      <c r="R90" s="222"/>
      <c r="S90" s="146"/>
      <c r="T90" s="156">
        <f t="shared" si="19"/>
        <v>0</v>
      </c>
      <c r="U90" s="130"/>
      <c r="V90" s="125"/>
      <c r="W90" s="130"/>
      <c r="X90" s="125"/>
      <c r="Y90" s="130"/>
      <c r="Z90" s="125"/>
      <c r="AA90" s="131"/>
      <c r="AB90" s="132"/>
      <c r="AC90" s="132">
        <f t="shared" si="20"/>
        <v>0</v>
      </c>
    </row>
    <row r="91" spans="2:29" ht="13.5" customHeight="1">
      <c r="B91" s="237"/>
      <c r="C91" s="69" t="s">
        <v>116</v>
      </c>
      <c r="D91" s="162">
        <f t="shared" si="18"/>
        <v>0</v>
      </c>
      <c r="E91" s="126"/>
      <c r="F91" s="126"/>
      <c r="G91" s="127"/>
      <c r="H91" s="128"/>
      <c r="I91" s="123"/>
      <c r="J91" s="124"/>
      <c r="K91" s="125"/>
      <c r="L91" s="129"/>
      <c r="M91" s="125"/>
      <c r="N91" s="130"/>
      <c r="O91" s="125"/>
      <c r="P91" s="214"/>
      <c r="Q91" s="127"/>
      <c r="R91" s="222"/>
      <c r="S91" s="146"/>
      <c r="T91" s="156">
        <f t="shared" si="19"/>
        <v>0</v>
      </c>
      <c r="U91" s="130"/>
      <c r="V91" s="125"/>
      <c r="W91" s="130"/>
      <c r="X91" s="125"/>
      <c r="Y91" s="130"/>
      <c r="Z91" s="125"/>
      <c r="AA91" s="131"/>
      <c r="AB91" s="132"/>
      <c r="AC91" s="132">
        <f t="shared" si="20"/>
        <v>0</v>
      </c>
    </row>
    <row r="92" spans="2:29" ht="13.5" customHeight="1">
      <c r="B92" s="237"/>
      <c r="C92" s="122" t="s">
        <v>121</v>
      </c>
      <c r="D92" s="162">
        <f t="shared" si="18"/>
        <v>0</v>
      </c>
      <c r="E92" s="126"/>
      <c r="F92" s="126"/>
      <c r="G92" s="127"/>
      <c r="H92" s="128"/>
      <c r="I92" s="123"/>
      <c r="J92" s="124"/>
      <c r="K92" s="125"/>
      <c r="L92" s="129"/>
      <c r="M92" s="125"/>
      <c r="N92" s="130"/>
      <c r="O92" s="125"/>
      <c r="P92" s="214"/>
      <c r="Q92" s="127"/>
      <c r="R92" s="222"/>
      <c r="S92" s="146"/>
      <c r="T92" s="156">
        <f t="shared" si="19"/>
        <v>0</v>
      </c>
      <c r="U92" s="130"/>
      <c r="V92" s="125"/>
      <c r="W92" s="130"/>
      <c r="X92" s="125"/>
      <c r="Y92" s="130"/>
      <c r="Z92" s="125"/>
      <c r="AA92" s="131"/>
      <c r="AB92" s="132"/>
      <c r="AC92" s="132">
        <f t="shared" si="20"/>
        <v>0</v>
      </c>
    </row>
    <row r="93" spans="2:29" ht="13.5" customHeight="1">
      <c r="B93" s="237"/>
      <c r="C93" s="122" t="s">
        <v>123</v>
      </c>
      <c r="D93" s="162">
        <f t="shared" si="18"/>
        <v>0</v>
      </c>
      <c r="E93" s="126"/>
      <c r="F93" s="126"/>
      <c r="G93" s="127"/>
      <c r="H93" s="128"/>
      <c r="I93" s="123"/>
      <c r="J93" s="124"/>
      <c r="K93" s="125"/>
      <c r="L93" s="129"/>
      <c r="M93" s="125"/>
      <c r="N93" s="130"/>
      <c r="O93" s="125"/>
      <c r="P93" s="214"/>
      <c r="Q93" s="127"/>
      <c r="R93" s="222"/>
      <c r="S93" s="146"/>
      <c r="T93" s="156">
        <f t="shared" si="19"/>
        <v>0</v>
      </c>
      <c r="U93" s="130"/>
      <c r="V93" s="125"/>
      <c r="W93" s="130"/>
      <c r="X93" s="125"/>
      <c r="Y93" s="130"/>
      <c r="Z93" s="125"/>
      <c r="AA93" s="131"/>
      <c r="AB93" s="132"/>
      <c r="AC93" s="132">
        <f t="shared" si="20"/>
        <v>0</v>
      </c>
    </row>
    <row r="94" spans="2:29" ht="13.5" customHeight="1">
      <c r="B94" s="237"/>
      <c r="C94" s="122" t="s">
        <v>122</v>
      </c>
      <c r="D94" s="162">
        <f t="shared" si="18"/>
        <v>0</v>
      </c>
      <c r="E94" s="126"/>
      <c r="F94" s="126"/>
      <c r="G94" s="127"/>
      <c r="H94" s="128"/>
      <c r="I94" s="123"/>
      <c r="J94" s="124"/>
      <c r="K94" s="125"/>
      <c r="L94" s="129"/>
      <c r="M94" s="125"/>
      <c r="N94" s="130"/>
      <c r="O94" s="125"/>
      <c r="P94" s="214"/>
      <c r="Q94" s="127"/>
      <c r="R94" s="222"/>
      <c r="S94" s="146"/>
      <c r="T94" s="156">
        <f t="shared" si="19"/>
        <v>0</v>
      </c>
      <c r="U94" s="130"/>
      <c r="V94" s="125"/>
      <c r="W94" s="130"/>
      <c r="X94" s="125"/>
      <c r="Y94" s="130"/>
      <c r="Z94" s="125"/>
      <c r="AA94" s="131"/>
      <c r="AB94" s="132"/>
      <c r="AC94" s="132">
        <f t="shared" si="20"/>
        <v>0</v>
      </c>
    </row>
    <row r="95" spans="2:29" ht="13.5" customHeight="1">
      <c r="B95" s="237"/>
      <c r="C95" s="122" t="s">
        <v>120</v>
      </c>
      <c r="D95" s="162">
        <f t="shared" si="18"/>
        <v>0</v>
      </c>
      <c r="E95" s="126"/>
      <c r="F95" s="126"/>
      <c r="G95" s="127"/>
      <c r="H95" s="128"/>
      <c r="I95" s="123"/>
      <c r="J95" s="124"/>
      <c r="K95" s="125"/>
      <c r="L95" s="129"/>
      <c r="M95" s="125"/>
      <c r="N95" s="130"/>
      <c r="O95" s="125"/>
      <c r="P95" s="214"/>
      <c r="Q95" s="127"/>
      <c r="R95" s="222"/>
      <c r="S95" s="146"/>
      <c r="T95" s="156">
        <f t="shared" si="19"/>
        <v>0</v>
      </c>
      <c r="U95" s="130"/>
      <c r="V95" s="125"/>
      <c r="W95" s="130"/>
      <c r="X95" s="125"/>
      <c r="Y95" s="130"/>
      <c r="Z95" s="125"/>
      <c r="AA95" s="131"/>
      <c r="AB95" s="132"/>
      <c r="AC95" s="132">
        <f t="shared" si="20"/>
        <v>0</v>
      </c>
    </row>
    <row r="96" spans="2:29" ht="13.5" customHeight="1">
      <c r="B96" s="237"/>
      <c r="C96" s="78" t="s">
        <v>124</v>
      </c>
      <c r="D96" s="163">
        <f t="shared" si="18"/>
        <v>0</v>
      </c>
      <c r="E96" s="82"/>
      <c r="F96" s="82"/>
      <c r="G96" s="83"/>
      <c r="H96" s="84"/>
      <c r="I96" s="79"/>
      <c r="J96" s="80"/>
      <c r="K96" s="81"/>
      <c r="L96" s="110"/>
      <c r="M96" s="81"/>
      <c r="N96" s="85"/>
      <c r="O96" s="81"/>
      <c r="P96" s="215"/>
      <c r="Q96" s="83"/>
      <c r="R96" s="223"/>
      <c r="S96" s="147"/>
      <c r="T96" s="157">
        <f t="shared" si="19"/>
        <v>0</v>
      </c>
      <c r="U96" s="85"/>
      <c r="V96" s="81"/>
      <c r="W96" s="85"/>
      <c r="X96" s="81"/>
      <c r="Y96" s="85"/>
      <c r="Z96" s="81"/>
      <c r="AA96" s="114"/>
      <c r="AB96" s="86"/>
      <c r="AC96" s="86">
        <f t="shared" si="20"/>
        <v>0</v>
      </c>
    </row>
    <row r="97" spans="2:29" ht="15" customHeight="1" thickBot="1">
      <c r="B97" s="238"/>
      <c r="C97" s="87" t="s">
        <v>4</v>
      </c>
      <c r="D97" s="158">
        <f aca="true" t="shared" si="21" ref="D97:AC97">SUM(D78:D96)</f>
        <v>0</v>
      </c>
      <c r="E97" s="91">
        <f>SUM(E78:E96)</f>
        <v>0</v>
      </c>
      <c r="F97" s="91">
        <f>SUM(F78:F96)</f>
        <v>0</v>
      </c>
      <c r="G97" s="99">
        <f>SUM(G78:G96)</f>
        <v>0</v>
      </c>
      <c r="H97" s="92">
        <f>SUM(H78:H96)</f>
        <v>0</v>
      </c>
      <c r="I97" s="88">
        <f t="shared" si="21"/>
        <v>0</v>
      </c>
      <c r="J97" s="89">
        <f t="shared" si="21"/>
        <v>0</v>
      </c>
      <c r="K97" s="90">
        <f t="shared" si="21"/>
        <v>0</v>
      </c>
      <c r="L97" s="111">
        <f t="shared" si="21"/>
        <v>0</v>
      </c>
      <c r="M97" s="90">
        <f t="shared" si="21"/>
        <v>0</v>
      </c>
      <c r="N97" s="93">
        <f t="shared" si="21"/>
        <v>0</v>
      </c>
      <c r="O97" s="90">
        <f t="shared" si="21"/>
        <v>0</v>
      </c>
      <c r="P97" s="216">
        <f t="shared" si="21"/>
        <v>0</v>
      </c>
      <c r="Q97" s="99">
        <f t="shared" si="21"/>
        <v>0</v>
      </c>
      <c r="R97" s="99">
        <f t="shared" si="21"/>
        <v>0</v>
      </c>
      <c r="S97" s="148">
        <f t="shared" si="21"/>
        <v>0</v>
      </c>
      <c r="T97" s="158">
        <f t="shared" si="21"/>
        <v>0</v>
      </c>
      <c r="U97" s="93">
        <f>SUM(U78:U96)</f>
        <v>0</v>
      </c>
      <c r="V97" s="90">
        <f>SUM(V78:V96)</f>
        <v>0</v>
      </c>
      <c r="W97" s="93">
        <f>SUM(W78:W96)</f>
        <v>0</v>
      </c>
      <c r="X97" s="90">
        <f>SUM(X78:X96)</f>
        <v>0</v>
      </c>
      <c r="Y97" s="93">
        <f t="shared" si="21"/>
        <v>0</v>
      </c>
      <c r="Z97" s="90">
        <f t="shared" si="21"/>
        <v>0</v>
      </c>
      <c r="AA97" s="115">
        <f>SUM(AA78:AA96)</f>
        <v>0</v>
      </c>
      <c r="AB97" s="94">
        <f>SUM(AB78:AB96)</f>
        <v>0</v>
      </c>
      <c r="AC97" s="94">
        <f t="shared" si="21"/>
        <v>0</v>
      </c>
    </row>
    <row r="98" spans="2:29" ht="13.5" customHeight="1" thickTop="1">
      <c r="B98" s="236" t="s">
        <v>73</v>
      </c>
      <c r="C98" s="103" t="s">
        <v>133</v>
      </c>
      <c r="D98" s="164">
        <f aca="true" t="shared" si="22" ref="D98:D108">T98+AC98</f>
        <v>1100</v>
      </c>
      <c r="E98" s="63"/>
      <c r="F98" s="63"/>
      <c r="G98" s="64"/>
      <c r="H98" s="104"/>
      <c r="I98" s="60"/>
      <c r="J98" s="61"/>
      <c r="K98" s="62"/>
      <c r="L98" s="105"/>
      <c r="M98" s="62"/>
      <c r="N98" s="105"/>
      <c r="O98" s="62"/>
      <c r="P98" s="218"/>
      <c r="Q98" s="64"/>
      <c r="R98" s="225"/>
      <c r="S98" s="150"/>
      <c r="T98" s="160">
        <f aca="true" t="shared" si="23" ref="T98:T108">H98+K98+M98+O98+S98</f>
        <v>0</v>
      </c>
      <c r="U98" s="105"/>
      <c r="V98" s="62"/>
      <c r="W98" s="105"/>
      <c r="X98" s="62"/>
      <c r="Y98" s="105">
        <v>2</v>
      </c>
      <c r="Z98" s="62">
        <v>1100</v>
      </c>
      <c r="AA98" s="117"/>
      <c r="AB98" s="106"/>
      <c r="AC98" s="106">
        <f aca="true" t="shared" si="24" ref="AC98:AC108">V98+X98+Z98+AB98</f>
        <v>1100</v>
      </c>
    </row>
    <row r="99" spans="2:29" ht="13.5" customHeight="1">
      <c r="B99" s="237"/>
      <c r="C99" s="69" t="s">
        <v>134</v>
      </c>
      <c r="D99" s="162">
        <f t="shared" si="22"/>
        <v>0</v>
      </c>
      <c r="E99" s="73"/>
      <c r="F99" s="73"/>
      <c r="G99" s="74"/>
      <c r="H99" s="75"/>
      <c r="I99" s="70"/>
      <c r="J99" s="71"/>
      <c r="K99" s="72"/>
      <c r="L99" s="76"/>
      <c r="M99" s="72"/>
      <c r="N99" s="76"/>
      <c r="O99" s="72"/>
      <c r="P99" s="213"/>
      <c r="Q99" s="74"/>
      <c r="R99" s="221"/>
      <c r="S99" s="145"/>
      <c r="T99" s="155">
        <f t="shared" si="23"/>
        <v>0</v>
      </c>
      <c r="U99" s="76"/>
      <c r="V99" s="72"/>
      <c r="W99" s="76"/>
      <c r="X99" s="72"/>
      <c r="Y99" s="76"/>
      <c r="Z99" s="72"/>
      <c r="AA99" s="113"/>
      <c r="AB99" s="77"/>
      <c r="AC99" s="77">
        <f t="shared" si="24"/>
        <v>0</v>
      </c>
    </row>
    <row r="100" spans="2:29" ht="13.5" customHeight="1">
      <c r="B100" s="237"/>
      <c r="C100" s="69" t="s">
        <v>135</v>
      </c>
      <c r="D100" s="162">
        <f t="shared" si="22"/>
        <v>0</v>
      </c>
      <c r="E100" s="73"/>
      <c r="F100" s="73"/>
      <c r="G100" s="74"/>
      <c r="H100" s="75"/>
      <c r="I100" s="70"/>
      <c r="J100" s="71"/>
      <c r="K100" s="72"/>
      <c r="L100" s="76"/>
      <c r="M100" s="72"/>
      <c r="N100" s="76"/>
      <c r="O100" s="72"/>
      <c r="P100" s="213"/>
      <c r="Q100" s="74"/>
      <c r="R100" s="221"/>
      <c r="S100" s="145"/>
      <c r="T100" s="155">
        <f t="shared" si="23"/>
        <v>0</v>
      </c>
      <c r="U100" s="76"/>
      <c r="V100" s="72"/>
      <c r="W100" s="76"/>
      <c r="X100" s="72"/>
      <c r="Y100" s="76"/>
      <c r="Z100" s="72"/>
      <c r="AA100" s="113"/>
      <c r="AB100" s="77"/>
      <c r="AC100" s="77">
        <f t="shared" si="24"/>
        <v>0</v>
      </c>
    </row>
    <row r="101" spans="2:29" ht="13.5" customHeight="1">
      <c r="B101" s="237"/>
      <c r="C101" s="69" t="s">
        <v>138</v>
      </c>
      <c r="D101" s="162">
        <f t="shared" si="22"/>
        <v>0</v>
      </c>
      <c r="E101" s="73"/>
      <c r="F101" s="73"/>
      <c r="G101" s="74"/>
      <c r="H101" s="75"/>
      <c r="I101" s="70"/>
      <c r="J101" s="71"/>
      <c r="K101" s="72"/>
      <c r="L101" s="109"/>
      <c r="M101" s="72"/>
      <c r="N101" s="76"/>
      <c r="O101" s="72"/>
      <c r="P101" s="213"/>
      <c r="Q101" s="74"/>
      <c r="R101" s="221"/>
      <c r="S101" s="145"/>
      <c r="T101" s="155">
        <f t="shared" si="23"/>
        <v>0</v>
      </c>
      <c r="U101" s="76"/>
      <c r="V101" s="72"/>
      <c r="W101" s="76"/>
      <c r="X101" s="72"/>
      <c r="Y101" s="76"/>
      <c r="Z101" s="72"/>
      <c r="AA101" s="113"/>
      <c r="AB101" s="77"/>
      <c r="AC101" s="77">
        <f t="shared" si="24"/>
        <v>0</v>
      </c>
    </row>
    <row r="102" spans="2:29" ht="13.5" customHeight="1">
      <c r="B102" s="237"/>
      <c r="C102" s="69" t="s">
        <v>136</v>
      </c>
      <c r="D102" s="162">
        <f t="shared" si="22"/>
        <v>0</v>
      </c>
      <c r="E102" s="73"/>
      <c r="F102" s="73"/>
      <c r="G102" s="74"/>
      <c r="H102" s="75"/>
      <c r="I102" s="70"/>
      <c r="J102" s="71"/>
      <c r="K102" s="72"/>
      <c r="L102" s="76"/>
      <c r="M102" s="72"/>
      <c r="N102" s="76"/>
      <c r="O102" s="72"/>
      <c r="P102" s="213"/>
      <c r="Q102" s="74"/>
      <c r="R102" s="221"/>
      <c r="S102" s="145"/>
      <c r="T102" s="155">
        <f t="shared" si="23"/>
        <v>0</v>
      </c>
      <c r="U102" s="76"/>
      <c r="V102" s="72"/>
      <c r="W102" s="76"/>
      <c r="X102" s="72"/>
      <c r="Y102" s="76"/>
      <c r="Z102" s="72"/>
      <c r="AA102" s="113"/>
      <c r="AB102" s="77"/>
      <c r="AC102" s="77">
        <f t="shared" si="24"/>
        <v>0</v>
      </c>
    </row>
    <row r="103" spans="2:29" ht="13.5" customHeight="1">
      <c r="B103" s="237"/>
      <c r="C103" s="69" t="s">
        <v>137</v>
      </c>
      <c r="D103" s="162">
        <f t="shared" si="22"/>
        <v>0</v>
      </c>
      <c r="E103" s="73"/>
      <c r="F103" s="73"/>
      <c r="G103" s="74"/>
      <c r="H103" s="75"/>
      <c r="I103" s="70"/>
      <c r="J103" s="71"/>
      <c r="K103" s="72"/>
      <c r="L103" s="76"/>
      <c r="M103" s="72"/>
      <c r="N103" s="76"/>
      <c r="O103" s="72"/>
      <c r="P103" s="213"/>
      <c r="Q103" s="74"/>
      <c r="R103" s="221"/>
      <c r="S103" s="145"/>
      <c r="T103" s="155">
        <f t="shared" si="23"/>
        <v>0</v>
      </c>
      <c r="U103" s="76"/>
      <c r="V103" s="72"/>
      <c r="W103" s="76"/>
      <c r="X103" s="72"/>
      <c r="Y103" s="76"/>
      <c r="Z103" s="72"/>
      <c r="AA103" s="113"/>
      <c r="AB103" s="77"/>
      <c r="AC103" s="77">
        <f t="shared" si="24"/>
        <v>0</v>
      </c>
    </row>
    <row r="104" spans="2:29" ht="13.5" customHeight="1">
      <c r="B104" s="237"/>
      <c r="C104" s="69" t="s">
        <v>139</v>
      </c>
      <c r="D104" s="162">
        <f t="shared" si="22"/>
        <v>90</v>
      </c>
      <c r="E104" s="73"/>
      <c r="F104" s="73"/>
      <c r="G104" s="74"/>
      <c r="H104" s="75"/>
      <c r="I104" s="70"/>
      <c r="J104" s="71"/>
      <c r="K104" s="72"/>
      <c r="L104" s="76"/>
      <c r="M104" s="72"/>
      <c r="N104" s="76"/>
      <c r="O104" s="72"/>
      <c r="P104" s="213"/>
      <c r="Q104" s="74"/>
      <c r="R104" s="221"/>
      <c r="S104" s="145"/>
      <c r="T104" s="155">
        <f t="shared" si="23"/>
        <v>0</v>
      </c>
      <c r="U104" s="76"/>
      <c r="V104" s="72"/>
      <c r="W104" s="76"/>
      <c r="X104" s="72"/>
      <c r="Y104" s="76">
        <v>3</v>
      </c>
      <c r="Z104" s="72">
        <v>90</v>
      </c>
      <c r="AA104" s="113"/>
      <c r="AB104" s="77"/>
      <c r="AC104" s="77">
        <f t="shared" si="24"/>
        <v>90</v>
      </c>
    </row>
    <row r="105" spans="2:29" ht="13.5" customHeight="1">
      <c r="B105" s="237"/>
      <c r="C105" s="122" t="s">
        <v>143</v>
      </c>
      <c r="D105" s="162">
        <f t="shared" si="22"/>
        <v>0</v>
      </c>
      <c r="E105" s="73"/>
      <c r="F105" s="73"/>
      <c r="G105" s="74"/>
      <c r="H105" s="75"/>
      <c r="I105" s="70"/>
      <c r="J105" s="71"/>
      <c r="K105" s="72"/>
      <c r="L105" s="76"/>
      <c r="M105" s="72"/>
      <c r="N105" s="76"/>
      <c r="O105" s="72"/>
      <c r="P105" s="213"/>
      <c r="Q105" s="74"/>
      <c r="R105" s="221"/>
      <c r="S105" s="145"/>
      <c r="T105" s="155">
        <f t="shared" si="23"/>
        <v>0</v>
      </c>
      <c r="U105" s="76"/>
      <c r="V105" s="72"/>
      <c r="W105" s="76"/>
      <c r="X105" s="72"/>
      <c r="Y105" s="76"/>
      <c r="Z105" s="72"/>
      <c r="AA105" s="113"/>
      <c r="AB105" s="77"/>
      <c r="AC105" s="77">
        <f t="shared" si="24"/>
        <v>0</v>
      </c>
    </row>
    <row r="106" spans="2:29" ht="13.5" customHeight="1">
      <c r="B106" s="237"/>
      <c r="C106" s="69" t="s">
        <v>140</v>
      </c>
      <c r="D106" s="162">
        <f t="shared" si="22"/>
        <v>0</v>
      </c>
      <c r="E106" s="73"/>
      <c r="F106" s="73"/>
      <c r="G106" s="74"/>
      <c r="H106" s="75"/>
      <c r="I106" s="70"/>
      <c r="J106" s="71"/>
      <c r="K106" s="72"/>
      <c r="L106" s="76"/>
      <c r="M106" s="72"/>
      <c r="N106" s="76"/>
      <c r="O106" s="72"/>
      <c r="P106" s="213"/>
      <c r="Q106" s="74"/>
      <c r="R106" s="221"/>
      <c r="S106" s="145"/>
      <c r="T106" s="155">
        <f t="shared" si="23"/>
        <v>0</v>
      </c>
      <c r="U106" s="76"/>
      <c r="V106" s="72"/>
      <c r="W106" s="76"/>
      <c r="X106" s="72"/>
      <c r="Y106" s="76"/>
      <c r="Z106" s="72"/>
      <c r="AA106" s="113"/>
      <c r="AB106" s="77"/>
      <c r="AC106" s="77">
        <f t="shared" si="24"/>
        <v>0</v>
      </c>
    </row>
    <row r="107" spans="2:29" ht="13.5" customHeight="1">
      <c r="B107" s="237"/>
      <c r="C107" s="69" t="s">
        <v>141</v>
      </c>
      <c r="D107" s="162">
        <f t="shared" si="22"/>
        <v>0</v>
      </c>
      <c r="E107" s="73"/>
      <c r="F107" s="73"/>
      <c r="G107" s="74"/>
      <c r="H107" s="75"/>
      <c r="I107" s="70"/>
      <c r="J107" s="71"/>
      <c r="K107" s="72"/>
      <c r="L107" s="76"/>
      <c r="M107" s="72"/>
      <c r="N107" s="76"/>
      <c r="O107" s="72"/>
      <c r="P107" s="213"/>
      <c r="Q107" s="74"/>
      <c r="R107" s="221"/>
      <c r="S107" s="145"/>
      <c r="T107" s="155">
        <f t="shared" si="23"/>
        <v>0</v>
      </c>
      <c r="U107" s="76"/>
      <c r="V107" s="72"/>
      <c r="W107" s="76"/>
      <c r="X107" s="72"/>
      <c r="Y107" s="76"/>
      <c r="Z107" s="72"/>
      <c r="AA107" s="113"/>
      <c r="AB107" s="77"/>
      <c r="AC107" s="77">
        <f t="shared" si="24"/>
        <v>0</v>
      </c>
    </row>
    <row r="108" spans="2:29" ht="13.5" customHeight="1">
      <c r="B108" s="237"/>
      <c r="C108" s="78" t="s">
        <v>142</v>
      </c>
      <c r="D108" s="163">
        <f t="shared" si="22"/>
        <v>0</v>
      </c>
      <c r="E108" s="82"/>
      <c r="F108" s="82"/>
      <c r="G108" s="83"/>
      <c r="H108" s="84"/>
      <c r="I108" s="79"/>
      <c r="J108" s="80"/>
      <c r="K108" s="81"/>
      <c r="L108" s="85"/>
      <c r="M108" s="81"/>
      <c r="N108" s="85"/>
      <c r="O108" s="81"/>
      <c r="P108" s="215"/>
      <c r="Q108" s="83"/>
      <c r="R108" s="223"/>
      <c r="S108" s="147"/>
      <c r="T108" s="157">
        <f t="shared" si="23"/>
        <v>0</v>
      </c>
      <c r="U108" s="85"/>
      <c r="V108" s="81"/>
      <c r="W108" s="85"/>
      <c r="X108" s="81"/>
      <c r="Y108" s="85"/>
      <c r="Z108" s="81"/>
      <c r="AA108" s="114"/>
      <c r="AB108" s="86"/>
      <c r="AC108" s="86">
        <f t="shared" si="24"/>
        <v>0</v>
      </c>
    </row>
    <row r="109" spans="2:29" ht="15" customHeight="1" thickBot="1">
      <c r="B109" s="238"/>
      <c r="C109" s="87" t="s">
        <v>4</v>
      </c>
      <c r="D109" s="158">
        <f>SUM(D98:D108)</f>
        <v>1190</v>
      </c>
      <c r="E109" s="91">
        <f>SUM(E98:E108)</f>
        <v>0</v>
      </c>
      <c r="F109" s="91">
        <f>SUM(F98:F108)</f>
        <v>0</v>
      </c>
      <c r="G109" s="99">
        <f>SUM(G98:G108)</f>
        <v>0</v>
      </c>
      <c r="H109" s="92">
        <f>SUM(H98:H108)</f>
        <v>0</v>
      </c>
      <c r="I109" s="88">
        <f aca="true" t="shared" si="25" ref="I109:AC109">SUM(I98:I108)</f>
        <v>0</v>
      </c>
      <c r="J109" s="89">
        <f t="shared" si="25"/>
        <v>0</v>
      </c>
      <c r="K109" s="90">
        <f t="shared" si="25"/>
        <v>0</v>
      </c>
      <c r="L109" s="93">
        <f t="shared" si="25"/>
        <v>0</v>
      </c>
      <c r="M109" s="90">
        <f t="shared" si="25"/>
        <v>0</v>
      </c>
      <c r="N109" s="93">
        <f t="shared" si="25"/>
        <v>0</v>
      </c>
      <c r="O109" s="90">
        <f t="shared" si="25"/>
        <v>0</v>
      </c>
      <c r="P109" s="216">
        <f t="shared" si="25"/>
        <v>0</v>
      </c>
      <c r="Q109" s="99">
        <f t="shared" si="25"/>
        <v>0</v>
      </c>
      <c r="R109" s="99">
        <f t="shared" si="25"/>
        <v>0</v>
      </c>
      <c r="S109" s="148">
        <f t="shared" si="25"/>
        <v>0</v>
      </c>
      <c r="T109" s="158">
        <f t="shared" si="25"/>
        <v>0</v>
      </c>
      <c r="U109" s="93">
        <f>SUM(U98:U108)</f>
        <v>0</v>
      </c>
      <c r="V109" s="90">
        <f>SUM(V98:V108)</f>
        <v>0</v>
      </c>
      <c r="W109" s="93">
        <f>SUM(W98:W108)</f>
        <v>0</v>
      </c>
      <c r="X109" s="90">
        <f>SUM(X98:X108)</f>
        <v>0</v>
      </c>
      <c r="Y109" s="93">
        <f t="shared" si="25"/>
        <v>5</v>
      </c>
      <c r="Z109" s="90">
        <f t="shared" si="25"/>
        <v>1190</v>
      </c>
      <c r="AA109" s="115">
        <f>SUM(AA98:AA108)</f>
        <v>0</v>
      </c>
      <c r="AB109" s="94">
        <f>SUM(AB98:AB108)</f>
        <v>0</v>
      </c>
      <c r="AC109" s="94">
        <f t="shared" si="25"/>
        <v>1190</v>
      </c>
    </row>
    <row r="110" spans="2:29" ht="15" customHeight="1" thickBot="1" thickTop="1">
      <c r="B110" s="234" t="s">
        <v>83</v>
      </c>
      <c r="C110" s="235"/>
      <c r="D110" s="158">
        <f aca="true" t="shared" si="26" ref="D110:AC110">SUM(D109,D97,D77,D51,D44,D29)</f>
        <v>5900</v>
      </c>
      <c r="E110" s="91">
        <f t="shared" si="26"/>
        <v>0</v>
      </c>
      <c r="F110" s="91">
        <f t="shared" si="26"/>
        <v>0</v>
      </c>
      <c r="G110" s="99">
        <f t="shared" si="26"/>
        <v>0</v>
      </c>
      <c r="H110" s="92">
        <f t="shared" si="26"/>
        <v>0</v>
      </c>
      <c r="I110" s="88">
        <f t="shared" si="26"/>
        <v>0</v>
      </c>
      <c r="J110" s="89">
        <f t="shared" si="26"/>
        <v>0</v>
      </c>
      <c r="K110" s="90">
        <f t="shared" si="26"/>
        <v>0</v>
      </c>
      <c r="L110" s="111">
        <f t="shared" si="26"/>
        <v>0</v>
      </c>
      <c r="M110" s="90">
        <f t="shared" si="26"/>
        <v>0</v>
      </c>
      <c r="N110" s="93">
        <f t="shared" si="26"/>
        <v>0</v>
      </c>
      <c r="O110" s="90">
        <f t="shared" si="26"/>
        <v>0</v>
      </c>
      <c r="P110" s="216">
        <f t="shared" si="26"/>
        <v>0</v>
      </c>
      <c r="Q110" s="99">
        <f t="shared" si="26"/>
        <v>0</v>
      </c>
      <c r="R110" s="99">
        <f t="shared" si="26"/>
        <v>0</v>
      </c>
      <c r="S110" s="148">
        <f t="shared" si="26"/>
        <v>0</v>
      </c>
      <c r="T110" s="158">
        <f t="shared" si="26"/>
        <v>0</v>
      </c>
      <c r="U110" s="93">
        <f t="shared" si="26"/>
        <v>0</v>
      </c>
      <c r="V110" s="90">
        <f t="shared" si="26"/>
        <v>0</v>
      </c>
      <c r="W110" s="93">
        <f>SUM(W109,W97,W77,W51,W44,W29)</f>
        <v>0</v>
      </c>
      <c r="X110" s="90">
        <f>SUM(X109,X97,X77,X51,X44,X29)</f>
        <v>0</v>
      </c>
      <c r="Y110" s="93">
        <f t="shared" si="26"/>
        <v>13</v>
      </c>
      <c r="Z110" s="90">
        <f t="shared" si="26"/>
        <v>5900</v>
      </c>
      <c r="AA110" s="115">
        <f t="shared" si="26"/>
        <v>0</v>
      </c>
      <c r="AB110" s="94">
        <f t="shared" si="26"/>
        <v>0</v>
      </c>
      <c r="AC110" s="94">
        <f t="shared" si="26"/>
        <v>5900</v>
      </c>
    </row>
    <row r="111" spans="28:29" ht="12.75" thickTop="1">
      <c r="AB111" s="49"/>
      <c r="AC111" s="49"/>
    </row>
    <row r="112" spans="28:29" ht="12">
      <c r="AB112" s="49"/>
      <c r="AC112" s="49"/>
    </row>
    <row r="113" spans="28:29" ht="12">
      <c r="AB113" s="49"/>
      <c r="AC113" s="49"/>
    </row>
    <row r="114" spans="28:29" ht="12">
      <c r="AB114" s="49"/>
      <c r="AC114" s="49"/>
    </row>
    <row r="115" spans="28:29" ht="12">
      <c r="AB115" s="49"/>
      <c r="AC115" s="49"/>
    </row>
  </sheetData>
  <mergeCells count="19">
    <mergeCell ref="C5:C6"/>
    <mergeCell ref="W5:X5"/>
    <mergeCell ref="Y5:Z5"/>
    <mergeCell ref="D5:D6"/>
    <mergeCell ref="E5:H5"/>
    <mergeCell ref="I5:K5"/>
    <mergeCell ref="L5:M5"/>
    <mergeCell ref="N5:O5"/>
    <mergeCell ref="P5:S5"/>
    <mergeCell ref="G2:T2"/>
    <mergeCell ref="AA5:AB5"/>
    <mergeCell ref="U5:V5"/>
    <mergeCell ref="B110:C110"/>
    <mergeCell ref="B7:B29"/>
    <mergeCell ref="B30:B44"/>
    <mergeCell ref="B45:B51"/>
    <mergeCell ref="B52:B77"/>
    <mergeCell ref="B78:B97"/>
    <mergeCell ref="B98:B109"/>
  </mergeCells>
  <printOptions/>
  <pageMargins left="0.78" right="0.1968503937007874" top="0.7874015748031497" bottom="0.1968503937007874" header="0.5118110236220472" footer="0.11811023622047245"/>
  <pageSetup fitToHeight="1" fitToWidth="1" horizontalDpi="300" verticalDpi="3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19"/>
  <sheetViews>
    <sheetView zoomScale="84" zoomScaleNormal="84" workbookViewId="0" topLeftCell="A1">
      <pane xSplit="9" ySplit="5" topLeftCell="J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C4" sqref="C4:H4"/>
    </sheetView>
  </sheetViews>
  <sheetFormatPr defaultColWidth="9.00390625" defaultRowHeight="13.5"/>
  <cols>
    <col min="1" max="1" width="0.5" style="1" customWidth="1"/>
    <col min="2" max="2" width="0.37109375" style="1" customWidth="1"/>
    <col min="3" max="4" width="2.625" style="1" customWidth="1"/>
    <col min="5" max="6" width="0.37109375" style="1" customWidth="1"/>
    <col min="7" max="8" width="2.625" style="1" customWidth="1"/>
    <col min="9" max="9" width="0.37109375" style="1" customWidth="1"/>
    <col min="10" max="13" width="10.25390625" style="1" customWidth="1"/>
    <col min="14" max="14" width="12.00390625" style="1" bestFit="1" customWidth="1"/>
    <col min="15" max="16" width="10.25390625" style="1" customWidth="1"/>
    <col min="17" max="17" width="9.875" style="1" customWidth="1"/>
    <col min="18" max="18" width="12.00390625" style="1" bestFit="1" customWidth="1"/>
    <col min="19" max="19" width="10.25390625" style="1" customWidth="1"/>
    <col min="20" max="20" width="8.75390625" style="1" customWidth="1"/>
    <col min="21" max="21" width="8.625" style="1" customWidth="1"/>
    <col min="22" max="22" width="3.125" style="1" customWidth="1"/>
    <col min="23" max="16384" width="9.00390625" style="1" customWidth="1"/>
  </cols>
  <sheetData>
    <row r="1" spans="12:20" ht="18.75">
      <c r="L1" s="167" t="str">
        <f>'農林別,市町村別（基）'!G2</f>
        <v>平成１４年台風１５号による被害額報告</v>
      </c>
      <c r="M1" s="100"/>
      <c r="N1" s="100"/>
      <c r="O1" s="100"/>
      <c r="P1" s="100"/>
      <c r="Q1" s="100"/>
      <c r="R1" s="100"/>
      <c r="S1" s="167" t="s">
        <v>150</v>
      </c>
      <c r="T1" s="100"/>
    </row>
    <row r="2" ht="13.5" customHeight="1">
      <c r="U2" s="3" t="s">
        <v>0</v>
      </c>
    </row>
    <row r="3" spans="10:21" ht="13.5" customHeight="1" thickBot="1">
      <c r="J3" s="29" t="str">
        <f>'農林別,市町村別（基）'!D4</f>
        <v>平成１５年４月１日現在</v>
      </c>
      <c r="U3" s="30" t="s">
        <v>30</v>
      </c>
    </row>
    <row r="4" spans="2:21" ht="14.25" thickTop="1">
      <c r="B4" s="31"/>
      <c r="C4" s="250" t="s">
        <v>153</v>
      </c>
      <c r="D4" s="250"/>
      <c r="E4" s="250"/>
      <c r="F4" s="250"/>
      <c r="G4" s="250"/>
      <c r="H4" s="250"/>
      <c r="I4" s="32"/>
      <c r="J4" s="33" t="s">
        <v>154</v>
      </c>
      <c r="K4" s="33" t="s">
        <v>155</v>
      </c>
      <c r="L4" s="33" t="s">
        <v>156</v>
      </c>
      <c r="M4" s="33" t="s">
        <v>157</v>
      </c>
      <c r="N4" s="170" t="s">
        <v>158</v>
      </c>
      <c r="O4" s="175" t="s">
        <v>159</v>
      </c>
      <c r="P4" s="173" t="s">
        <v>82</v>
      </c>
      <c r="Q4" s="34" t="s">
        <v>172</v>
      </c>
      <c r="R4" s="34" t="s">
        <v>177</v>
      </c>
      <c r="S4" s="170" t="s">
        <v>163</v>
      </c>
      <c r="T4" s="180" t="s">
        <v>164</v>
      </c>
      <c r="U4" s="244" t="s">
        <v>171</v>
      </c>
    </row>
    <row r="5" spans="2:21" ht="12" customHeight="1">
      <c r="B5" s="35"/>
      <c r="C5" s="251" t="s">
        <v>152</v>
      </c>
      <c r="D5" s="251"/>
      <c r="E5" s="251"/>
      <c r="F5" s="251"/>
      <c r="G5" s="251"/>
      <c r="H5" s="251"/>
      <c r="I5" s="36"/>
      <c r="J5" s="169" t="s">
        <v>165</v>
      </c>
      <c r="K5" s="169" t="s">
        <v>167</v>
      </c>
      <c r="L5" s="169" t="s">
        <v>166</v>
      </c>
      <c r="M5" s="169" t="s">
        <v>168</v>
      </c>
      <c r="N5" s="171"/>
      <c r="O5" s="176"/>
      <c r="P5" s="174" t="s">
        <v>169</v>
      </c>
      <c r="Q5" s="169" t="s">
        <v>173</v>
      </c>
      <c r="R5" s="169" t="s">
        <v>173</v>
      </c>
      <c r="S5" s="171" t="s">
        <v>170</v>
      </c>
      <c r="T5" s="181"/>
      <c r="U5" s="245"/>
    </row>
    <row r="6" spans="2:21" ht="24" customHeight="1">
      <c r="B6" s="31"/>
      <c r="C6" s="254" t="s">
        <v>17</v>
      </c>
      <c r="D6" s="255"/>
      <c r="E6" s="255"/>
      <c r="F6" s="255"/>
      <c r="G6" s="255"/>
      <c r="H6" s="255"/>
      <c r="I6" s="32"/>
      <c r="J6" s="37"/>
      <c r="K6" s="37"/>
      <c r="L6" s="38"/>
      <c r="M6" s="37"/>
      <c r="N6" s="172"/>
      <c r="O6" s="177">
        <f>SUM(J6:N6)</f>
        <v>0</v>
      </c>
      <c r="P6" s="39"/>
      <c r="Q6" s="14"/>
      <c r="R6" s="14"/>
      <c r="S6" s="179"/>
      <c r="T6" s="182">
        <f>SUM(P6:S6)</f>
        <v>0</v>
      </c>
      <c r="U6" s="183">
        <f>O6+T6</f>
        <v>0</v>
      </c>
    </row>
    <row r="7" spans="2:21" ht="24" customHeight="1">
      <c r="B7" s="40"/>
      <c r="C7" s="248" t="s">
        <v>18</v>
      </c>
      <c r="D7" s="249"/>
      <c r="E7" s="249"/>
      <c r="F7" s="249"/>
      <c r="G7" s="249"/>
      <c r="H7" s="249"/>
      <c r="I7" s="41"/>
      <c r="J7" s="18">
        <f>'農林別,市町村別（基）'!H110</f>
        <v>0</v>
      </c>
      <c r="K7" s="18"/>
      <c r="L7" s="42"/>
      <c r="M7" s="18"/>
      <c r="N7" s="42"/>
      <c r="O7" s="178">
        <f aca="true" t="shared" si="0" ref="O7:O18">SUM(J7:N7)</f>
        <v>0</v>
      </c>
      <c r="P7" s="43"/>
      <c r="Q7" s="18"/>
      <c r="R7" s="18"/>
      <c r="S7" s="121"/>
      <c r="T7" s="120">
        <f>SUM(P7:S7)</f>
        <v>0</v>
      </c>
      <c r="U7" s="184">
        <f aca="true" t="shared" si="1" ref="U7:U18">O7+T7</f>
        <v>0</v>
      </c>
    </row>
    <row r="8" spans="2:21" ht="24" customHeight="1">
      <c r="B8" s="40"/>
      <c r="C8" s="256" t="s">
        <v>19</v>
      </c>
      <c r="D8" s="257"/>
      <c r="E8" s="257"/>
      <c r="F8" s="257"/>
      <c r="G8" s="257"/>
      <c r="H8" s="257"/>
      <c r="I8" s="41"/>
      <c r="J8" s="18"/>
      <c r="K8" s="18"/>
      <c r="L8" s="42"/>
      <c r="M8" s="18"/>
      <c r="N8" s="42"/>
      <c r="O8" s="178">
        <f t="shared" si="0"/>
        <v>0</v>
      </c>
      <c r="P8" s="43">
        <f>'農林別,市町村別（基）'!V110</f>
        <v>0</v>
      </c>
      <c r="Q8" s="18"/>
      <c r="R8" s="18"/>
      <c r="S8" s="121"/>
      <c r="T8" s="120">
        <f>SUM(P8:S8)</f>
        <v>0</v>
      </c>
      <c r="U8" s="184">
        <f t="shared" si="1"/>
        <v>0</v>
      </c>
    </row>
    <row r="9" spans="2:21" ht="24" customHeight="1">
      <c r="B9" s="40"/>
      <c r="C9" s="252" t="s">
        <v>20</v>
      </c>
      <c r="D9" s="253"/>
      <c r="E9" s="253"/>
      <c r="F9" s="253"/>
      <c r="G9" s="253"/>
      <c r="H9" s="253"/>
      <c r="I9" s="185"/>
      <c r="J9" s="186"/>
      <c r="K9" s="186"/>
      <c r="L9" s="187"/>
      <c r="M9" s="186"/>
      <c r="N9" s="187"/>
      <c r="O9" s="188">
        <f t="shared" si="0"/>
        <v>0</v>
      </c>
      <c r="P9" s="189"/>
      <c r="Q9" s="186"/>
      <c r="R9" s="186"/>
      <c r="S9" s="190"/>
      <c r="T9" s="191">
        <f>SUM(P9:S9)</f>
        <v>0</v>
      </c>
      <c r="U9" s="192">
        <f t="shared" si="1"/>
        <v>0</v>
      </c>
    </row>
    <row r="10" spans="2:21" ht="24" customHeight="1">
      <c r="B10" s="40"/>
      <c r="C10" s="258" t="s">
        <v>21</v>
      </c>
      <c r="D10" s="259"/>
      <c r="E10" s="259"/>
      <c r="F10" s="259"/>
      <c r="G10" s="259"/>
      <c r="H10" s="259"/>
      <c r="I10" s="202"/>
      <c r="J10" s="203">
        <f aca="true" t="shared" si="2" ref="J10:U10">SUM(J6:J9)</f>
        <v>0</v>
      </c>
      <c r="K10" s="203">
        <f t="shared" si="2"/>
        <v>0</v>
      </c>
      <c r="L10" s="203">
        <f t="shared" si="2"/>
        <v>0</v>
      </c>
      <c r="M10" s="203">
        <f t="shared" si="2"/>
        <v>0</v>
      </c>
      <c r="N10" s="204">
        <f t="shared" si="2"/>
        <v>0</v>
      </c>
      <c r="O10" s="205">
        <f t="shared" si="2"/>
        <v>0</v>
      </c>
      <c r="P10" s="206">
        <f t="shared" si="2"/>
        <v>0</v>
      </c>
      <c r="Q10" s="203">
        <f t="shared" si="2"/>
        <v>0</v>
      </c>
      <c r="R10" s="203">
        <f t="shared" si="2"/>
        <v>0</v>
      </c>
      <c r="S10" s="204">
        <f t="shared" si="2"/>
        <v>0</v>
      </c>
      <c r="T10" s="207">
        <f t="shared" si="2"/>
        <v>0</v>
      </c>
      <c r="U10" s="208">
        <f t="shared" si="2"/>
        <v>0</v>
      </c>
    </row>
    <row r="11" spans="2:21" ht="24" customHeight="1">
      <c r="B11" s="35"/>
      <c r="C11" s="260" t="s">
        <v>22</v>
      </c>
      <c r="D11" s="260"/>
      <c r="E11" s="46"/>
      <c r="F11" s="193"/>
      <c r="G11" s="246" t="s">
        <v>23</v>
      </c>
      <c r="H11" s="247"/>
      <c r="I11" s="194"/>
      <c r="J11" s="195"/>
      <c r="K11" s="195"/>
      <c r="L11" s="196"/>
      <c r="M11" s="195"/>
      <c r="N11" s="196"/>
      <c r="O11" s="197">
        <f t="shared" si="0"/>
        <v>0</v>
      </c>
      <c r="P11" s="198"/>
      <c r="Q11" s="195"/>
      <c r="R11" s="195"/>
      <c r="S11" s="199"/>
      <c r="T11" s="200">
        <f>SUM(P11:S11)</f>
        <v>0</v>
      </c>
      <c r="U11" s="201">
        <f t="shared" si="1"/>
        <v>0</v>
      </c>
    </row>
    <row r="12" spans="2:21" ht="24" customHeight="1">
      <c r="B12" s="45"/>
      <c r="C12" s="260"/>
      <c r="D12" s="260"/>
      <c r="E12" s="46"/>
      <c r="F12" s="44"/>
      <c r="G12" s="248" t="s">
        <v>24</v>
      </c>
      <c r="H12" s="249"/>
      <c r="I12" s="41"/>
      <c r="J12" s="18"/>
      <c r="K12" s="18"/>
      <c r="L12" s="42">
        <f>'農林別,市町村別（基）'!M110</f>
        <v>0</v>
      </c>
      <c r="M12" s="18"/>
      <c r="N12" s="42"/>
      <c r="O12" s="178">
        <f t="shared" si="0"/>
        <v>0</v>
      </c>
      <c r="P12" s="43"/>
      <c r="Q12" s="18"/>
      <c r="R12" s="18"/>
      <c r="S12" s="121"/>
      <c r="T12" s="120">
        <f aca="true" t="shared" si="3" ref="T12:T18">SUM(P12:S12)</f>
        <v>0</v>
      </c>
      <c r="U12" s="184">
        <f t="shared" si="1"/>
        <v>0</v>
      </c>
    </row>
    <row r="13" spans="2:21" ht="24" customHeight="1">
      <c r="B13" s="45"/>
      <c r="C13" s="260"/>
      <c r="D13" s="260"/>
      <c r="E13" s="46"/>
      <c r="F13" s="44"/>
      <c r="G13" s="248" t="s">
        <v>25</v>
      </c>
      <c r="H13" s="249"/>
      <c r="I13" s="41"/>
      <c r="J13" s="18"/>
      <c r="K13" s="18"/>
      <c r="L13" s="42"/>
      <c r="M13" s="18"/>
      <c r="N13" s="42"/>
      <c r="O13" s="178">
        <f t="shared" si="0"/>
        <v>0</v>
      </c>
      <c r="P13" s="43"/>
      <c r="Q13" s="18"/>
      <c r="R13" s="18"/>
      <c r="S13" s="121"/>
      <c r="T13" s="120">
        <f t="shared" si="3"/>
        <v>0</v>
      </c>
      <c r="U13" s="184">
        <f t="shared" si="1"/>
        <v>0</v>
      </c>
    </row>
    <row r="14" spans="2:21" ht="24" customHeight="1">
      <c r="B14" s="45"/>
      <c r="C14" s="260"/>
      <c r="D14" s="260"/>
      <c r="E14" s="46"/>
      <c r="F14" s="44"/>
      <c r="G14" s="248" t="s">
        <v>26</v>
      </c>
      <c r="H14" s="249"/>
      <c r="I14" s="41"/>
      <c r="J14" s="18"/>
      <c r="K14" s="18"/>
      <c r="L14" s="42"/>
      <c r="M14" s="18"/>
      <c r="N14" s="42"/>
      <c r="O14" s="178">
        <f t="shared" si="0"/>
        <v>0</v>
      </c>
      <c r="P14" s="43"/>
      <c r="Q14" s="18">
        <f>'農林別,市町村別（基）'!X110</f>
        <v>0</v>
      </c>
      <c r="R14" s="18">
        <f>'農林別,市町村別（基）'!Z110</f>
        <v>5900</v>
      </c>
      <c r="S14" s="121">
        <f>'農林別,市町村別（基）'!AB110</f>
        <v>0</v>
      </c>
      <c r="T14" s="120">
        <f t="shared" si="3"/>
        <v>5900</v>
      </c>
      <c r="U14" s="184">
        <f t="shared" si="1"/>
        <v>5900</v>
      </c>
    </row>
    <row r="15" spans="2:21" ht="24" customHeight="1">
      <c r="B15" s="45"/>
      <c r="C15" s="260"/>
      <c r="D15" s="260"/>
      <c r="E15" s="46"/>
      <c r="F15" s="44"/>
      <c r="G15" s="248" t="s">
        <v>27</v>
      </c>
      <c r="H15" s="249"/>
      <c r="I15" s="41"/>
      <c r="J15" s="18"/>
      <c r="K15" s="18"/>
      <c r="L15" s="42"/>
      <c r="M15" s="18"/>
      <c r="N15" s="42"/>
      <c r="O15" s="178">
        <f t="shared" si="0"/>
        <v>0</v>
      </c>
      <c r="P15" s="43"/>
      <c r="Q15" s="18"/>
      <c r="R15" s="18"/>
      <c r="S15" s="121"/>
      <c r="T15" s="120">
        <f t="shared" si="3"/>
        <v>0</v>
      </c>
      <c r="U15" s="184">
        <f t="shared" si="1"/>
        <v>0</v>
      </c>
    </row>
    <row r="16" spans="2:21" ht="24" customHeight="1">
      <c r="B16" s="45"/>
      <c r="C16" s="260"/>
      <c r="D16" s="260"/>
      <c r="E16" s="46"/>
      <c r="F16" s="44"/>
      <c r="G16" s="256" t="s">
        <v>28</v>
      </c>
      <c r="H16" s="257"/>
      <c r="I16" s="41"/>
      <c r="J16" s="18"/>
      <c r="K16" s="18">
        <f>'農林別,市町村別（基）'!K110</f>
        <v>0</v>
      </c>
      <c r="L16" s="42"/>
      <c r="M16" s="18"/>
      <c r="N16" s="42"/>
      <c r="O16" s="178">
        <f t="shared" si="0"/>
        <v>0</v>
      </c>
      <c r="P16" s="43"/>
      <c r="Q16" s="18"/>
      <c r="R16" s="18"/>
      <c r="S16" s="121"/>
      <c r="T16" s="120">
        <f t="shared" si="3"/>
        <v>0</v>
      </c>
      <c r="U16" s="184">
        <f t="shared" si="1"/>
        <v>0</v>
      </c>
    </row>
    <row r="17" spans="2:21" ht="24" customHeight="1">
      <c r="B17" s="45"/>
      <c r="C17" s="260"/>
      <c r="D17" s="260"/>
      <c r="E17" s="46"/>
      <c r="F17" s="44"/>
      <c r="G17" s="248" t="s">
        <v>29</v>
      </c>
      <c r="H17" s="249"/>
      <c r="I17" s="41"/>
      <c r="J17" s="18"/>
      <c r="K17" s="18"/>
      <c r="L17" s="42"/>
      <c r="M17" s="18">
        <f>'農林別,市町村別（基）'!O110</f>
        <v>0</v>
      </c>
      <c r="N17" s="42"/>
      <c r="O17" s="178">
        <f t="shared" si="0"/>
        <v>0</v>
      </c>
      <c r="P17" s="43"/>
      <c r="Q17" s="18"/>
      <c r="R17" s="18"/>
      <c r="S17" s="121"/>
      <c r="T17" s="120">
        <f t="shared" si="3"/>
        <v>0</v>
      </c>
      <c r="U17" s="184">
        <f t="shared" si="1"/>
        <v>0</v>
      </c>
    </row>
    <row r="18" spans="2:21" ht="24" customHeight="1">
      <c r="B18" s="47"/>
      <c r="C18" s="260"/>
      <c r="D18" s="260"/>
      <c r="E18" s="46"/>
      <c r="F18" s="209"/>
      <c r="G18" s="261" t="s">
        <v>22</v>
      </c>
      <c r="H18" s="262"/>
      <c r="I18" s="185"/>
      <c r="J18" s="186"/>
      <c r="K18" s="186"/>
      <c r="L18" s="187"/>
      <c r="M18" s="186"/>
      <c r="N18" s="187">
        <f>'農林別,市町村別（基）'!S110</f>
        <v>0</v>
      </c>
      <c r="O18" s="188">
        <f t="shared" si="0"/>
        <v>0</v>
      </c>
      <c r="P18" s="189"/>
      <c r="Q18" s="186"/>
      <c r="R18" s="186"/>
      <c r="S18" s="190"/>
      <c r="T18" s="191">
        <f t="shared" si="3"/>
        <v>0</v>
      </c>
      <c r="U18" s="192">
        <f t="shared" si="1"/>
        <v>0</v>
      </c>
    </row>
    <row r="19" spans="2:21" ht="24" customHeight="1">
      <c r="B19" s="48"/>
      <c r="C19" s="259" t="s">
        <v>2</v>
      </c>
      <c r="D19" s="259"/>
      <c r="E19" s="259"/>
      <c r="F19" s="259"/>
      <c r="G19" s="259"/>
      <c r="H19" s="259"/>
      <c r="I19" s="202"/>
      <c r="J19" s="203">
        <f aca="true" t="shared" si="4" ref="J19:U19">SUM(J10:J18)</f>
        <v>0</v>
      </c>
      <c r="K19" s="203">
        <f t="shared" si="4"/>
        <v>0</v>
      </c>
      <c r="L19" s="203">
        <f t="shared" si="4"/>
        <v>0</v>
      </c>
      <c r="M19" s="203">
        <f t="shared" si="4"/>
        <v>0</v>
      </c>
      <c r="N19" s="204">
        <f t="shared" si="4"/>
        <v>0</v>
      </c>
      <c r="O19" s="205">
        <f t="shared" si="4"/>
        <v>0</v>
      </c>
      <c r="P19" s="206">
        <f t="shared" si="4"/>
        <v>0</v>
      </c>
      <c r="Q19" s="203">
        <f t="shared" si="4"/>
        <v>0</v>
      </c>
      <c r="R19" s="203">
        <f t="shared" si="4"/>
        <v>5900</v>
      </c>
      <c r="S19" s="204">
        <f t="shared" si="4"/>
        <v>0</v>
      </c>
      <c r="T19" s="207">
        <f t="shared" si="4"/>
        <v>5900</v>
      </c>
      <c r="U19" s="208">
        <f t="shared" si="4"/>
        <v>5900</v>
      </c>
    </row>
  </sheetData>
  <mergeCells count="18">
    <mergeCell ref="G16:H16"/>
    <mergeCell ref="G17:H17"/>
    <mergeCell ref="C10:H10"/>
    <mergeCell ref="C19:H19"/>
    <mergeCell ref="C11:D18"/>
    <mergeCell ref="G14:H14"/>
    <mergeCell ref="G18:H18"/>
    <mergeCell ref="G13:H13"/>
    <mergeCell ref="G15:H15"/>
    <mergeCell ref="U4:U5"/>
    <mergeCell ref="G11:H11"/>
    <mergeCell ref="G12:H12"/>
    <mergeCell ref="C4:H4"/>
    <mergeCell ref="C5:H5"/>
    <mergeCell ref="C9:H9"/>
    <mergeCell ref="C6:H6"/>
    <mergeCell ref="C7:H7"/>
    <mergeCell ref="C8:H8"/>
  </mergeCells>
  <printOptions/>
  <pageMargins left="0.77" right="0" top="0.7874015748031497" bottom="0.1968503937007874" header="0.7086614173228347" footer="0.0787401574803149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Y21"/>
  <sheetViews>
    <sheetView zoomScale="91" zoomScaleNormal="91" workbookViewId="0" topLeftCell="A4">
      <selection activeCell="W20" sqref="W20"/>
    </sheetView>
  </sheetViews>
  <sheetFormatPr defaultColWidth="9.00390625" defaultRowHeight="13.5"/>
  <cols>
    <col min="1" max="1" width="2.00390625" style="1" customWidth="1"/>
    <col min="2" max="2" width="0.875" style="1" customWidth="1"/>
    <col min="3" max="4" width="3.625" style="1" customWidth="1"/>
    <col min="5" max="6" width="0.875" style="1" customWidth="1"/>
    <col min="7" max="7" width="3.125" style="1" customWidth="1"/>
    <col min="8" max="8" width="4.75390625" style="1" customWidth="1"/>
    <col min="9" max="9" width="0.875" style="1" customWidth="1"/>
    <col min="10" max="10" width="5.00390625" style="1" customWidth="1"/>
    <col min="11" max="11" width="2.625" style="1" customWidth="1"/>
    <col min="12" max="12" width="5.00390625" style="1" customWidth="1"/>
    <col min="13" max="13" width="2.625" style="1" customWidth="1"/>
    <col min="14" max="25" width="8.00390625" style="1" customWidth="1"/>
    <col min="26" max="26" width="4.375" style="1" customWidth="1"/>
    <col min="27" max="16384" width="9.00390625" style="1" customWidth="1"/>
  </cols>
  <sheetData>
    <row r="1" ht="13.5" customHeight="1"/>
    <row r="2" spans="5:24" ht="21">
      <c r="E2" s="2"/>
      <c r="F2" s="2"/>
      <c r="G2" s="2"/>
      <c r="H2" s="2"/>
      <c r="I2" s="2"/>
      <c r="J2" s="263" t="str">
        <f>'農林別,市町村別（基）'!G2</f>
        <v>平成１４年台風１５号による被害額報告</v>
      </c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"/>
    </row>
    <row r="3" spans="24:25" ht="13.5" customHeight="1">
      <c r="X3" s="293" t="s">
        <v>0</v>
      </c>
      <c r="Y3" s="293"/>
    </row>
    <row r="4" spans="3:12" ht="13.5" customHeight="1">
      <c r="C4" s="3"/>
      <c r="D4" s="284" t="str">
        <f>'農林別,市町村別（基）'!H4</f>
        <v>（第１報）</v>
      </c>
      <c r="E4" s="284"/>
      <c r="F4" s="284"/>
      <c r="G4" s="284"/>
      <c r="H4" s="5"/>
      <c r="J4" s="29" t="str">
        <f>'農林別,市町村別（基）'!D4</f>
        <v>平成１５年４月１日現在</v>
      </c>
      <c r="L4" s="4"/>
    </row>
    <row r="5" ht="13.5" customHeight="1"/>
    <row r="6" spans="2:25" ht="24" customHeight="1">
      <c r="B6" s="6"/>
      <c r="C6" s="289" t="s">
        <v>1</v>
      </c>
      <c r="D6" s="289"/>
      <c r="E6" s="289"/>
      <c r="F6" s="289"/>
      <c r="G6" s="289"/>
      <c r="H6" s="289"/>
      <c r="I6" s="7"/>
      <c r="J6" s="8"/>
      <c r="K6" s="9"/>
      <c r="L6" s="9"/>
      <c r="M6" s="297" t="s">
        <v>2</v>
      </c>
      <c r="N6" s="297"/>
      <c r="O6" s="297"/>
      <c r="P6" s="297"/>
      <c r="Q6" s="297"/>
      <c r="R6" s="297"/>
      <c r="S6" s="297"/>
      <c r="T6" s="297"/>
      <c r="U6" s="9"/>
      <c r="V6" s="9" t="s">
        <v>3</v>
      </c>
      <c r="W6" s="9"/>
      <c r="X6" s="10"/>
      <c r="Y6" s="295" t="s">
        <v>4</v>
      </c>
    </row>
    <row r="7" spans="2:25" ht="24" customHeight="1">
      <c r="B7" s="11"/>
      <c r="C7" s="290"/>
      <c r="D7" s="290"/>
      <c r="E7" s="290"/>
      <c r="F7" s="290"/>
      <c r="G7" s="290"/>
      <c r="H7" s="290"/>
      <c r="I7" s="12"/>
      <c r="J7" s="285" t="s">
        <v>5</v>
      </c>
      <c r="K7" s="286"/>
      <c r="L7" s="294" t="s">
        <v>6</v>
      </c>
      <c r="M7" s="276"/>
      <c r="N7" s="13" t="s">
        <v>7</v>
      </c>
      <c r="O7" s="13" t="s">
        <v>8</v>
      </c>
      <c r="P7" s="13" t="s">
        <v>9</v>
      </c>
      <c r="Q7" s="13" t="s">
        <v>10</v>
      </c>
      <c r="R7" s="13" t="s">
        <v>0</v>
      </c>
      <c r="S7" s="13" t="s">
        <v>11</v>
      </c>
      <c r="T7" s="13" t="s">
        <v>12</v>
      </c>
      <c r="U7" s="13" t="s">
        <v>13</v>
      </c>
      <c r="V7" s="13" t="s">
        <v>14</v>
      </c>
      <c r="W7" s="13" t="s">
        <v>15</v>
      </c>
      <c r="X7" s="13" t="s">
        <v>16</v>
      </c>
      <c r="Y7" s="296"/>
    </row>
    <row r="8" spans="2:25" ht="24" customHeight="1">
      <c r="B8" s="6"/>
      <c r="C8" s="291" t="s">
        <v>17</v>
      </c>
      <c r="D8" s="292"/>
      <c r="E8" s="292"/>
      <c r="F8" s="292"/>
      <c r="G8" s="292"/>
      <c r="H8" s="292"/>
      <c r="I8" s="7"/>
      <c r="J8" s="287"/>
      <c r="K8" s="288"/>
      <c r="L8" s="269"/>
      <c r="M8" s="270"/>
      <c r="N8" s="14"/>
      <c r="O8" s="14"/>
      <c r="P8" s="14"/>
      <c r="Q8" s="14"/>
      <c r="R8" s="37">
        <f>IF('係ごと'!U6=0,"",'係ごと'!U6)</f>
      </c>
      <c r="S8" s="14"/>
      <c r="T8" s="14"/>
      <c r="U8" s="14"/>
      <c r="V8" s="14"/>
      <c r="W8" s="14"/>
      <c r="X8" s="14"/>
      <c r="Y8" s="15">
        <f>SUM(J8:X8)</f>
        <v>0</v>
      </c>
    </row>
    <row r="9" spans="2:25" ht="24" customHeight="1">
      <c r="B9" s="16"/>
      <c r="C9" s="264" t="s">
        <v>18</v>
      </c>
      <c r="D9" s="265"/>
      <c r="E9" s="265"/>
      <c r="F9" s="265"/>
      <c r="G9" s="265"/>
      <c r="H9" s="265"/>
      <c r="I9" s="17"/>
      <c r="J9" s="271"/>
      <c r="K9" s="272"/>
      <c r="L9" s="266"/>
      <c r="M9" s="267"/>
      <c r="N9" s="18"/>
      <c r="O9" s="18"/>
      <c r="P9" s="18"/>
      <c r="Q9" s="18"/>
      <c r="R9" s="18">
        <f>'係ごと'!U7</f>
        <v>0</v>
      </c>
      <c r="S9" s="18"/>
      <c r="T9" s="18"/>
      <c r="U9" s="18"/>
      <c r="V9" s="18"/>
      <c r="W9" s="18"/>
      <c r="X9" s="18"/>
      <c r="Y9" s="19">
        <f>SUM(J9:X9)</f>
        <v>0</v>
      </c>
    </row>
    <row r="10" spans="2:25" ht="24" customHeight="1">
      <c r="B10" s="16"/>
      <c r="C10" s="264" t="s">
        <v>19</v>
      </c>
      <c r="D10" s="265"/>
      <c r="E10" s="265"/>
      <c r="F10" s="265"/>
      <c r="G10" s="265"/>
      <c r="H10" s="265"/>
      <c r="I10" s="17"/>
      <c r="J10" s="271"/>
      <c r="K10" s="272"/>
      <c r="L10" s="266"/>
      <c r="M10" s="267"/>
      <c r="N10" s="18"/>
      <c r="O10" s="18"/>
      <c r="P10" s="18"/>
      <c r="Q10" s="18"/>
      <c r="R10" s="18">
        <f>'係ごと'!U8</f>
        <v>0</v>
      </c>
      <c r="S10" s="18"/>
      <c r="T10" s="18"/>
      <c r="U10" s="18"/>
      <c r="V10" s="18"/>
      <c r="W10" s="18"/>
      <c r="X10" s="18"/>
      <c r="Y10" s="19">
        <f>SUM(J10:X10)</f>
        <v>0</v>
      </c>
    </row>
    <row r="11" spans="2:25" ht="24" customHeight="1">
      <c r="B11" s="16"/>
      <c r="C11" s="264" t="s">
        <v>20</v>
      </c>
      <c r="D11" s="265"/>
      <c r="E11" s="265"/>
      <c r="F11" s="265"/>
      <c r="G11" s="265"/>
      <c r="H11" s="265"/>
      <c r="I11" s="17"/>
      <c r="J11" s="271"/>
      <c r="K11" s="272"/>
      <c r="L11" s="266"/>
      <c r="M11" s="267"/>
      <c r="N11" s="18"/>
      <c r="O11" s="18"/>
      <c r="P11" s="18"/>
      <c r="Q11" s="18"/>
      <c r="R11" s="18">
        <f>IF('係ごと'!U9=0,"",'係ごと'!U9)</f>
      </c>
      <c r="S11" s="18"/>
      <c r="T11" s="18"/>
      <c r="U11" s="18"/>
      <c r="V11" s="18"/>
      <c r="W11" s="18"/>
      <c r="X11" s="18"/>
      <c r="Y11" s="19">
        <f>SUM(J11:X11)</f>
        <v>0</v>
      </c>
    </row>
    <row r="12" spans="2:25" ht="24" customHeight="1">
      <c r="B12" s="16"/>
      <c r="C12" s="298" t="s">
        <v>21</v>
      </c>
      <c r="D12" s="299"/>
      <c r="E12" s="299"/>
      <c r="F12" s="299"/>
      <c r="G12" s="299"/>
      <c r="H12" s="299"/>
      <c r="I12" s="17"/>
      <c r="J12" s="271"/>
      <c r="K12" s="272"/>
      <c r="L12" s="268"/>
      <c r="M12" s="267"/>
      <c r="N12" s="18"/>
      <c r="O12" s="18"/>
      <c r="P12" s="18"/>
      <c r="Q12" s="18"/>
      <c r="R12" s="18">
        <f>SUM(R8:R11)</f>
        <v>0</v>
      </c>
      <c r="S12" s="18"/>
      <c r="T12" s="18"/>
      <c r="U12" s="18"/>
      <c r="V12" s="18"/>
      <c r="W12" s="18"/>
      <c r="X12" s="18"/>
      <c r="Y12" s="19">
        <f>SUM(Y8:Y11)</f>
        <v>0</v>
      </c>
    </row>
    <row r="13" spans="2:25" ht="24" customHeight="1">
      <c r="B13" s="20"/>
      <c r="C13" s="279" t="s">
        <v>22</v>
      </c>
      <c r="D13" s="279"/>
      <c r="E13" s="21"/>
      <c r="F13" s="22"/>
      <c r="G13" s="282" t="s">
        <v>23</v>
      </c>
      <c r="H13" s="283"/>
      <c r="I13" s="17"/>
      <c r="J13" s="271"/>
      <c r="K13" s="272"/>
      <c r="L13" s="266"/>
      <c r="M13" s="267"/>
      <c r="N13" s="18"/>
      <c r="O13" s="18"/>
      <c r="P13" s="18"/>
      <c r="Q13" s="18"/>
      <c r="R13" s="18">
        <f>IF('係ごと'!U11=0,"",'係ごと'!U11)</f>
      </c>
      <c r="S13" s="18"/>
      <c r="T13" s="18"/>
      <c r="U13" s="18"/>
      <c r="V13" s="18"/>
      <c r="W13" s="18"/>
      <c r="X13" s="18"/>
      <c r="Y13" s="19">
        <f aca="true" t="shared" si="0" ref="Y13:Y20">SUM(J13:X13)</f>
        <v>0</v>
      </c>
    </row>
    <row r="14" spans="2:25" ht="24" customHeight="1">
      <c r="B14" s="23"/>
      <c r="C14" s="280"/>
      <c r="D14" s="280"/>
      <c r="E14" s="24"/>
      <c r="F14" s="22"/>
      <c r="G14" s="282" t="s">
        <v>24</v>
      </c>
      <c r="H14" s="283"/>
      <c r="I14" s="17"/>
      <c r="J14" s="271"/>
      <c r="K14" s="272"/>
      <c r="L14" s="266"/>
      <c r="M14" s="267"/>
      <c r="N14" s="18"/>
      <c r="O14" s="18"/>
      <c r="P14" s="18"/>
      <c r="Q14" s="18"/>
      <c r="R14" s="18">
        <f>'係ごと'!U12</f>
        <v>0</v>
      </c>
      <c r="S14" s="18"/>
      <c r="T14" s="18"/>
      <c r="U14" s="18"/>
      <c r="V14" s="18"/>
      <c r="W14" s="18"/>
      <c r="X14" s="18"/>
      <c r="Y14" s="19">
        <f t="shared" si="0"/>
        <v>0</v>
      </c>
    </row>
    <row r="15" spans="2:25" ht="24" customHeight="1">
      <c r="B15" s="23"/>
      <c r="C15" s="280"/>
      <c r="D15" s="280"/>
      <c r="E15" s="24"/>
      <c r="F15" s="22"/>
      <c r="G15" s="282" t="s">
        <v>25</v>
      </c>
      <c r="H15" s="283"/>
      <c r="I15" s="17"/>
      <c r="J15" s="271"/>
      <c r="K15" s="272"/>
      <c r="L15" s="266"/>
      <c r="M15" s="267"/>
      <c r="N15" s="18"/>
      <c r="O15" s="18"/>
      <c r="P15" s="18"/>
      <c r="Q15" s="18"/>
      <c r="R15" s="18">
        <f>IF('係ごと'!U13=0,"",'係ごと'!U13)</f>
      </c>
      <c r="S15" s="18"/>
      <c r="T15" s="18"/>
      <c r="U15" s="18"/>
      <c r="V15" s="18"/>
      <c r="W15" s="18"/>
      <c r="X15" s="18"/>
      <c r="Y15" s="19">
        <f t="shared" si="0"/>
        <v>0</v>
      </c>
    </row>
    <row r="16" spans="2:25" ht="24" customHeight="1">
      <c r="B16" s="23"/>
      <c r="C16" s="280"/>
      <c r="D16" s="280"/>
      <c r="E16" s="24"/>
      <c r="F16" s="22"/>
      <c r="G16" s="282" t="s">
        <v>26</v>
      </c>
      <c r="H16" s="283"/>
      <c r="I16" s="17"/>
      <c r="J16" s="271"/>
      <c r="K16" s="272"/>
      <c r="L16" s="266"/>
      <c r="M16" s="267"/>
      <c r="N16" s="18"/>
      <c r="O16" s="18"/>
      <c r="P16" s="18"/>
      <c r="Q16" s="18"/>
      <c r="R16" s="18">
        <f>'係ごと'!U14</f>
        <v>5900</v>
      </c>
      <c r="S16" s="18"/>
      <c r="T16" s="18"/>
      <c r="U16" s="18"/>
      <c r="V16" s="18"/>
      <c r="W16" s="18"/>
      <c r="X16" s="18"/>
      <c r="Y16" s="19">
        <f t="shared" si="0"/>
        <v>5900</v>
      </c>
    </row>
    <row r="17" spans="2:25" ht="24" customHeight="1">
      <c r="B17" s="23"/>
      <c r="C17" s="280"/>
      <c r="D17" s="280"/>
      <c r="E17" s="24"/>
      <c r="F17" s="22"/>
      <c r="G17" s="282" t="s">
        <v>27</v>
      </c>
      <c r="H17" s="283"/>
      <c r="I17" s="17"/>
      <c r="J17" s="271"/>
      <c r="K17" s="272"/>
      <c r="L17" s="266"/>
      <c r="M17" s="267"/>
      <c r="N17" s="18"/>
      <c r="O17" s="18"/>
      <c r="P17" s="18"/>
      <c r="Q17" s="18"/>
      <c r="R17" s="18">
        <f>IF('係ごと'!U15=0,"",'係ごと'!U15)</f>
      </c>
      <c r="S17" s="18"/>
      <c r="T17" s="18"/>
      <c r="U17" s="18"/>
      <c r="V17" s="18"/>
      <c r="W17" s="18"/>
      <c r="X17" s="18"/>
      <c r="Y17" s="19">
        <f t="shared" si="0"/>
        <v>0</v>
      </c>
    </row>
    <row r="18" spans="2:25" ht="24" customHeight="1">
      <c r="B18" s="23"/>
      <c r="C18" s="280"/>
      <c r="D18" s="280"/>
      <c r="E18" s="24"/>
      <c r="F18" s="22"/>
      <c r="G18" s="264" t="s">
        <v>28</v>
      </c>
      <c r="H18" s="265"/>
      <c r="I18" s="17"/>
      <c r="J18" s="271"/>
      <c r="K18" s="272"/>
      <c r="L18" s="266"/>
      <c r="M18" s="267"/>
      <c r="N18" s="18"/>
      <c r="O18" s="18"/>
      <c r="P18" s="18"/>
      <c r="Q18" s="18"/>
      <c r="R18" s="18">
        <f>'係ごと'!U16</f>
        <v>0</v>
      </c>
      <c r="S18" s="18"/>
      <c r="T18" s="18"/>
      <c r="U18" s="18"/>
      <c r="V18" s="18"/>
      <c r="W18" s="18"/>
      <c r="X18" s="18"/>
      <c r="Y18" s="19">
        <f t="shared" si="0"/>
        <v>0</v>
      </c>
    </row>
    <row r="19" spans="2:25" ht="24" customHeight="1">
      <c r="B19" s="23"/>
      <c r="C19" s="280"/>
      <c r="D19" s="280"/>
      <c r="E19" s="24"/>
      <c r="F19" s="22"/>
      <c r="G19" s="264" t="s">
        <v>29</v>
      </c>
      <c r="H19" s="265"/>
      <c r="I19" s="17"/>
      <c r="J19" s="271"/>
      <c r="K19" s="272"/>
      <c r="L19" s="266"/>
      <c r="M19" s="267"/>
      <c r="N19" s="18"/>
      <c r="O19" s="18"/>
      <c r="P19" s="18"/>
      <c r="Q19" s="18"/>
      <c r="R19" s="18">
        <f>'係ごと'!U17</f>
        <v>0</v>
      </c>
      <c r="S19" s="18"/>
      <c r="T19" s="18"/>
      <c r="U19" s="18"/>
      <c r="V19" s="18"/>
      <c r="W19" s="18"/>
      <c r="X19" s="18"/>
      <c r="Y19" s="19">
        <f t="shared" si="0"/>
        <v>0</v>
      </c>
    </row>
    <row r="20" spans="2:25" ht="24" customHeight="1">
      <c r="B20" s="25"/>
      <c r="C20" s="281"/>
      <c r="D20" s="281"/>
      <c r="E20" s="26"/>
      <c r="F20" s="22"/>
      <c r="G20" s="264" t="s">
        <v>22</v>
      </c>
      <c r="H20" s="265"/>
      <c r="I20" s="17"/>
      <c r="J20" s="271"/>
      <c r="K20" s="272"/>
      <c r="L20" s="266"/>
      <c r="M20" s="267"/>
      <c r="N20" s="18"/>
      <c r="O20" s="18"/>
      <c r="P20" s="18"/>
      <c r="Q20" s="18"/>
      <c r="R20" s="18">
        <f>'係ごと'!U18</f>
        <v>0</v>
      </c>
      <c r="S20" s="18"/>
      <c r="T20" s="18"/>
      <c r="U20" s="18"/>
      <c r="V20" s="18"/>
      <c r="W20" s="18"/>
      <c r="X20" s="18"/>
      <c r="Y20" s="19">
        <f t="shared" si="0"/>
        <v>0</v>
      </c>
    </row>
    <row r="21" spans="2:25" ht="24" customHeight="1">
      <c r="B21" s="11"/>
      <c r="C21" s="277" t="s">
        <v>2</v>
      </c>
      <c r="D21" s="278"/>
      <c r="E21" s="278"/>
      <c r="F21" s="278"/>
      <c r="G21" s="278"/>
      <c r="H21" s="278"/>
      <c r="I21" s="12"/>
      <c r="J21" s="273"/>
      <c r="K21" s="274"/>
      <c r="L21" s="275"/>
      <c r="M21" s="276"/>
      <c r="N21" s="27"/>
      <c r="O21" s="27"/>
      <c r="P21" s="27"/>
      <c r="Q21" s="27"/>
      <c r="R21" s="119">
        <f>SUM(R12:R20)</f>
        <v>5900</v>
      </c>
      <c r="S21" s="27"/>
      <c r="T21" s="27"/>
      <c r="U21" s="27"/>
      <c r="V21" s="27"/>
      <c r="W21" s="27"/>
      <c r="X21" s="27"/>
      <c r="Y21" s="28">
        <f>SUM(Y12:Y20)</f>
        <v>5900</v>
      </c>
    </row>
    <row r="22" ht="13.5" customHeight="1"/>
  </sheetData>
  <mergeCells count="51">
    <mergeCell ref="G15:H15"/>
    <mergeCell ref="J14:K14"/>
    <mergeCell ref="Y6:Y7"/>
    <mergeCell ref="M6:T6"/>
    <mergeCell ref="J12:K12"/>
    <mergeCell ref="J13:K13"/>
    <mergeCell ref="C10:H10"/>
    <mergeCell ref="C12:H12"/>
    <mergeCell ref="G13:H13"/>
    <mergeCell ref="G14:H14"/>
    <mergeCell ref="X3:Y3"/>
    <mergeCell ref="L7:M7"/>
    <mergeCell ref="J10:K10"/>
    <mergeCell ref="J11:K11"/>
    <mergeCell ref="D4:G4"/>
    <mergeCell ref="J7:K7"/>
    <mergeCell ref="J8:K8"/>
    <mergeCell ref="J9:K9"/>
    <mergeCell ref="C6:H7"/>
    <mergeCell ref="C8:H8"/>
    <mergeCell ref="C9:H9"/>
    <mergeCell ref="J16:K16"/>
    <mergeCell ref="J17:K17"/>
    <mergeCell ref="J18:K18"/>
    <mergeCell ref="C21:H21"/>
    <mergeCell ref="C13:D20"/>
    <mergeCell ref="G16:H16"/>
    <mergeCell ref="G17:H17"/>
    <mergeCell ref="G18:H18"/>
    <mergeCell ref="G19:H19"/>
    <mergeCell ref="G20:H20"/>
    <mergeCell ref="J19:K19"/>
    <mergeCell ref="J20:K20"/>
    <mergeCell ref="J21:K21"/>
    <mergeCell ref="L14:M14"/>
    <mergeCell ref="L15:M15"/>
    <mergeCell ref="L20:M20"/>
    <mergeCell ref="L21:M21"/>
    <mergeCell ref="L18:M18"/>
    <mergeCell ref="L19:M19"/>
    <mergeCell ref="J15:K15"/>
    <mergeCell ref="J2:W2"/>
    <mergeCell ref="C11:H11"/>
    <mergeCell ref="L16:M16"/>
    <mergeCell ref="L17:M17"/>
    <mergeCell ref="L12:M12"/>
    <mergeCell ref="L13:M13"/>
    <mergeCell ref="L8:M8"/>
    <mergeCell ref="L9:M9"/>
    <mergeCell ref="L10:M10"/>
    <mergeCell ref="L11:M11"/>
  </mergeCells>
  <printOptions/>
  <pageMargins left="0.7874015748031497" right="0.3937007874015748" top="1.1811023622047245" bottom="0.5905511811023623" header="0.7086614173228347" footer="0.31496062992125984"/>
  <pageSetup horizontalDpi="300" verticalDpi="300" orientation="landscape" paperSize="9" r:id="rId1"/>
  <headerFooter alignWithMargins="0">
    <oddHeader>&amp;L　　　様式第４号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福岡県</cp:lastModifiedBy>
  <cp:lastPrinted>2002-05-23T07:10:30Z</cp:lastPrinted>
  <dcterms:created xsi:type="dcterms:W3CDTF">2000-11-15T07:34:57Z</dcterms:created>
  <dcterms:modified xsi:type="dcterms:W3CDTF">2005-04-06T06:41:44Z</dcterms:modified>
  <cp:category/>
  <cp:version/>
  <cp:contentType/>
  <cp:contentStatus/>
</cp:coreProperties>
</file>