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危険物施設数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<sst xmlns="http://schemas.openxmlformats.org/spreadsheetml/2006/main" count="40" uniqueCount="25">
  <si>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施設</t>
  </si>
  <si>
    <t>区　　　　　分</t>
  </si>
  <si>
    <t>合計</t>
  </si>
  <si>
    <t>製造所</t>
  </si>
  <si>
    <t>貯蔵所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</si>
  <si>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</si>
  <si>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</si>
  <si>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</si>
  <si>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</si>
  <si>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</si>
  <si>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</si>
  <si>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</si>
  <si>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取扱所</t>
  </si>
  <si>
    <t>給油取扱所</t>
  </si>
  <si>
    <t>第１種販売取扱所</t>
  </si>
  <si>
    <t>第２種販売取扱所</t>
  </si>
  <si>
    <t>移送取扱所</t>
  </si>
  <si>
    <t>一般取扱所</t>
  </si>
  <si>
    <t>対前年比較</t>
  </si>
  <si>
    <t>増減数</t>
  </si>
  <si>
    <t>各年３月３１日現在</t>
  </si>
  <si>
    <t>危 険 物 施 設 数 の 推 移</t>
  </si>
  <si>
    <t>平成１６年</t>
  </si>
  <si>
    <t>平成１７年</t>
  </si>
  <si>
    <t>増減率％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</si>
</sst>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%"/>
    <numFmt numFmtId="179" formatCode="0.0;&quot;△ &quot;0.0"/>
    <numFmt numFmtId="180" formatCode="0;&quot;△ &quot;0"/>
    <numFmt numFmtId="181" formatCode="0.00;&quot;△ &quot;0.00"/>
    <numFmt numFmtId="182" formatCode="0.000;&quot;△ &quot;0.000"/>
    <numFmt numFmtId="183" formatCode="#,##0.0;[Red]\-#,##0.0"/>
    <numFmt numFmtId="184" formatCode="#,##0.000;[Red]\-#,##0.000"/>
    <numFmt numFmtId="185" formatCode="0.00&quot;×&quot;\100"/>
    <numFmt numFmtId="186" formatCode="yyyy&quot;年&quot;m&quot;月&quot;d&quot;日&quot;"/>
    <numFmt numFmtId="187" formatCode="[&lt;=999]000;[&lt;=99999]000\-00;000\-0000"/>
    <numFmt numFmtId="188" formatCode="#,##0.00_ ;[Red]\-#,##0.00\ "/>
    <numFmt numFmtId="189" formatCode="#,##0.00;&quot;△ &quot;#,##0.00"/>
    <numFmt numFmtId="190" formatCode="#,##0.0;&quot;△ &quot;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7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90" fontId="0" fillId="0" borderId="1" xfId="16" applyNumberFormat="1" applyBorder="1" applyAlignment="1">
      <alignment horizontal="right" vertical="center"/>
    </xf>
    <xf numFmtId="190" fontId="0" fillId="0" borderId="2" xfId="16" applyNumberFormat="1" applyBorder="1" applyAlignment="1">
      <alignment horizontal="right" vertical="center"/>
    </xf>
    <xf numFmtId="190" fontId="0" fillId="0" borderId="3" xfId="16" applyNumberFormat="1" applyBorder="1" applyAlignment="1">
      <alignment horizontal="right" vertical="center"/>
    </xf>
    <xf numFmtId="190" fontId="0" fillId="0" borderId="4" xfId="16" applyNumberFormat="1" applyBorder="1" applyAlignment="1">
      <alignment horizontal="right" vertical="center"/>
    </xf>
    <xf numFmtId="190" fontId="0" fillId="0" borderId="5" xfId="16" applyNumberFormat="1" applyBorder="1" applyAlignment="1">
      <alignment horizontal="right" vertical="center"/>
    </xf>
    <xf numFmtId="190" fontId="0" fillId="0" borderId="6" xfId="16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90" fontId="0" fillId="0" borderId="27" xfId="16" applyNumberFormat="1" applyBorder="1" applyAlignment="1">
      <alignment horizontal="right" vertical="center"/>
    </xf>
    <xf numFmtId="190" fontId="0" fillId="0" borderId="28" xfId="16" applyNumberFormat="1" applyBorder="1" applyAlignment="1">
      <alignment horizontal="right" vertical="center"/>
    </xf>
    <xf numFmtId="190" fontId="0" fillId="0" borderId="29" xfId="16" applyNumberFormat="1" applyBorder="1" applyAlignment="1">
      <alignment horizontal="right" vertical="center"/>
    </xf>
    <xf numFmtId="190" fontId="0" fillId="0" borderId="7" xfId="16" applyNumberFormat="1" applyBorder="1" applyAlignment="1">
      <alignment horizontal="right" vertical="center"/>
    </xf>
    <xf numFmtId="190" fontId="0" fillId="0" borderId="8" xfId="16" applyNumberFormat="1" applyBorder="1" applyAlignment="1">
      <alignment horizontal="right" vertical="center"/>
    </xf>
    <xf numFmtId="190" fontId="0" fillId="0" borderId="9" xfId="16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90" fontId="0" fillId="0" borderId="30" xfId="16" applyNumberFormat="1" applyBorder="1" applyAlignment="1">
      <alignment horizontal="right" vertical="center"/>
    </xf>
    <xf numFmtId="190" fontId="0" fillId="0" borderId="14" xfId="16" applyNumberFormat="1" applyBorder="1" applyAlignment="1">
      <alignment horizontal="right" vertical="center"/>
    </xf>
    <xf numFmtId="190" fontId="0" fillId="0" borderId="15" xfId="16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9"/>
  <sheetViews>
    <sheetView tabSelected="1" workbookViewId="0" topLeftCell="A1">
      <selection activeCell="A1" sqref="A1"/>
    </sheetView>
  </sheetViews>
  <sheetFormatPr defaultColWidth="9.00390625" defaultRowHeight="13.5"/>
  <cols>
    <col min="1" max="37" width="2.125" style="0" customWidth="1"/>
  </cols>
  <sheetData>
    <row r="1" spans="2:35" ht="18.75">
      <c r="B1" s="63" t="s">
        <v>21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3" ht="13.5">
      <c r="AB3" t="s">
        <v>20</v>
      </c>
    </row>
    <row r="4" spans="2:35" ht="13.5"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 t="s">
        <v>23</v>
      </c>
      <c r="Q4" s="64"/>
      <c r="R4" s="64"/>
      <c r="S4" s="64"/>
      <c r="T4" s="64"/>
      <c r="U4" s="64" t="s">
        <v>22</v>
      </c>
      <c r="V4" s="64"/>
      <c r="W4" s="64"/>
      <c r="X4" s="64"/>
      <c r="Y4" s="64"/>
      <c r="Z4" s="1" t="s">
        <v>18</v>
      </c>
      <c r="AA4" s="2"/>
      <c r="AB4" s="2"/>
      <c r="AC4" s="2"/>
      <c r="AD4" s="2"/>
      <c r="AE4" s="2"/>
      <c r="AF4" s="2"/>
      <c r="AG4" s="2"/>
      <c r="AH4" s="2"/>
      <c r="AI4" s="3"/>
    </row>
    <row r="5" spans="2:35" ht="13.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8"/>
      <c r="Q5" s="68"/>
      <c r="R5" s="68"/>
      <c r="S5" s="68"/>
      <c r="T5" s="68"/>
      <c r="U5" s="68"/>
      <c r="V5" s="68"/>
      <c r="W5" s="68"/>
      <c r="X5" s="68"/>
      <c r="Y5" s="68"/>
      <c r="Z5" s="4"/>
      <c r="AA5" s="5"/>
      <c r="AB5" s="5"/>
      <c r="AC5" s="5"/>
      <c r="AD5" s="5"/>
      <c r="AE5" s="5"/>
      <c r="AF5" s="5"/>
      <c r="AG5" s="5"/>
      <c r="AH5" s="5"/>
      <c r="AI5" s="6"/>
    </row>
    <row r="6" spans="2:35" ht="13.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  <c r="Q6" s="68"/>
      <c r="R6" s="68"/>
      <c r="S6" s="68"/>
      <c r="T6" s="68"/>
      <c r="U6" s="68"/>
      <c r="V6" s="68"/>
      <c r="W6" s="68"/>
      <c r="X6" s="68"/>
      <c r="Y6" s="68"/>
      <c r="Z6" s="1" t="s">
        <v>19</v>
      </c>
      <c r="AA6" s="2"/>
      <c r="AB6" s="2"/>
      <c r="AC6" s="2"/>
      <c r="AD6" s="3"/>
      <c r="AE6" s="1" t="s">
        <v>24</v>
      </c>
      <c r="AF6" s="2"/>
      <c r="AG6" s="2"/>
      <c r="AH6" s="2"/>
      <c r="AI6" s="3"/>
    </row>
    <row r="7" spans="2:35" ht="13.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9"/>
      <c r="Q7" s="69"/>
      <c r="R7" s="69"/>
      <c r="S7" s="69"/>
      <c r="T7" s="69"/>
      <c r="U7" s="69"/>
      <c r="V7" s="69"/>
      <c r="W7" s="69"/>
      <c r="X7" s="69"/>
      <c r="Y7" s="69"/>
      <c r="Z7" s="4"/>
      <c r="AA7" s="5"/>
      <c r="AB7" s="5"/>
      <c r="AC7" s="5"/>
      <c r="AD7" s="6"/>
      <c r="AE7" s="4"/>
      <c r="AF7" s="5"/>
      <c r="AG7" s="5"/>
      <c r="AH7" s="5"/>
      <c r="AI7" s="6"/>
    </row>
    <row r="8" spans="2:35" ht="13.5">
      <c r="B8" s="40" t="s">
        <v>2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1" t="s">
        <v>0</v>
      </c>
      <c r="N8" s="2"/>
      <c r="O8" s="3"/>
      <c r="P8" s="31">
        <v>14921</v>
      </c>
      <c r="Q8" s="32"/>
      <c r="R8" s="32"/>
      <c r="S8" s="32"/>
      <c r="T8" s="33"/>
      <c r="U8" s="31">
        <f>U10+U12+U28</f>
        <v>15063</v>
      </c>
      <c r="V8" s="32"/>
      <c r="W8" s="32"/>
      <c r="X8" s="32"/>
      <c r="Y8" s="33"/>
      <c r="Z8" s="25">
        <f>P8-U8</f>
        <v>-142</v>
      </c>
      <c r="AA8" s="26"/>
      <c r="AB8" s="26"/>
      <c r="AC8" s="26"/>
      <c r="AD8" s="27"/>
      <c r="AE8" s="70">
        <f>(Z8/U8)*100</f>
        <v>-0.9427072960233686</v>
      </c>
      <c r="AF8" s="71"/>
      <c r="AG8" s="71"/>
      <c r="AH8" s="71"/>
      <c r="AI8" s="72"/>
    </row>
    <row r="9" spans="2:35" ht="13.5">
      <c r="B9" s="46"/>
      <c r="C9" s="47"/>
      <c r="D9" s="47"/>
      <c r="E9" s="47"/>
      <c r="F9" s="47"/>
      <c r="G9" s="47"/>
      <c r="H9" s="47"/>
      <c r="I9" s="47"/>
      <c r="J9" s="47"/>
      <c r="K9" s="47"/>
      <c r="L9" s="56"/>
      <c r="M9" s="4"/>
      <c r="N9" s="5"/>
      <c r="O9" s="6"/>
      <c r="P9" s="22"/>
      <c r="Q9" s="23"/>
      <c r="R9" s="23"/>
      <c r="S9" s="23"/>
      <c r="T9" s="24"/>
      <c r="U9" s="22"/>
      <c r="V9" s="23"/>
      <c r="W9" s="23"/>
      <c r="X9" s="23"/>
      <c r="Y9" s="24"/>
      <c r="Z9" s="28"/>
      <c r="AA9" s="29"/>
      <c r="AB9" s="29"/>
      <c r="AC9" s="29"/>
      <c r="AD9" s="30"/>
      <c r="AE9" s="73"/>
      <c r="AF9" s="74"/>
      <c r="AG9" s="74"/>
      <c r="AH9" s="74"/>
      <c r="AI9" s="75"/>
    </row>
    <row r="10" spans="2:35" ht="13.5">
      <c r="B10" s="40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1" t="s">
        <v>0</v>
      </c>
      <c r="N10" s="2"/>
      <c r="O10" s="3"/>
      <c r="P10" s="31">
        <v>184</v>
      </c>
      <c r="Q10" s="32"/>
      <c r="R10" s="32"/>
      <c r="S10" s="32"/>
      <c r="T10" s="33"/>
      <c r="U10" s="31">
        <v>183</v>
      </c>
      <c r="V10" s="32"/>
      <c r="W10" s="32"/>
      <c r="X10" s="32"/>
      <c r="Y10" s="33"/>
      <c r="Z10" s="16">
        <f>P10-U10</f>
        <v>1</v>
      </c>
      <c r="AA10" s="17"/>
      <c r="AB10" s="17"/>
      <c r="AC10" s="17"/>
      <c r="AD10" s="18"/>
      <c r="AE10" s="70">
        <f>(Z10/U10)*100</f>
        <v>0.546448087431694</v>
      </c>
      <c r="AF10" s="71"/>
      <c r="AG10" s="71"/>
      <c r="AH10" s="71"/>
      <c r="AI10" s="72"/>
    </row>
    <row r="11" spans="2:35" ht="13.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56"/>
      <c r="M11" s="4"/>
      <c r="N11" s="5"/>
      <c r="O11" s="6"/>
      <c r="P11" s="22"/>
      <c r="Q11" s="23"/>
      <c r="R11" s="23"/>
      <c r="S11" s="23"/>
      <c r="T11" s="24"/>
      <c r="U11" s="22"/>
      <c r="V11" s="23"/>
      <c r="W11" s="23"/>
      <c r="X11" s="23"/>
      <c r="Y11" s="24"/>
      <c r="Z11" s="13"/>
      <c r="AA11" s="14"/>
      <c r="AB11" s="14"/>
      <c r="AC11" s="14"/>
      <c r="AD11" s="15"/>
      <c r="AE11" s="73"/>
      <c r="AF11" s="74"/>
      <c r="AG11" s="74"/>
      <c r="AH11" s="74"/>
      <c r="AI11" s="75"/>
    </row>
    <row r="12" spans="2:35" ht="13.5">
      <c r="B12" s="40" t="s">
        <v>4</v>
      </c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1" t="s">
        <v>0</v>
      </c>
      <c r="N12" s="2"/>
      <c r="O12" s="3"/>
      <c r="P12" s="31">
        <v>9976</v>
      </c>
      <c r="Q12" s="32"/>
      <c r="R12" s="32"/>
      <c r="S12" s="32"/>
      <c r="T12" s="33"/>
      <c r="U12" s="31">
        <v>10027</v>
      </c>
      <c r="V12" s="32"/>
      <c r="W12" s="32"/>
      <c r="X12" s="32"/>
      <c r="Y12" s="33"/>
      <c r="Z12" s="76">
        <f>P12-U12</f>
        <v>-51</v>
      </c>
      <c r="AA12" s="77"/>
      <c r="AB12" s="77"/>
      <c r="AC12" s="77"/>
      <c r="AD12" s="78"/>
      <c r="AE12" s="79">
        <f>(Z12/U12)*100</f>
        <v>-0.5086267078887005</v>
      </c>
      <c r="AF12" s="80"/>
      <c r="AG12" s="80"/>
      <c r="AH12" s="80"/>
      <c r="AI12" s="81"/>
    </row>
    <row r="13" spans="2:35" ht="13.5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34"/>
      <c r="N13" s="35"/>
      <c r="O13" s="36"/>
      <c r="P13" s="19"/>
      <c r="Q13" s="20"/>
      <c r="R13" s="20"/>
      <c r="S13" s="20"/>
      <c r="T13" s="21"/>
      <c r="U13" s="19"/>
      <c r="V13" s="20"/>
      <c r="W13" s="20"/>
      <c r="X13" s="20"/>
      <c r="Y13" s="21"/>
      <c r="Z13" s="10"/>
      <c r="AA13" s="11"/>
      <c r="AB13" s="11"/>
      <c r="AC13" s="11"/>
      <c r="AD13" s="12"/>
      <c r="AE13" s="82"/>
      <c r="AF13" s="83"/>
      <c r="AG13" s="83"/>
      <c r="AH13" s="83"/>
      <c r="AI13" s="84"/>
    </row>
    <row r="14" spans="2:35" ht="13.5">
      <c r="B14" s="43"/>
      <c r="C14" s="44"/>
      <c r="D14" s="44"/>
      <c r="E14" s="57" t="s">
        <v>5</v>
      </c>
      <c r="F14" s="58"/>
      <c r="G14" s="58"/>
      <c r="H14" s="58"/>
      <c r="I14" s="58"/>
      <c r="J14" s="58"/>
      <c r="K14" s="58"/>
      <c r="L14" s="59"/>
      <c r="M14" s="37" t="s">
        <v>0</v>
      </c>
      <c r="N14" s="38"/>
      <c r="O14" s="39"/>
      <c r="P14" s="7">
        <v>1657</v>
      </c>
      <c r="Q14" s="8"/>
      <c r="R14" s="8"/>
      <c r="S14" s="8"/>
      <c r="T14" s="9"/>
      <c r="U14" s="7">
        <v>1649</v>
      </c>
      <c r="V14" s="8"/>
      <c r="W14" s="8"/>
      <c r="X14" s="8"/>
      <c r="Y14" s="9"/>
      <c r="Z14" s="10">
        <f>P14-U14</f>
        <v>8</v>
      </c>
      <c r="AA14" s="11"/>
      <c r="AB14" s="11"/>
      <c r="AC14" s="11"/>
      <c r="AD14" s="12"/>
      <c r="AE14" s="82">
        <f>(Z14/U14)*100</f>
        <v>0.4851425106124924</v>
      </c>
      <c r="AF14" s="83"/>
      <c r="AG14" s="83"/>
      <c r="AH14" s="83"/>
      <c r="AI14" s="84"/>
    </row>
    <row r="15" spans="2:35" ht="13.5">
      <c r="B15" s="43"/>
      <c r="C15" s="44"/>
      <c r="D15" s="44"/>
      <c r="E15" s="60"/>
      <c r="F15" s="61"/>
      <c r="G15" s="61"/>
      <c r="H15" s="61"/>
      <c r="I15" s="61"/>
      <c r="J15" s="61"/>
      <c r="K15" s="61"/>
      <c r="L15" s="62"/>
      <c r="M15" s="37"/>
      <c r="N15" s="38"/>
      <c r="O15" s="39"/>
      <c r="P15" s="7"/>
      <c r="Q15" s="8"/>
      <c r="R15" s="8"/>
      <c r="S15" s="8"/>
      <c r="T15" s="9"/>
      <c r="U15" s="7"/>
      <c r="V15" s="8"/>
      <c r="W15" s="8"/>
      <c r="X15" s="8"/>
      <c r="Y15" s="9"/>
      <c r="Z15" s="10"/>
      <c r="AA15" s="11"/>
      <c r="AB15" s="11"/>
      <c r="AC15" s="11"/>
      <c r="AD15" s="12"/>
      <c r="AE15" s="82"/>
      <c r="AF15" s="83"/>
      <c r="AG15" s="83"/>
      <c r="AH15" s="83"/>
      <c r="AI15" s="84"/>
    </row>
    <row r="16" spans="2:35" ht="13.5">
      <c r="B16" s="43"/>
      <c r="C16" s="44"/>
      <c r="D16" s="44"/>
      <c r="E16" s="48" t="s">
        <v>6</v>
      </c>
      <c r="F16" s="49"/>
      <c r="G16" s="49"/>
      <c r="H16" s="49"/>
      <c r="I16" s="49"/>
      <c r="J16" s="49"/>
      <c r="K16" s="49"/>
      <c r="L16" s="50"/>
      <c r="M16" s="37" t="s">
        <v>0</v>
      </c>
      <c r="N16" s="38"/>
      <c r="O16" s="39"/>
      <c r="P16" s="7">
        <v>2408</v>
      </c>
      <c r="Q16" s="8"/>
      <c r="R16" s="8"/>
      <c r="S16" s="8"/>
      <c r="T16" s="9"/>
      <c r="U16" s="7">
        <v>2458</v>
      </c>
      <c r="V16" s="8"/>
      <c r="W16" s="8"/>
      <c r="X16" s="8"/>
      <c r="Y16" s="9"/>
      <c r="Z16" s="10">
        <f>P16-U16</f>
        <v>-50</v>
      </c>
      <c r="AA16" s="11"/>
      <c r="AB16" s="11"/>
      <c r="AC16" s="11"/>
      <c r="AD16" s="12"/>
      <c r="AE16" s="82">
        <f>(Z16/U16)*100</f>
        <v>-2.034174125305126</v>
      </c>
      <c r="AF16" s="83"/>
      <c r="AG16" s="83"/>
      <c r="AH16" s="83"/>
      <c r="AI16" s="84"/>
    </row>
    <row r="17" spans="2:35" ht="13.5">
      <c r="B17" s="43"/>
      <c r="C17" s="44"/>
      <c r="D17" s="44"/>
      <c r="E17" s="48"/>
      <c r="F17" s="49"/>
      <c r="G17" s="49"/>
      <c r="H17" s="49"/>
      <c r="I17" s="49"/>
      <c r="J17" s="49"/>
      <c r="K17" s="49"/>
      <c r="L17" s="50"/>
      <c r="M17" s="37"/>
      <c r="N17" s="38"/>
      <c r="O17" s="39"/>
      <c r="P17" s="7"/>
      <c r="Q17" s="8"/>
      <c r="R17" s="8"/>
      <c r="S17" s="8"/>
      <c r="T17" s="9"/>
      <c r="U17" s="7"/>
      <c r="V17" s="8"/>
      <c r="W17" s="8"/>
      <c r="X17" s="8"/>
      <c r="Y17" s="9"/>
      <c r="Z17" s="10"/>
      <c r="AA17" s="11"/>
      <c r="AB17" s="11"/>
      <c r="AC17" s="11"/>
      <c r="AD17" s="12"/>
      <c r="AE17" s="82"/>
      <c r="AF17" s="83"/>
      <c r="AG17" s="83"/>
      <c r="AH17" s="83"/>
      <c r="AI17" s="84"/>
    </row>
    <row r="18" spans="2:35" ht="13.5">
      <c r="B18" s="43"/>
      <c r="C18" s="44"/>
      <c r="D18" s="44"/>
      <c r="E18" s="48" t="s">
        <v>7</v>
      </c>
      <c r="F18" s="49"/>
      <c r="G18" s="49"/>
      <c r="H18" s="49"/>
      <c r="I18" s="49"/>
      <c r="J18" s="49"/>
      <c r="K18" s="49"/>
      <c r="L18" s="50"/>
      <c r="M18" s="37" t="s">
        <v>0</v>
      </c>
      <c r="N18" s="38"/>
      <c r="O18" s="39"/>
      <c r="P18" s="7">
        <v>359</v>
      </c>
      <c r="Q18" s="8"/>
      <c r="R18" s="8"/>
      <c r="S18" s="8"/>
      <c r="T18" s="9"/>
      <c r="U18" s="7">
        <v>362</v>
      </c>
      <c r="V18" s="8"/>
      <c r="W18" s="8"/>
      <c r="X18" s="8"/>
      <c r="Y18" s="9"/>
      <c r="Z18" s="10">
        <f>P18-U18</f>
        <v>-3</v>
      </c>
      <c r="AA18" s="11"/>
      <c r="AB18" s="11"/>
      <c r="AC18" s="11"/>
      <c r="AD18" s="12"/>
      <c r="AE18" s="82">
        <f>(Z18/U18)*100</f>
        <v>-0.8287292817679558</v>
      </c>
      <c r="AF18" s="83"/>
      <c r="AG18" s="83"/>
      <c r="AH18" s="83"/>
      <c r="AI18" s="84"/>
    </row>
    <row r="19" spans="2:35" ht="13.5">
      <c r="B19" s="43"/>
      <c r="C19" s="44"/>
      <c r="D19" s="44"/>
      <c r="E19" s="48"/>
      <c r="F19" s="49"/>
      <c r="G19" s="49"/>
      <c r="H19" s="49"/>
      <c r="I19" s="49"/>
      <c r="J19" s="49"/>
      <c r="K19" s="49"/>
      <c r="L19" s="50"/>
      <c r="M19" s="37"/>
      <c r="N19" s="38"/>
      <c r="O19" s="39"/>
      <c r="P19" s="7"/>
      <c r="Q19" s="8"/>
      <c r="R19" s="8"/>
      <c r="S19" s="8"/>
      <c r="T19" s="9"/>
      <c r="U19" s="7"/>
      <c r="V19" s="8"/>
      <c r="W19" s="8"/>
      <c r="X19" s="8"/>
      <c r="Y19" s="9"/>
      <c r="Z19" s="10"/>
      <c r="AA19" s="11"/>
      <c r="AB19" s="11"/>
      <c r="AC19" s="11"/>
      <c r="AD19" s="12"/>
      <c r="AE19" s="82"/>
      <c r="AF19" s="83"/>
      <c r="AG19" s="83"/>
      <c r="AH19" s="83"/>
      <c r="AI19" s="84"/>
    </row>
    <row r="20" spans="2:35" ht="13.5">
      <c r="B20" s="43"/>
      <c r="C20" s="44"/>
      <c r="D20" s="44"/>
      <c r="E20" s="48" t="s">
        <v>8</v>
      </c>
      <c r="F20" s="49"/>
      <c r="G20" s="49"/>
      <c r="H20" s="49"/>
      <c r="I20" s="49"/>
      <c r="J20" s="49"/>
      <c r="K20" s="49"/>
      <c r="L20" s="50"/>
      <c r="M20" s="37" t="s">
        <v>0</v>
      </c>
      <c r="N20" s="38"/>
      <c r="O20" s="39"/>
      <c r="P20" s="7">
        <v>2573</v>
      </c>
      <c r="Q20" s="8"/>
      <c r="R20" s="8"/>
      <c r="S20" s="8"/>
      <c r="T20" s="9"/>
      <c r="U20" s="7">
        <v>2621</v>
      </c>
      <c r="V20" s="8"/>
      <c r="W20" s="8"/>
      <c r="X20" s="8"/>
      <c r="Y20" s="9"/>
      <c r="Z20" s="10">
        <f>P20-U20</f>
        <v>-48</v>
      </c>
      <c r="AA20" s="11"/>
      <c r="AB20" s="11"/>
      <c r="AC20" s="11"/>
      <c r="AD20" s="12"/>
      <c r="AE20" s="82">
        <f>(Z20/U20)*100</f>
        <v>-1.8313620755436855</v>
      </c>
      <c r="AF20" s="83"/>
      <c r="AG20" s="83"/>
      <c r="AH20" s="83"/>
      <c r="AI20" s="84"/>
    </row>
    <row r="21" spans="2:35" ht="13.5">
      <c r="B21" s="43"/>
      <c r="C21" s="44"/>
      <c r="D21" s="44"/>
      <c r="E21" s="48"/>
      <c r="F21" s="49"/>
      <c r="G21" s="49"/>
      <c r="H21" s="49"/>
      <c r="I21" s="49"/>
      <c r="J21" s="49"/>
      <c r="K21" s="49"/>
      <c r="L21" s="50"/>
      <c r="M21" s="37"/>
      <c r="N21" s="38"/>
      <c r="O21" s="39"/>
      <c r="P21" s="7"/>
      <c r="Q21" s="8"/>
      <c r="R21" s="8"/>
      <c r="S21" s="8"/>
      <c r="T21" s="9"/>
      <c r="U21" s="7"/>
      <c r="V21" s="8"/>
      <c r="W21" s="8"/>
      <c r="X21" s="8"/>
      <c r="Y21" s="9"/>
      <c r="Z21" s="10"/>
      <c r="AA21" s="11"/>
      <c r="AB21" s="11"/>
      <c r="AC21" s="11"/>
      <c r="AD21" s="12"/>
      <c r="AE21" s="82"/>
      <c r="AF21" s="83"/>
      <c r="AG21" s="83"/>
      <c r="AH21" s="83"/>
      <c r="AI21" s="84"/>
    </row>
    <row r="22" spans="2:35" ht="13.5">
      <c r="B22" s="43"/>
      <c r="C22" s="44"/>
      <c r="D22" s="44"/>
      <c r="E22" s="48" t="s">
        <v>9</v>
      </c>
      <c r="F22" s="49"/>
      <c r="G22" s="49"/>
      <c r="H22" s="49"/>
      <c r="I22" s="49"/>
      <c r="J22" s="49"/>
      <c r="K22" s="49"/>
      <c r="L22" s="50"/>
      <c r="M22" s="37" t="s">
        <v>0</v>
      </c>
      <c r="N22" s="38"/>
      <c r="O22" s="39"/>
      <c r="P22" s="7">
        <v>20</v>
      </c>
      <c r="Q22" s="8"/>
      <c r="R22" s="8"/>
      <c r="S22" s="8"/>
      <c r="T22" s="9"/>
      <c r="U22" s="7">
        <v>18</v>
      </c>
      <c r="V22" s="8"/>
      <c r="W22" s="8"/>
      <c r="X22" s="8"/>
      <c r="Y22" s="9"/>
      <c r="Z22" s="10">
        <f>P22-U22</f>
        <v>2</v>
      </c>
      <c r="AA22" s="11"/>
      <c r="AB22" s="11"/>
      <c r="AC22" s="11"/>
      <c r="AD22" s="12"/>
      <c r="AE22" s="82">
        <f>(Z22/U22)*100</f>
        <v>11.11111111111111</v>
      </c>
      <c r="AF22" s="83"/>
      <c r="AG22" s="83"/>
      <c r="AH22" s="83"/>
      <c r="AI22" s="84"/>
    </row>
    <row r="23" spans="2:35" ht="13.5">
      <c r="B23" s="43"/>
      <c r="C23" s="44"/>
      <c r="D23" s="44"/>
      <c r="E23" s="48"/>
      <c r="F23" s="49"/>
      <c r="G23" s="49"/>
      <c r="H23" s="49"/>
      <c r="I23" s="49"/>
      <c r="J23" s="49"/>
      <c r="K23" s="49"/>
      <c r="L23" s="50"/>
      <c r="M23" s="37"/>
      <c r="N23" s="38"/>
      <c r="O23" s="39"/>
      <c r="P23" s="7"/>
      <c r="Q23" s="8"/>
      <c r="R23" s="8"/>
      <c r="S23" s="8"/>
      <c r="T23" s="9"/>
      <c r="U23" s="7"/>
      <c r="V23" s="8"/>
      <c r="W23" s="8"/>
      <c r="X23" s="8"/>
      <c r="Y23" s="9"/>
      <c r="Z23" s="10"/>
      <c r="AA23" s="11"/>
      <c r="AB23" s="11"/>
      <c r="AC23" s="11"/>
      <c r="AD23" s="12"/>
      <c r="AE23" s="82"/>
      <c r="AF23" s="83"/>
      <c r="AG23" s="83"/>
      <c r="AH23" s="83"/>
      <c r="AI23" s="84"/>
    </row>
    <row r="24" spans="2:35" ht="13.5">
      <c r="B24" s="43"/>
      <c r="C24" s="44"/>
      <c r="D24" s="44"/>
      <c r="E24" s="48" t="s">
        <v>10</v>
      </c>
      <c r="F24" s="49"/>
      <c r="G24" s="49"/>
      <c r="H24" s="49"/>
      <c r="I24" s="49"/>
      <c r="J24" s="49"/>
      <c r="K24" s="49"/>
      <c r="L24" s="50"/>
      <c r="M24" s="37" t="s">
        <v>0</v>
      </c>
      <c r="N24" s="38"/>
      <c r="O24" s="39"/>
      <c r="P24" s="7">
        <v>2394</v>
      </c>
      <c r="Q24" s="8"/>
      <c r="R24" s="8"/>
      <c r="S24" s="8"/>
      <c r="T24" s="9"/>
      <c r="U24" s="7">
        <v>2358</v>
      </c>
      <c r="V24" s="8"/>
      <c r="W24" s="8"/>
      <c r="X24" s="8"/>
      <c r="Y24" s="9"/>
      <c r="Z24" s="10">
        <f>P24-U24</f>
        <v>36</v>
      </c>
      <c r="AA24" s="11"/>
      <c r="AB24" s="11"/>
      <c r="AC24" s="11"/>
      <c r="AD24" s="12"/>
      <c r="AE24" s="82">
        <f>(Z24/U24)*100</f>
        <v>1.5267175572519083</v>
      </c>
      <c r="AF24" s="83"/>
      <c r="AG24" s="83"/>
      <c r="AH24" s="83"/>
      <c r="AI24" s="84"/>
    </row>
    <row r="25" spans="2:35" ht="13.5">
      <c r="B25" s="43"/>
      <c r="C25" s="44"/>
      <c r="D25" s="44"/>
      <c r="E25" s="48"/>
      <c r="F25" s="49"/>
      <c r="G25" s="49"/>
      <c r="H25" s="49"/>
      <c r="I25" s="49"/>
      <c r="J25" s="49"/>
      <c r="K25" s="49"/>
      <c r="L25" s="50"/>
      <c r="M25" s="37"/>
      <c r="N25" s="38"/>
      <c r="O25" s="39"/>
      <c r="P25" s="7"/>
      <c r="Q25" s="8"/>
      <c r="R25" s="8"/>
      <c r="S25" s="8"/>
      <c r="T25" s="9"/>
      <c r="U25" s="7"/>
      <c r="V25" s="8"/>
      <c r="W25" s="8"/>
      <c r="X25" s="8"/>
      <c r="Y25" s="9"/>
      <c r="Z25" s="10"/>
      <c r="AA25" s="11"/>
      <c r="AB25" s="11"/>
      <c r="AC25" s="11"/>
      <c r="AD25" s="12"/>
      <c r="AE25" s="82"/>
      <c r="AF25" s="83"/>
      <c r="AG25" s="83"/>
      <c r="AH25" s="83"/>
      <c r="AI25" s="84"/>
    </row>
    <row r="26" spans="2:35" ht="13.5">
      <c r="B26" s="43"/>
      <c r="C26" s="44"/>
      <c r="D26" s="44"/>
      <c r="E26" s="54" t="s">
        <v>11</v>
      </c>
      <c r="F26" s="44"/>
      <c r="G26" s="44"/>
      <c r="H26" s="44"/>
      <c r="I26" s="44"/>
      <c r="J26" s="44"/>
      <c r="K26" s="44"/>
      <c r="L26" s="45"/>
      <c r="M26" s="34" t="s">
        <v>0</v>
      </c>
      <c r="N26" s="35"/>
      <c r="O26" s="36"/>
      <c r="P26" s="19">
        <v>565</v>
      </c>
      <c r="Q26" s="20"/>
      <c r="R26" s="20"/>
      <c r="S26" s="20"/>
      <c r="T26" s="21"/>
      <c r="U26" s="19">
        <v>561</v>
      </c>
      <c r="V26" s="20"/>
      <c r="W26" s="20"/>
      <c r="X26" s="20"/>
      <c r="Y26" s="21"/>
      <c r="Z26" s="10">
        <f>P26-U26</f>
        <v>4</v>
      </c>
      <c r="AA26" s="11"/>
      <c r="AB26" s="11"/>
      <c r="AC26" s="11"/>
      <c r="AD26" s="12"/>
      <c r="AE26" s="82">
        <f>(Z26/U26)*100</f>
        <v>0.7130124777183601</v>
      </c>
      <c r="AF26" s="83"/>
      <c r="AG26" s="83"/>
      <c r="AH26" s="83"/>
      <c r="AI26" s="84"/>
    </row>
    <row r="27" spans="2:35" ht="13.5">
      <c r="B27" s="46"/>
      <c r="C27" s="47"/>
      <c r="D27" s="47"/>
      <c r="E27" s="55"/>
      <c r="F27" s="47"/>
      <c r="G27" s="47"/>
      <c r="H27" s="47"/>
      <c r="I27" s="47"/>
      <c r="J27" s="47"/>
      <c r="K27" s="47"/>
      <c r="L27" s="56"/>
      <c r="M27" s="4"/>
      <c r="N27" s="5"/>
      <c r="O27" s="6"/>
      <c r="P27" s="22"/>
      <c r="Q27" s="23"/>
      <c r="R27" s="23"/>
      <c r="S27" s="23"/>
      <c r="T27" s="24"/>
      <c r="U27" s="22"/>
      <c r="V27" s="23"/>
      <c r="W27" s="23"/>
      <c r="X27" s="23"/>
      <c r="Y27" s="24"/>
      <c r="Z27" s="85"/>
      <c r="AA27" s="86"/>
      <c r="AB27" s="86"/>
      <c r="AC27" s="86"/>
      <c r="AD27" s="87"/>
      <c r="AE27" s="88"/>
      <c r="AF27" s="89"/>
      <c r="AG27" s="89"/>
      <c r="AH27" s="89"/>
      <c r="AI27" s="90"/>
    </row>
    <row r="28" spans="2:35" ht="13.5">
      <c r="B28" s="40" t="s">
        <v>12</v>
      </c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1" t="s">
        <v>0</v>
      </c>
      <c r="N28" s="2"/>
      <c r="O28" s="3"/>
      <c r="P28" s="31">
        <v>4761</v>
      </c>
      <c r="Q28" s="32"/>
      <c r="R28" s="32"/>
      <c r="S28" s="32"/>
      <c r="T28" s="33"/>
      <c r="U28" s="31">
        <v>4853</v>
      </c>
      <c r="V28" s="32"/>
      <c r="W28" s="32"/>
      <c r="X28" s="32"/>
      <c r="Y28" s="33"/>
      <c r="Z28" s="76">
        <f>SUM(Z30:AD39)</f>
        <v>-92</v>
      </c>
      <c r="AA28" s="77"/>
      <c r="AB28" s="77"/>
      <c r="AC28" s="77"/>
      <c r="AD28" s="78"/>
      <c r="AE28" s="79">
        <f>(Z28/U28)*100</f>
        <v>-1.8957345971563981</v>
      </c>
      <c r="AF28" s="80"/>
      <c r="AG28" s="80"/>
      <c r="AH28" s="80"/>
      <c r="AI28" s="81"/>
    </row>
    <row r="29" spans="2:35" ht="13.5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34"/>
      <c r="N29" s="35"/>
      <c r="O29" s="36"/>
      <c r="P29" s="19"/>
      <c r="Q29" s="20"/>
      <c r="R29" s="20"/>
      <c r="S29" s="20"/>
      <c r="T29" s="21"/>
      <c r="U29" s="19"/>
      <c r="V29" s="20"/>
      <c r="W29" s="20"/>
      <c r="X29" s="20"/>
      <c r="Y29" s="21"/>
      <c r="Z29" s="10"/>
      <c r="AA29" s="11"/>
      <c r="AB29" s="11"/>
      <c r="AC29" s="11"/>
      <c r="AD29" s="12"/>
      <c r="AE29" s="82"/>
      <c r="AF29" s="83"/>
      <c r="AG29" s="83"/>
      <c r="AH29" s="83"/>
      <c r="AI29" s="84"/>
    </row>
    <row r="30" spans="2:35" ht="13.5">
      <c r="B30" s="43"/>
      <c r="C30" s="44"/>
      <c r="D30" s="44"/>
      <c r="E30" s="48" t="s">
        <v>13</v>
      </c>
      <c r="F30" s="49"/>
      <c r="G30" s="49"/>
      <c r="H30" s="49"/>
      <c r="I30" s="49"/>
      <c r="J30" s="49"/>
      <c r="K30" s="49"/>
      <c r="L30" s="50"/>
      <c r="M30" s="37" t="s">
        <v>0</v>
      </c>
      <c r="N30" s="38"/>
      <c r="O30" s="39"/>
      <c r="P30" s="7">
        <v>2639</v>
      </c>
      <c r="Q30" s="8"/>
      <c r="R30" s="8"/>
      <c r="S30" s="8"/>
      <c r="T30" s="9"/>
      <c r="U30" s="7">
        <v>2711</v>
      </c>
      <c r="V30" s="8"/>
      <c r="W30" s="8"/>
      <c r="X30" s="8"/>
      <c r="Y30" s="9"/>
      <c r="Z30" s="10">
        <f>P30-U30</f>
        <v>-72</v>
      </c>
      <c r="AA30" s="11"/>
      <c r="AB30" s="11"/>
      <c r="AC30" s="11"/>
      <c r="AD30" s="12"/>
      <c r="AE30" s="82">
        <f>(Z30/U30)*100</f>
        <v>-2.6558465510881595</v>
      </c>
      <c r="AF30" s="83"/>
      <c r="AG30" s="83"/>
      <c r="AH30" s="83"/>
      <c r="AI30" s="84"/>
    </row>
    <row r="31" spans="2:35" ht="13.5">
      <c r="B31" s="43"/>
      <c r="C31" s="44"/>
      <c r="D31" s="44"/>
      <c r="E31" s="48"/>
      <c r="F31" s="49"/>
      <c r="G31" s="49"/>
      <c r="H31" s="49"/>
      <c r="I31" s="49"/>
      <c r="J31" s="49"/>
      <c r="K31" s="49"/>
      <c r="L31" s="50"/>
      <c r="M31" s="37"/>
      <c r="N31" s="38"/>
      <c r="O31" s="39"/>
      <c r="P31" s="7"/>
      <c r="Q31" s="8"/>
      <c r="R31" s="8"/>
      <c r="S31" s="8"/>
      <c r="T31" s="9"/>
      <c r="U31" s="7"/>
      <c r="V31" s="8"/>
      <c r="W31" s="8"/>
      <c r="X31" s="8"/>
      <c r="Y31" s="9"/>
      <c r="Z31" s="10"/>
      <c r="AA31" s="11"/>
      <c r="AB31" s="11"/>
      <c r="AC31" s="11"/>
      <c r="AD31" s="12"/>
      <c r="AE31" s="82"/>
      <c r="AF31" s="83"/>
      <c r="AG31" s="83"/>
      <c r="AH31" s="83"/>
      <c r="AI31" s="84"/>
    </row>
    <row r="32" spans="2:35" ht="13.5">
      <c r="B32" s="43"/>
      <c r="C32" s="44"/>
      <c r="D32" s="44"/>
      <c r="E32" s="48" t="s">
        <v>14</v>
      </c>
      <c r="F32" s="49"/>
      <c r="G32" s="49"/>
      <c r="H32" s="49"/>
      <c r="I32" s="49"/>
      <c r="J32" s="49"/>
      <c r="K32" s="49"/>
      <c r="L32" s="50"/>
      <c r="M32" s="37" t="s">
        <v>0</v>
      </c>
      <c r="N32" s="38"/>
      <c r="O32" s="39"/>
      <c r="P32" s="7">
        <v>50</v>
      </c>
      <c r="Q32" s="8"/>
      <c r="R32" s="8"/>
      <c r="S32" s="8"/>
      <c r="T32" s="9"/>
      <c r="U32" s="7">
        <v>52</v>
      </c>
      <c r="V32" s="8"/>
      <c r="W32" s="8"/>
      <c r="X32" s="8"/>
      <c r="Y32" s="9"/>
      <c r="Z32" s="10">
        <f>P32-U32</f>
        <v>-2</v>
      </c>
      <c r="AA32" s="11"/>
      <c r="AB32" s="11"/>
      <c r="AC32" s="11"/>
      <c r="AD32" s="12"/>
      <c r="AE32" s="82">
        <f>(Z32/U32)*100</f>
        <v>-3.8461538461538463</v>
      </c>
      <c r="AF32" s="83"/>
      <c r="AG32" s="83"/>
      <c r="AH32" s="83"/>
      <c r="AI32" s="84"/>
    </row>
    <row r="33" spans="2:35" ht="13.5">
      <c r="B33" s="43"/>
      <c r="C33" s="44"/>
      <c r="D33" s="44"/>
      <c r="E33" s="48"/>
      <c r="F33" s="49"/>
      <c r="G33" s="49"/>
      <c r="H33" s="49"/>
      <c r="I33" s="49"/>
      <c r="J33" s="49"/>
      <c r="K33" s="49"/>
      <c r="L33" s="50"/>
      <c r="M33" s="37"/>
      <c r="N33" s="38"/>
      <c r="O33" s="39"/>
      <c r="P33" s="7"/>
      <c r="Q33" s="8"/>
      <c r="R33" s="8"/>
      <c r="S33" s="8"/>
      <c r="T33" s="9"/>
      <c r="U33" s="7"/>
      <c r="V33" s="8"/>
      <c r="W33" s="8"/>
      <c r="X33" s="8"/>
      <c r="Y33" s="9"/>
      <c r="Z33" s="10"/>
      <c r="AA33" s="11"/>
      <c r="AB33" s="11"/>
      <c r="AC33" s="11"/>
      <c r="AD33" s="12"/>
      <c r="AE33" s="82"/>
      <c r="AF33" s="83"/>
      <c r="AG33" s="83"/>
      <c r="AH33" s="83"/>
      <c r="AI33" s="84"/>
    </row>
    <row r="34" spans="2:35" ht="13.5">
      <c r="B34" s="43"/>
      <c r="C34" s="44"/>
      <c r="D34" s="44"/>
      <c r="E34" s="48" t="s">
        <v>15</v>
      </c>
      <c r="F34" s="49"/>
      <c r="G34" s="49"/>
      <c r="H34" s="49"/>
      <c r="I34" s="49"/>
      <c r="J34" s="49"/>
      <c r="K34" s="49"/>
      <c r="L34" s="50"/>
      <c r="M34" s="37" t="s">
        <v>0</v>
      </c>
      <c r="N34" s="38"/>
      <c r="O34" s="39"/>
      <c r="P34" s="7">
        <v>26</v>
      </c>
      <c r="Q34" s="8"/>
      <c r="R34" s="8"/>
      <c r="S34" s="8"/>
      <c r="T34" s="9"/>
      <c r="U34" s="7">
        <v>26</v>
      </c>
      <c r="V34" s="8"/>
      <c r="W34" s="8"/>
      <c r="X34" s="8"/>
      <c r="Y34" s="9"/>
      <c r="Z34" s="7">
        <f>P34-U34</f>
        <v>0</v>
      </c>
      <c r="AA34" s="8"/>
      <c r="AB34" s="8"/>
      <c r="AC34" s="8"/>
      <c r="AD34" s="9"/>
      <c r="AE34" s="82">
        <f>(Z34/U34)*100</f>
        <v>0</v>
      </c>
      <c r="AF34" s="83"/>
      <c r="AG34" s="83"/>
      <c r="AH34" s="83"/>
      <c r="AI34" s="84"/>
    </row>
    <row r="35" spans="2:35" ht="13.5">
      <c r="B35" s="43"/>
      <c r="C35" s="44"/>
      <c r="D35" s="44"/>
      <c r="E35" s="48"/>
      <c r="F35" s="49"/>
      <c r="G35" s="49"/>
      <c r="H35" s="49"/>
      <c r="I35" s="49"/>
      <c r="J35" s="49"/>
      <c r="K35" s="49"/>
      <c r="L35" s="50"/>
      <c r="M35" s="37"/>
      <c r="N35" s="38"/>
      <c r="O35" s="39"/>
      <c r="P35" s="7"/>
      <c r="Q35" s="8"/>
      <c r="R35" s="8"/>
      <c r="S35" s="8"/>
      <c r="T35" s="9"/>
      <c r="U35" s="7"/>
      <c r="V35" s="8"/>
      <c r="W35" s="8"/>
      <c r="X35" s="8"/>
      <c r="Y35" s="9"/>
      <c r="Z35" s="7"/>
      <c r="AA35" s="8"/>
      <c r="AB35" s="8"/>
      <c r="AC35" s="8"/>
      <c r="AD35" s="9"/>
      <c r="AE35" s="82"/>
      <c r="AF35" s="83"/>
      <c r="AG35" s="83"/>
      <c r="AH35" s="83"/>
      <c r="AI35" s="84"/>
    </row>
    <row r="36" spans="2:35" ht="13.5">
      <c r="B36" s="43"/>
      <c r="C36" s="44"/>
      <c r="D36" s="44"/>
      <c r="E36" s="48" t="s">
        <v>16</v>
      </c>
      <c r="F36" s="49"/>
      <c r="G36" s="49"/>
      <c r="H36" s="49"/>
      <c r="I36" s="49"/>
      <c r="J36" s="49"/>
      <c r="K36" s="49"/>
      <c r="L36" s="50"/>
      <c r="M36" s="37" t="s">
        <v>0</v>
      </c>
      <c r="N36" s="38"/>
      <c r="O36" s="39"/>
      <c r="P36" s="7">
        <v>20</v>
      </c>
      <c r="Q36" s="8"/>
      <c r="R36" s="8"/>
      <c r="S36" s="8"/>
      <c r="T36" s="9"/>
      <c r="U36" s="7">
        <v>20</v>
      </c>
      <c r="V36" s="8"/>
      <c r="W36" s="8"/>
      <c r="X36" s="8"/>
      <c r="Y36" s="9"/>
      <c r="Z36" s="7">
        <f>P36-U36</f>
        <v>0</v>
      </c>
      <c r="AA36" s="8"/>
      <c r="AB36" s="8"/>
      <c r="AC36" s="8"/>
      <c r="AD36" s="9"/>
      <c r="AE36" s="82">
        <f>(Z36/U36)*100</f>
        <v>0</v>
      </c>
      <c r="AF36" s="83"/>
      <c r="AG36" s="83"/>
      <c r="AH36" s="83"/>
      <c r="AI36" s="84"/>
    </row>
    <row r="37" spans="2:35" ht="13.5">
      <c r="B37" s="43"/>
      <c r="C37" s="44"/>
      <c r="D37" s="44"/>
      <c r="E37" s="48"/>
      <c r="F37" s="49"/>
      <c r="G37" s="49"/>
      <c r="H37" s="49"/>
      <c r="I37" s="49"/>
      <c r="J37" s="49"/>
      <c r="K37" s="49"/>
      <c r="L37" s="50"/>
      <c r="M37" s="37"/>
      <c r="N37" s="38"/>
      <c r="O37" s="39"/>
      <c r="P37" s="7"/>
      <c r="Q37" s="8"/>
      <c r="R37" s="8"/>
      <c r="S37" s="8"/>
      <c r="T37" s="9"/>
      <c r="U37" s="7"/>
      <c r="V37" s="8"/>
      <c r="W37" s="8"/>
      <c r="X37" s="8"/>
      <c r="Y37" s="9"/>
      <c r="Z37" s="7"/>
      <c r="AA37" s="8"/>
      <c r="AB37" s="8"/>
      <c r="AC37" s="8"/>
      <c r="AD37" s="9"/>
      <c r="AE37" s="82"/>
      <c r="AF37" s="83"/>
      <c r="AG37" s="83"/>
      <c r="AH37" s="83"/>
      <c r="AI37" s="84"/>
    </row>
    <row r="38" spans="2:35" ht="13.5">
      <c r="B38" s="43"/>
      <c r="C38" s="44"/>
      <c r="D38" s="44"/>
      <c r="E38" s="48" t="s">
        <v>17</v>
      </c>
      <c r="F38" s="49"/>
      <c r="G38" s="49"/>
      <c r="H38" s="49"/>
      <c r="I38" s="49"/>
      <c r="J38" s="49"/>
      <c r="K38" s="49"/>
      <c r="L38" s="50"/>
      <c r="M38" s="34" t="s">
        <v>0</v>
      </c>
      <c r="N38" s="35"/>
      <c r="O38" s="36"/>
      <c r="P38" s="19">
        <v>2026</v>
      </c>
      <c r="Q38" s="20"/>
      <c r="R38" s="20"/>
      <c r="S38" s="20"/>
      <c r="T38" s="21"/>
      <c r="U38" s="19">
        <v>2044</v>
      </c>
      <c r="V38" s="20"/>
      <c r="W38" s="20"/>
      <c r="X38" s="20"/>
      <c r="Y38" s="21"/>
      <c r="Z38" s="10">
        <f>P38-U38</f>
        <v>-18</v>
      </c>
      <c r="AA38" s="11"/>
      <c r="AB38" s="11"/>
      <c r="AC38" s="11"/>
      <c r="AD38" s="12"/>
      <c r="AE38" s="82">
        <f>(Z38/U38)*100</f>
        <v>-0.8806262230919765</v>
      </c>
      <c r="AF38" s="83"/>
      <c r="AG38" s="83"/>
      <c r="AH38" s="83"/>
      <c r="AI38" s="84"/>
    </row>
    <row r="39" spans="2:35" ht="13.5">
      <c r="B39" s="46"/>
      <c r="C39" s="47"/>
      <c r="D39" s="47"/>
      <c r="E39" s="51"/>
      <c r="F39" s="52"/>
      <c r="G39" s="52"/>
      <c r="H39" s="52"/>
      <c r="I39" s="52"/>
      <c r="J39" s="52"/>
      <c r="K39" s="52"/>
      <c r="L39" s="53"/>
      <c r="M39" s="4"/>
      <c r="N39" s="5"/>
      <c r="O39" s="6"/>
      <c r="P39" s="22"/>
      <c r="Q39" s="23"/>
      <c r="R39" s="23"/>
      <c r="S39" s="23"/>
      <c r="T39" s="24"/>
      <c r="U39" s="22"/>
      <c r="V39" s="23"/>
      <c r="W39" s="23"/>
      <c r="X39" s="23"/>
      <c r="Y39" s="24"/>
      <c r="Z39" s="85"/>
      <c r="AA39" s="86"/>
      <c r="AB39" s="86"/>
      <c r="AC39" s="86"/>
      <c r="AD39" s="87"/>
      <c r="AE39" s="88"/>
      <c r="AF39" s="89"/>
      <c r="AG39" s="89"/>
      <c r="AH39" s="89"/>
      <c r="AI39" s="90"/>
    </row>
  </sheetData>
  <mergeCells count="105">
    <mergeCell ref="U14:Y15"/>
    <mergeCell ref="U12:Y13"/>
    <mergeCell ref="U10:Y11"/>
    <mergeCell ref="U8:Y9"/>
    <mergeCell ref="U22:Y23"/>
    <mergeCell ref="U20:Y21"/>
    <mergeCell ref="U18:Y19"/>
    <mergeCell ref="U16:Y17"/>
    <mergeCell ref="U30:Y31"/>
    <mergeCell ref="U28:Y29"/>
    <mergeCell ref="U26:Y27"/>
    <mergeCell ref="U24:Y25"/>
    <mergeCell ref="U32:Y33"/>
    <mergeCell ref="U34:Y35"/>
    <mergeCell ref="U36:Y37"/>
    <mergeCell ref="U38:Y39"/>
    <mergeCell ref="B1:AI1"/>
    <mergeCell ref="M8:O9"/>
    <mergeCell ref="M10:O11"/>
    <mergeCell ref="M12:O13"/>
    <mergeCell ref="B4:O7"/>
    <mergeCell ref="AE8:AI9"/>
    <mergeCell ref="AE10:AI11"/>
    <mergeCell ref="AE12:AI13"/>
    <mergeCell ref="P4:T7"/>
    <mergeCell ref="U4:Y7"/>
    <mergeCell ref="M24:O25"/>
    <mergeCell ref="M26:O27"/>
    <mergeCell ref="M28:O29"/>
    <mergeCell ref="M14:O15"/>
    <mergeCell ref="M16:O17"/>
    <mergeCell ref="M18:O19"/>
    <mergeCell ref="M20:O21"/>
    <mergeCell ref="M32:O33"/>
    <mergeCell ref="M34:O35"/>
    <mergeCell ref="M22:O23"/>
    <mergeCell ref="B8:L9"/>
    <mergeCell ref="B10:L11"/>
    <mergeCell ref="B12:L13"/>
    <mergeCell ref="B14:D27"/>
    <mergeCell ref="E14:L15"/>
    <mergeCell ref="E16:L17"/>
    <mergeCell ref="E18:L19"/>
    <mergeCell ref="E20:L21"/>
    <mergeCell ref="E22:L23"/>
    <mergeCell ref="E24:L25"/>
    <mergeCell ref="E26:L27"/>
    <mergeCell ref="B28:L29"/>
    <mergeCell ref="B30:D39"/>
    <mergeCell ref="E30:L31"/>
    <mergeCell ref="E32:L33"/>
    <mergeCell ref="E34:L35"/>
    <mergeCell ref="E36:L37"/>
    <mergeCell ref="E38:L39"/>
    <mergeCell ref="M38:O39"/>
    <mergeCell ref="P8:T9"/>
    <mergeCell ref="P10:T11"/>
    <mergeCell ref="P12:T13"/>
    <mergeCell ref="P14:T15"/>
    <mergeCell ref="P16:T17"/>
    <mergeCell ref="P18:T19"/>
    <mergeCell ref="P20:T21"/>
    <mergeCell ref="M36:O37"/>
    <mergeCell ref="M30:O31"/>
    <mergeCell ref="P34:T35"/>
    <mergeCell ref="P36:T37"/>
    <mergeCell ref="P22:T23"/>
    <mergeCell ref="P24:T25"/>
    <mergeCell ref="P26:T27"/>
    <mergeCell ref="P28:T29"/>
    <mergeCell ref="P38:T39"/>
    <mergeCell ref="P30:T31"/>
    <mergeCell ref="P32:T33"/>
    <mergeCell ref="Z8:AD9"/>
    <mergeCell ref="Z10:AD11"/>
    <mergeCell ref="Z12:AD13"/>
    <mergeCell ref="Z14:AD15"/>
    <mergeCell ref="Z20:AD21"/>
    <mergeCell ref="Z32:AD33"/>
    <mergeCell ref="Z38:AD39"/>
    <mergeCell ref="AE14:AI15"/>
    <mergeCell ref="Z16:AD17"/>
    <mergeCell ref="AE16:AI17"/>
    <mergeCell ref="Z18:AD19"/>
    <mergeCell ref="AE18:AI19"/>
    <mergeCell ref="AE20:AI21"/>
    <mergeCell ref="Z22:AD23"/>
    <mergeCell ref="AE22:AI23"/>
    <mergeCell ref="Z24:AD25"/>
    <mergeCell ref="AE24:AI25"/>
    <mergeCell ref="AE32:AI33"/>
    <mergeCell ref="Z26:AD27"/>
    <mergeCell ref="AE26:AI27"/>
    <mergeCell ref="Z28:AD29"/>
    <mergeCell ref="AE28:AI29"/>
    <mergeCell ref="Z4:AI5"/>
    <mergeCell ref="AE38:AI39"/>
    <mergeCell ref="Z6:AD7"/>
    <mergeCell ref="AE6:AI7"/>
    <mergeCell ref="Z34:AD35"/>
    <mergeCell ref="AE34:AI35"/>
    <mergeCell ref="Z36:AD37"/>
    <mergeCell ref="AE36:AI37"/>
    <mergeCell ref="Z30:AD31"/>
    <mergeCell ref="AE30:AI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2003-06-20T11:29:35Z</cp:lastPrinted>
  <dcterms:created xsi:type="dcterms:W3CDTF">2003-06-20T10:37:23Z</dcterms:created>
  <dcterms:modified xsi:type="dcterms:W3CDTF">2006-08-22T01:51:39Z</dcterms:modified>
  <cp:category/>
  <cp:version/>
  <cp:contentType/>
  <cp:contentStatus/>
</cp:coreProperties>
</file>