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教便3" sheetId="1" r:id="rId1"/>
  </sheets>
  <definedNames>
    <definedName name="_Regression_Int" localSheetId="0" hidden="1">1</definedName>
    <definedName name="_xlnm.Print_Area" localSheetId="0">'教便3'!$A$1:$AF$71</definedName>
    <definedName name="Print_Area_MI" localSheetId="0">'教便3'!$N$1:$AF$70</definedName>
  </definedNames>
  <calcPr fullCalcOnLoad="1"/>
</workbook>
</file>

<file path=xl/sharedStrings.xml><?xml version="1.0" encoding="utf-8"?>
<sst xmlns="http://schemas.openxmlformats.org/spreadsheetml/2006/main" count="116" uniqueCount="97">
  <si>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</si>
  <si>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</si>
  <si>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</si>
  <si>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</si>
  <si>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</si>
  <si>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</si>
  <si>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</si>
  <si>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</si>
  <si>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</si>
  <si>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</si>
  <si>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</si>
  <si>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</si>
  <si>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</si>
  <si>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</si>
  <si>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</si>
  <si>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</si>
  <si>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</si>
  <si>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</si>
  <si>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</si>
  <si>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</si>
  <si>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</si>
  <si>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</si>
  <si>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</si>
  <si>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</si>
  <si>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</si>
  <si>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</si>
  <si>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</si>
  <si>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</si>
  <si>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</si>
  <si>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</si>
  <si>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</si>
  <si>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</si>
  <si>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</si>
  <si>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</si>
  <si>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</si>
  <si>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</si>
  <si>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</si>
  <si>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</si>
  <si>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</si>
  <si>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</si>
  <si>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</si>
  <si>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</si>
  <si>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</si>
  <si>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</si>
  <si>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</si>
  <si>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</si>
  <si>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</si>
  <si>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</si>
  <si>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</si>
  <si>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</si>
  <si>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</si>
  <si>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</si>
  <si>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</si>
  <si>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</si>
  <si>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</si>
  <si>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</si>
  <si>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</si>
  <si>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</si>
  <si>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</si>
  <si>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</si>
  <si>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</si>
  <si>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</si>
  <si>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</si>
  <si>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</si>
  <si>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</si>
  <si>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</si>
  <si>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</si>
  <si>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</si>
  <si>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</si>
  <si>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</si>
  <si>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</si>
  <si>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</si>
  <si>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</si>
  <si>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</si>
  <si>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</si>
  <si>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</si>
  <si>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</si>
  <si>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</si>
  <si>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</si>
  <si>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</si>
  <si>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</si>
  <si>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</si>
  <si>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</si>
  <si>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</si>
  <si>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</si>
  <si>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</si>
  <si>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</si>
  <si>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</si>
  <si>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</si>
  <si>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</si>
  <si>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</si>
  <si>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</si>
  <si>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う　き　は</t>
  </si>
  <si>
    <t>み　や　ま</t>
  </si>
  <si>
    <t>リンデンホール</t>
  </si>
  <si>
    <t>那　珂　川</t>
  </si>
  <si>
    <t>令和４年５月１日現在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</si>
</sst>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23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15" xfId="0" applyFont="1" applyFill="1" applyBorder="1" applyAlignment="1">
      <alignment horizontal="centerContinuous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>
      <alignment horizontal="centerContinuous"/>
    </xf>
    <xf numFmtId="37" fontId="4" fillId="0" borderId="16" xfId="0" applyFont="1" applyFill="1" applyBorder="1" applyAlignment="1">
      <alignment/>
    </xf>
    <xf numFmtId="37" fontId="4" fillId="0" borderId="17" xfId="0" applyFont="1" applyFill="1" applyBorder="1" applyAlignment="1">
      <alignment/>
    </xf>
    <xf numFmtId="37" fontId="4" fillId="0" borderId="13" xfId="0" applyFont="1" applyFill="1" applyBorder="1" applyAlignment="1">
      <alignment/>
    </xf>
    <xf numFmtId="37" fontId="4" fillId="0" borderId="18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 horizontal="center"/>
      <protection/>
    </xf>
    <xf numFmtId="37" fontId="4" fillId="0" borderId="19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" fillId="0" borderId="20" xfId="0" applyFont="1" applyFill="1" applyBorder="1" applyAlignment="1" applyProtection="1">
      <alignment horizontal="center"/>
      <protection/>
    </xf>
    <xf numFmtId="38" fontId="4" fillId="0" borderId="19" xfId="68" applyFont="1" applyFill="1" applyBorder="1" applyAlignment="1">
      <alignment vertical="center" shrinkToFit="1"/>
    </xf>
    <xf numFmtId="38" fontId="4" fillId="0" borderId="16" xfId="68" applyFont="1" applyFill="1" applyBorder="1" applyAlignment="1">
      <alignment vertical="center" shrinkToFit="1"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21" xfId="0" applyFont="1" applyFill="1" applyBorder="1" applyAlignment="1" applyProtection="1">
      <alignment horizontal="left"/>
      <protection/>
    </xf>
    <xf numFmtId="38" fontId="4" fillId="0" borderId="21" xfId="68" applyFont="1" applyFill="1" applyBorder="1" applyAlignment="1">
      <alignment vertical="center" shrinkToFit="1"/>
    </xf>
    <xf numFmtId="37" fontId="4" fillId="0" borderId="22" xfId="0" applyFont="1" applyFill="1" applyBorder="1" applyAlignment="1" applyProtection="1">
      <alignment horizontal="left"/>
      <protection/>
    </xf>
    <xf numFmtId="37" fontId="4" fillId="0" borderId="21" xfId="0" applyFont="1" applyFill="1" applyBorder="1" applyAlignment="1">
      <alignment/>
    </xf>
    <xf numFmtId="37" fontId="4" fillId="0" borderId="19" xfId="0" applyFont="1" applyFill="1" applyBorder="1" applyAlignment="1">
      <alignment vertical="center" shrinkToFit="1"/>
    </xf>
    <xf numFmtId="37" fontId="4" fillId="0" borderId="16" xfId="0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4" fillId="0" borderId="23" xfId="0" applyFont="1" applyFill="1" applyBorder="1" applyAlignment="1" applyProtection="1">
      <alignment horizontal="left"/>
      <protection/>
    </xf>
    <xf numFmtId="37" fontId="4" fillId="0" borderId="15" xfId="0" applyFont="1" applyFill="1" applyBorder="1" applyAlignment="1" applyProtection="1">
      <alignment horizontal="centerContinuous"/>
      <protection/>
    </xf>
    <xf numFmtId="37" fontId="4" fillId="0" borderId="15" xfId="0" applyFont="1" applyFill="1" applyBorder="1" applyAlignment="1" applyProtection="1">
      <alignment horizontal="left"/>
      <protection/>
    </xf>
    <xf numFmtId="37" fontId="4" fillId="0" borderId="24" xfId="0" applyFont="1" applyFill="1" applyBorder="1" applyAlignment="1">
      <alignment/>
    </xf>
    <xf numFmtId="37" fontId="4" fillId="0" borderId="18" xfId="0" applyFont="1" applyFill="1" applyBorder="1" applyAlignment="1" applyProtection="1">
      <alignment horizontal="centerContinuous"/>
      <protection/>
    </xf>
    <xf numFmtId="37" fontId="4" fillId="0" borderId="18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Continuous"/>
      <protection/>
    </xf>
    <xf numFmtId="37" fontId="4" fillId="0" borderId="25" xfId="0" applyFont="1" applyFill="1" applyBorder="1" applyAlignment="1">
      <alignment horizontal="centerContinuous"/>
    </xf>
    <xf numFmtId="37" fontId="4" fillId="0" borderId="26" xfId="0" applyFont="1" applyFill="1" applyBorder="1" applyAlignment="1" applyProtection="1">
      <alignment horizontal="center"/>
      <protection/>
    </xf>
    <xf numFmtId="37" fontId="0" fillId="0" borderId="0" xfId="0" applyFont="1" applyFill="1" applyAlignment="1">
      <alignment/>
    </xf>
    <xf numFmtId="38" fontId="4" fillId="0" borderId="27" xfId="68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 horizontal="left"/>
      <protection/>
    </xf>
    <xf numFmtId="37" fontId="4" fillId="0" borderId="19" xfId="0" applyFont="1" applyFill="1" applyBorder="1" applyAlignment="1" applyProtection="1">
      <alignment/>
      <protection/>
    </xf>
    <xf numFmtId="38" fontId="4" fillId="0" borderId="28" xfId="68" applyFont="1" applyFill="1" applyBorder="1" applyAlignment="1">
      <alignment vertical="center" shrinkToFit="1"/>
    </xf>
    <xf numFmtId="38" fontId="4" fillId="0" borderId="17" xfId="68" applyFont="1" applyFill="1" applyBorder="1" applyAlignment="1">
      <alignment vertical="center" shrinkToFit="1"/>
    </xf>
    <xf numFmtId="37" fontId="4" fillId="0" borderId="17" xfId="0" applyFont="1" applyFill="1" applyBorder="1" applyAlignment="1">
      <alignment vertical="center" shrinkToFit="1"/>
    </xf>
    <xf numFmtId="38" fontId="4" fillId="0" borderId="22" xfId="68" applyFont="1" applyFill="1" applyBorder="1" applyAlignment="1">
      <alignment vertical="center" shrinkToFit="1"/>
    </xf>
    <xf numFmtId="37" fontId="4" fillId="0" borderId="16" xfId="0" applyFont="1" applyFill="1" applyBorder="1" applyAlignment="1" applyProtection="1">
      <alignment/>
      <protection/>
    </xf>
    <xf numFmtId="38" fontId="4" fillId="0" borderId="29" xfId="68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30" xfId="0" applyFont="1" applyFill="1" applyBorder="1" applyAlignment="1" applyProtection="1">
      <alignment/>
      <protection/>
    </xf>
    <xf numFmtId="38" fontId="4" fillId="0" borderId="25" xfId="68" applyFont="1" applyFill="1" applyBorder="1" applyAlignment="1">
      <alignment vertical="center" shrinkToFit="1"/>
    </xf>
    <xf numFmtId="38" fontId="4" fillId="0" borderId="31" xfId="68" applyFont="1" applyFill="1" applyBorder="1" applyAlignment="1">
      <alignment vertical="center" shrinkToFit="1"/>
    </xf>
    <xf numFmtId="38" fontId="4" fillId="0" borderId="32" xfId="68" applyFont="1" applyFill="1" applyBorder="1" applyAlignment="1">
      <alignment vertical="center" shrinkToFit="1"/>
    </xf>
    <xf numFmtId="38" fontId="4" fillId="0" borderId="30" xfId="68" applyFont="1" applyFill="1" applyBorder="1" applyAlignment="1">
      <alignment vertical="center" shrinkToFit="1"/>
    </xf>
    <xf numFmtId="38" fontId="4" fillId="0" borderId="26" xfId="68" applyFont="1" applyFill="1" applyBorder="1" applyAlignment="1">
      <alignment vertical="center" shrinkToFit="1"/>
    </xf>
    <xf numFmtId="37" fontId="4" fillId="0" borderId="30" xfId="0" applyFont="1" applyFill="1" applyBorder="1" applyAlignment="1">
      <alignment/>
    </xf>
    <xf numFmtId="37" fontId="4" fillId="0" borderId="18" xfId="0" applyFont="1" applyFill="1" applyBorder="1" applyAlignment="1" applyProtection="1">
      <alignment/>
      <protection/>
    </xf>
    <xf numFmtId="37" fontId="4" fillId="0" borderId="21" xfId="0" applyFont="1" applyFill="1" applyBorder="1" applyAlignment="1" applyProtection="1">
      <alignment/>
      <protection/>
    </xf>
    <xf numFmtId="37" fontId="4" fillId="0" borderId="26" xfId="0" applyFont="1" applyFill="1" applyBorder="1" applyAlignment="1" applyProtection="1">
      <alignment/>
      <protection/>
    </xf>
    <xf numFmtId="38" fontId="4" fillId="0" borderId="0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vertical="center" shrinkToFit="1"/>
    </xf>
    <xf numFmtId="38" fontId="4" fillId="0" borderId="18" xfId="68" applyFont="1" applyFill="1" applyBorder="1" applyAlignment="1">
      <alignment vertical="center" shrinkToFit="1"/>
    </xf>
    <xf numFmtId="37" fontId="4" fillId="0" borderId="32" xfId="0" applyFont="1" applyFill="1" applyBorder="1" applyAlignment="1" applyProtection="1">
      <alignment/>
      <protection/>
    </xf>
    <xf numFmtId="37" fontId="4" fillId="0" borderId="32" xfId="0" applyFont="1" applyFill="1" applyBorder="1" applyAlignment="1">
      <alignment/>
    </xf>
    <xf numFmtId="37" fontId="4" fillId="0" borderId="17" xfId="0" applyFont="1" applyFill="1" applyBorder="1" applyAlignment="1" applyProtection="1">
      <alignment/>
      <protection locked="0"/>
    </xf>
    <xf numFmtId="37" fontId="4" fillId="0" borderId="16" xfId="0" applyFont="1" applyFill="1" applyBorder="1" applyAlignment="1" applyProtection="1">
      <alignment/>
      <protection locked="0"/>
    </xf>
    <xf numFmtId="37" fontId="5" fillId="24" borderId="0" xfId="0" applyFont="1" applyFill="1" applyAlignment="1">
      <alignment/>
    </xf>
    <xf numFmtId="37" fontId="5" fillId="24" borderId="0" xfId="0" applyFont="1" applyFill="1" applyAlignment="1" applyProtection="1">
      <alignment horizontal="left"/>
      <protection/>
    </xf>
    <xf numFmtId="37" fontId="4" fillId="24" borderId="0" xfId="0" applyFont="1" applyFill="1" applyAlignment="1">
      <alignment/>
    </xf>
    <xf numFmtId="37" fontId="4" fillId="24" borderId="13" xfId="0" applyFont="1" applyFill="1" applyBorder="1" applyAlignment="1" applyProtection="1">
      <alignment horizontal="left"/>
      <protection locked="0"/>
    </xf>
    <xf numFmtId="37" fontId="4" fillId="24" borderId="0" xfId="0" applyFont="1" applyFill="1" applyAlignment="1" applyProtection="1">
      <alignment horizontal="left"/>
      <protection/>
    </xf>
    <xf numFmtId="37" fontId="4" fillId="24" borderId="15" xfId="0" applyFont="1" applyFill="1" applyBorder="1" applyAlignment="1">
      <alignment horizontal="centerContinuous"/>
    </xf>
    <xf numFmtId="37" fontId="4" fillId="24" borderId="15" xfId="0" applyFont="1" applyFill="1" applyBorder="1" applyAlignment="1" applyProtection="1">
      <alignment horizontal="centerContinuous"/>
      <protection locked="0"/>
    </xf>
    <xf numFmtId="37" fontId="4" fillId="24" borderId="16" xfId="0" applyFont="1" applyFill="1" applyBorder="1" applyAlignment="1">
      <alignment/>
    </xf>
    <xf numFmtId="37" fontId="4" fillId="24" borderId="18" xfId="0" applyFont="1" applyFill="1" applyBorder="1" applyAlignment="1">
      <alignment/>
    </xf>
    <xf numFmtId="37" fontId="4" fillId="24" borderId="13" xfId="0" applyFont="1" applyFill="1" applyBorder="1" applyAlignment="1">
      <alignment horizontal="centerContinuous"/>
    </xf>
    <xf numFmtId="37" fontId="4" fillId="24" borderId="13" xfId="0" applyFont="1" applyFill="1" applyBorder="1" applyAlignment="1" applyProtection="1">
      <alignment horizontal="left"/>
      <protection/>
    </xf>
    <xf numFmtId="37" fontId="4" fillId="24" borderId="17" xfId="0" applyFont="1" applyFill="1" applyBorder="1" applyAlignment="1">
      <alignment/>
    </xf>
    <xf numFmtId="37" fontId="4" fillId="24" borderId="13" xfId="0" applyFont="1" applyFill="1" applyBorder="1" applyAlignment="1" applyProtection="1">
      <alignment horizontal="center"/>
      <protection/>
    </xf>
    <xf numFmtId="37" fontId="4" fillId="24" borderId="18" xfId="0" applyFont="1" applyFill="1" applyBorder="1" applyAlignment="1" applyProtection="1" quotePrefix="1">
      <alignment horizontal="center"/>
      <protection/>
    </xf>
    <xf numFmtId="37" fontId="4" fillId="24" borderId="3" xfId="0" applyFont="1" applyFill="1" applyBorder="1" applyAlignment="1" applyProtection="1" quotePrefix="1">
      <alignment horizontal="center"/>
      <protection/>
    </xf>
    <xf numFmtId="37" fontId="4" fillId="24" borderId="33" xfId="0" applyFont="1" applyFill="1" applyBorder="1" applyAlignment="1" applyProtection="1" quotePrefix="1">
      <alignment horizontal="center"/>
      <protection/>
    </xf>
    <xf numFmtId="37" fontId="4" fillId="24" borderId="18" xfId="0" applyFont="1" applyFill="1" applyBorder="1" applyAlignment="1" applyProtection="1">
      <alignment horizontal="center"/>
      <protection/>
    </xf>
    <xf numFmtId="38" fontId="4" fillId="24" borderId="34" xfId="68" applyFont="1" applyFill="1" applyBorder="1" applyAlignment="1">
      <alignment horizontal="right" vertical="center" wrapText="1"/>
    </xf>
    <xf numFmtId="38" fontId="4" fillId="24" borderId="29" xfId="68" applyFont="1" applyFill="1" applyBorder="1" applyAlignment="1">
      <alignment horizontal="right" vertical="center" wrapText="1"/>
    </xf>
    <xf numFmtId="38" fontId="4" fillId="24" borderId="19" xfId="68" applyFont="1" applyFill="1" applyBorder="1" applyAlignment="1">
      <alignment horizontal="right" vertical="center" wrapText="1"/>
    </xf>
    <xf numFmtId="38" fontId="4" fillId="24" borderId="22" xfId="68" applyFont="1" applyFill="1" applyBorder="1" applyAlignment="1">
      <alignment horizontal="right" vertical="center" wrapText="1"/>
    </xf>
    <xf numFmtId="38" fontId="4" fillId="24" borderId="0" xfId="68" applyFont="1" applyFill="1" applyBorder="1" applyAlignment="1">
      <alignment horizontal="right" vertical="center" wrapText="1"/>
    </xf>
    <xf numFmtId="38" fontId="4" fillId="24" borderId="35" xfId="68" applyFont="1" applyFill="1" applyBorder="1" applyAlignment="1">
      <alignment horizontal="right" vertical="center" shrinkToFit="1"/>
    </xf>
    <xf numFmtId="38" fontId="4" fillId="24" borderId="19" xfId="68" applyFont="1" applyFill="1" applyBorder="1" applyAlignment="1">
      <alignment horizontal="right" vertical="center" shrinkToFit="1"/>
    </xf>
    <xf numFmtId="38" fontId="4" fillId="24" borderId="16" xfId="68" applyFont="1" applyFill="1" applyBorder="1" applyAlignment="1">
      <alignment horizontal="right" vertical="center" shrinkToFit="1"/>
    </xf>
    <xf numFmtId="38" fontId="4" fillId="24" borderId="0" xfId="68" applyFont="1" applyFill="1" applyBorder="1" applyAlignment="1">
      <alignment horizontal="right" vertical="center" shrinkToFit="1"/>
    </xf>
    <xf numFmtId="38" fontId="4" fillId="24" borderId="0" xfId="68" applyFont="1" applyFill="1" applyAlignment="1">
      <alignment horizontal="right" vertical="center" shrinkToFit="1"/>
    </xf>
    <xf numFmtId="38" fontId="4" fillId="24" borderId="36" xfId="68" applyFont="1" applyFill="1" applyBorder="1" applyAlignment="1">
      <alignment horizontal="right" vertical="center" shrinkToFit="1"/>
    </xf>
    <xf numFmtId="38" fontId="4" fillId="24" borderId="27" xfId="68" applyFont="1" applyFill="1" applyBorder="1" applyAlignment="1">
      <alignment horizontal="right" vertical="center" shrinkToFit="1"/>
    </xf>
    <xf numFmtId="38" fontId="4" fillId="24" borderId="21" xfId="68" applyFont="1" applyFill="1" applyBorder="1" applyAlignment="1">
      <alignment horizontal="right" vertical="center" shrinkToFit="1"/>
    </xf>
    <xf numFmtId="38" fontId="4" fillId="24" borderId="13" xfId="68" applyFont="1" applyFill="1" applyBorder="1" applyAlignment="1">
      <alignment horizontal="right" vertical="center" shrinkToFit="1"/>
    </xf>
    <xf numFmtId="37" fontId="4" fillId="24" borderId="35" xfId="0" applyFont="1" applyFill="1" applyBorder="1" applyAlignment="1" applyProtection="1">
      <alignment/>
      <protection/>
    </xf>
    <xf numFmtId="37" fontId="4" fillId="24" borderId="19" xfId="0" applyFont="1" applyFill="1" applyBorder="1" applyAlignment="1">
      <alignment vertical="center" shrinkToFit="1"/>
    </xf>
    <xf numFmtId="37" fontId="4" fillId="24" borderId="16" xfId="0" applyFont="1" applyFill="1" applyBorder="1" applyAlignment="1">
      <alignment vertical="center" shrinkToFit="1"/>
    </xf>
    <xf numFmtId="37" fontId="4" fillId="24" borderId="19" xfId="0" applyFont="1" applyFill="1" applyBorder="1" applyAlignment="1" applyProtection="1">
      <alignment/>
      <protection/>
    </xf>
    <xf numFmtId="37" fontId="4" fillId="24" borderId="19" xfId="0" applyFont="1" applyFill="1" applyBorder="1" applyAlignment="1" applyProtection="1">
      <alignment/>
      <protection locked="0"/>
    </xf>
    <xf numFmtId="37" fontId="4" fillId="24" borderId="0" xfId="0" applyFont="1" applyFill="1" applyBorder="1" applyAlignment="1" applyProtection="1">
      <alignment/>
      <protection locked="0"/>
    </xf>
    <xf numFmtId="37" fontId="4" fillId="24" borderId="35" xfId="0" applyFont="1" applyFill="1" applyBorder="1" applyAlignment="1">
      <alignment/>
    </xf>
    <xf numFmtId="37" fontId="4" fillId="24" borderId="19" xfId="0" applyFont="1" applyFill="1" applyBorder="1" applyAlignment="1">
      <alignment/>
    </xf>
    <xf numFmtId="37" fontId="4" fillId="24" borderId="0" xfId="0" applyFont="1" applyFill="1" applyBorder="1" applyAlignment="1">
      <alignment/>
    </xf>
    <xf numFmtId="37" fontId="4" fillId="24" borderId="16" xfId="0" applyFont="1" applyFill="1" applyBorder="1" applyAlignment="1" applyProtection="1">
      <alignment/>
      <protection/>
    </xf>
    <xf numFmtId="37" fontId="4" fillId="24" borderId="0" xfId="0" applyFont="1" applyFill="1" applyBorder="1" applyAlignment="1" applyProtection="1">
      <alignment/>
      <protection/>
    </xf>
    <xf numFmtId="37" fontId="4" fillId="24" borderId="17" xfId="0" applyFont="1" applyFill="1" applyBorder="1" applyAlignment="1" applyProtection="1">
      <alignment/>
      <protection/>
    </xf>
    <xf numFmtId="37" fontId="4" fillId="24" borderId="13" xfId="0" applyFont="1" applyFill="1" applyBorder="1" applyAlignment="1" applyProtection="1">
      <alignment/>
      <protection/>
    </xf>
    <xf numFmtId="37" fontId="4" fillId="24" borderId="27" xfId="0" applyFont="1" applyFill="1" applyBorder="1" applyAlignment="1" applyProtection="1">
      <alignment/>
      <protection/>
    </xf>
    <xf numFmtId="37" fontId="4" fillId="24" borderId="21" xfId="0" applyFont="1" applyFill="1" applyBorder="1" applyAlignment="1" applyProtection="1">
      <alignment/>
      <protection/>
    </xf>
    <xf numFmtId="37" fontId="4" fillId="24" borderId="18" xfId="0" applyFont="1" applyFill="1" applyBorder="1" applyAlignment="1" applyProtection="1">
      <alignment/>
      <protection/>
    </xf>
    <xf numFmtId="37" fontId="4" fillId="24" borderId="0" xfId="0" applyFont="1" applyFill="1" applyBorder="1" applyAlignment="1" applyProtection="1">
      <alignment horizontal="center"/>
      <protection/>
    </xf>
    <xf numFmtId="37" fontId="4" fillId="24" borderId="0" xfId="0" applyFont="1" applyFill="1" applyBorder="1" applyAlignment="1">
      <alignment horizontal="center"/>
    </xf>
    <xf numFmtId="38" fontId="4" fillId="24" borderId="19" xfId="68" applyFont="1" applyFill="1" applyBorder="1" applyAlignment="1">
      <alignment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277"/>
  <sheetViews>
    <sheetView showZeros="0" tabSelected="1" zoomScaleSheetLayoutView="100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0" sqref="E70"/>
    </sheetView>
  </sheetViews>
  <sheetFormatPr defaultColWidth="10.66015625" defaultRowHeight="18"/>
  <cols>
    <col min="1" max="1" width="10.08203125" style="7" customWidth="1"/>
    <col min="2" max="3" width="7" style="7" customWidth="1"/>
    <col min="4" max="4" width="6.83203125" style="7" customWidth="1"/>
    <col min="5" max="19" width="6.75" style="7" customWidth="1"/>
    <col min="20" max="22" width="7.75" style="7" customWidth="1"/>
    <col min="23" max="23" width="7.08203125" style="73" customWidth="1"/>
    <col min="24" max="29" width="6" style="73" customWidth="1"/>
    <col min="30" max="30" width="6.58203125" style="73" customWidth="1"/>
    <col min="31" max="31" width="4.33203125" style="73" customWidth="1"/>
    <col min="32" max="32" width="6.5" style="73" bestFit="1" customWidth="1"/>
    <col min="33" max="16384" width="10.58203125" style="7" customWidth="1"/>
  </cols>
  <sheetData>
    <row r="1" spans="1:32" ht="20.25" customHeight="1">
      <c r="A1" s="6"/>
      <c r="H1" s="35" t="s">
        <v>0</v>
      </c>
      <c r="I1" s="45"/>
      <c r="M1" s="45"/>
      <c r="Q1" s="35" t="s">
        <v>1</v>
      </c>
      <c r="AF1" s="74"/>
    </row>
    <row r="2" spans="1:32" s="3" customFormat="1" ht="15.75" customHeight="1" thickBot="1">
      <c r="A2" s="2"/>
      <c r="I2" s="8"/>
      <c r="W2" s="75"/>
      <c r="X2" s="75"/>
      <c r="Y2" s="75"/>
      <c r="Z2" s="75"/>
      <c r="AA2" s="75"/>
      <c r="AB2" s="76" t="s">
        <v>96</v>
      </c>
      <c r="AC2" s="76"/>
      <c r="AD2" s="76"/>
      <c r="AE2" s="75"/>
      <c r="AF2" s="77"/>
    </row>
    <row r="3" spans="1:32" s="3" customFormat="1" ht="15.75" customHeight="1" thickTop="1">
      <c r="A3" s="9"/>
      <c r="B3" s="36"/>
      <c r="C3" s="10"/>
      <c r="D3" s="10"/>
      <c r="E3" s="37" t="s">
        <v>2</v>
      </c>
      <c r="F3" s="11"/>
      <c r="G3" s="11"/>
      <c r="H3" s="37"/>
      <c r="I3" s="11"/>
      <c r="J3" s="11"/>
      <c r="K3" s="37"/>
      <c r="L3" s="11"/>
      <c r="M3" s="11"/>
      <c r="N3" s="37"/>
      <c r="O3" s="11"/>
      <c r="P3" s="11"/>
      <c r="Q3" s="37"/>
      <c r="R3" s="11"/>
      <c r="S3" s="11"/>
      <c r="T3" s="10"/>
      <c r="U3" s="38"/>
      <c r="V3" s="39"/>
      <c r="W3" s="78" t="s">
        <v>3</v>
      </c>
      <c r="X3" s="78"/>
      <c r="Y3" s="78"/>
      <c r="Z3" s="78"/>
      <c r="AA3" s="78"/>
      <c r="AB3" s="78"/>
      <c r="AC3" s="78"/>
      <c r="AD3" s="79"/>
      <c r="AE3" s="78"/>
      <c r="AF3" s="78"/>
    </row>
    <row r="4" spans="1:33" s="3" customFormat="1" ht="15.75" customHeight="1">
      <c r="A4" s="12" t="s">
        <v>4</v>
      </c>
      <c r="B4" s="40" t="s">
        <v>5</v>
      </c>
      <c r="C4" s="13"/>
      <c r="D4" s="13"/>
      <c r="E4" s="40" t="s">
        <v>6</v>
      </c>
      <c r="F4" s="13"/>
      <c r="G4" s="13"/>
      <c r="H4" s="40" t="s">
        <v>7</v>
      </c>
      <c r="I4" s="13"/>
      <c r="J4" s="13"/>
      <c r="K4" s="40" t="s">
        <v>8</v>
      </c>
      <c r="L4" s="13"/>
      <c r="M4" s="13"/>
      <c r="N4" s="40" t="s">
        <v>89</v>
      </c>
      <c r="O4" s="21"/>
      <c r="P4" s="13"/>
      <c r="Q4" s="40" t="s">
        <v>9</v>
      </c>
      <c r="R4" s="13"/>
      <c r="S4" s="13"/>
      <c r="T4" s="41" t="s">
        <v>10</v>
      </c>
      <c r="U4" s="42"/>
      <c r="V4" s="43"/>
      <c r="W4" s="80"/>
      <c r="X4" s="81"/>
      <c r="Y4" s="82" t="s">
        <v>11</v>
      </c>
      <c r="Z4" s="82"/>
      <c r="AA4" s="82"/>
      <c r="AB4" s="82"/>
      <c r="AC4" s="82"/>
      <c r="AD4" s="83"/>
      <c r="AE4" s="84"/>
      <c r="AF4" s="84"/>
      <c r="AG4" s="1"/>
    </row>
    <row r="5" spans="1:33" s="3" customFormat="1" ht="15.75" customHeight="1">
      <c r="A5" s="16"/>
      <c r="B5" s="17" t="s">
        <v>12</v>
      </c>
      <c r="C5" s="17" t="s">
        <v>13</v>
      </c>
      <c r="D5" s="17" t="s">
        <v>14</v>
      </c>
      <c r="E5" s="17" t="s">
        <v>12</v>
      </c>
      <c r="F5" s="17" t="s">
        <v>13</v>
      </c>
      <c r="G5" s="17" t="s">
        <v>14</v>
      </c>
      <c r="H5" s="17" t="s">
        <v>12</v>
      </c>
      <c r="I5" s="17" t="s">
        <v>13</v>
      </c>
      <c r="J5" s="17" t="s">
        <v>14</v>
      </c>
      <c r="K5" s="17" t="s">
        <v>12</v>
      </c>
      <c r="L5" s="17" t="s">
        <v>13</v>
      </c>
      <c r="M5" s="17" t="s">
        <v>14</v>
      </c>
      <c r="N5" s="17" t="s">
        <v>12</v>
      </c>
      <c r="O5" s="24" t="s">
        <v>13</v>
      </c>
      <c r="P5" s="18" t="s">
        <v>14</v>
      </c>
      <c r="Q5" s="17" t="s">
        <v>12</v>
      </c>
      <c r="R5" s="17" t="s">
        <v>13</v>
      </c>
      <c r="S5" s="17" t="s">
        <v>14</v>
      </c>
      <c r="T5" s="17" t="s">
        <v>12</v>
      </c>
      <c r="U5" s="17" t="s">
        <v>13</v>
      </c>
      <c r="V5" s="44" t="s">
        <v>14</v>
      </c>
      <c r="W5" s="85" t="s">
        <v>15</v>
      </c>
      <c r="X5" s="86" t="s">
        <v>16</v>
      </c>
      <c r="Y5" s="86" t="s">
        <v>17</v>
      </c>
      <c r="Z5" s="86" t="s">
        <v>18</v>
      </c>
      <c r="AA5" s="86" t="s">
        <v>19</v>
      </c>
      <c r="AB5" s="87" t="s">
        <v>20</v>
      </c>
      <c r="AC5" s="88" t="s">
        <v>21</v>
      </c>
      <c r="AD5" s="89" t="s">
        <v>12</v>
      </c>
      <c r="AE5" s="89" t="s">
        <v>22</v>
      </c>
      <c r="AF5" s="89" t="s">
        <v>85</v>
      </c>
      <c r="AG5" s="1"/>
    </row>
    <row r="6" spans="1:33" s="3" customFormat="1" ht="15.75" customHeight="1">
      <c r="A6" s="2" t="s">
        <v>23</v>
      </c>
      <c r="B6" s="25">
        <f aca="true" t="shared" si="0" ref="B6:AF6">SUM(B7:B13)</f>
        <v>7360</v>
      </c>
      <c r="C6" s="26">
        <f t="shared" si="0"/>
        <v>3674</v>
      </c>
      <c r="D6" s="26">
        <f t="shared" si="0"/>
        <v>3686</v>
      </c>
      <c r="E6" s="25">
        <f t="shared" si="0"/>
        <v>7286</v>
      </c>
      <c r="F6" s="26">
        <f t="shared" si="0"/>
        <v>3833</v>
      </c>
      <c r="G6" s="26">
        <f t="shared" si="0"/>
        <v>3453</v>
      </c>
      <c r="H6" s="25">
        <f t="shared" si="0"/>
        <v>7352</v>
      </c>
      <c r="I6" s="26">
        <f t="shared" si="0"/>
        <v>3805</v>
      </c>
      <c r="J6" s="26">
        <f t="shared" si="0"/>
        <v>3547</v>
      </c>
      <c r="K6" s="25">
        <f t="shared" si="0"/>
        <v>7530</v>
      </c>
      <c r="L6" s="26">
        <f t="shared" si="0"/>
        <v>3837</v>
      </c>
      <c r="M6" s="26">
        <f t="shared" si="0"/>
        <v>3693</v>
      </c>
      <c r="N6" s="25">
        <f t="shared" si="0"/>
        <v>7833</v>
      </c>
      <c r="O6" s="49">
        <f t="shared" si="0"/>
        <v>4051</v>
      </c>
      <c r="P6" s="52">
        <f t="shared" si="0"/>
        <v>3782</v>
      </c>
      <c r="Q6" s="25">
        <f t="shared" si="0"/>
        <v>7778</v>
      </c>
      <c r="R6" s="26">
        <f t="shared" si="0"/>
        <v>4010</v>
      </c>
      <c r="S6" s="26">
        <f t="shared" si="0"/>
        <v>3768</v>
      </c>
      <c r="T6" s="52">
        <f t="shared" si="0"/>
        <v>45139</v>
      </c>
      <c r="U6" s="54">
        <f t="shared" si="0"/>
        <v>23210</v>
      </c>
      <c r="V6" s="26">
        <f t="shared" si="0"/>
        <v>21929</v>
      </c>
      <c r="W6" s="90">
        <f t="shared" si="0"/>
        <v>1896</v>
      </c>
      <c r="X6" s="91">
        <f t="shared" si="0"/>
        <v>268</v>
      </c>
      <c r="Y6" s="91">
        <f t="shared" si="0"/>
        <v>263</v>
      </c>
      <c r="Z6" s="91">
        <f t="shared" si="0"/>
        <v>267</v>
      </c>
      <c r="AA6" s="91">
        <f t="shared" si="0"/>
        <v>268</v>
      </c>
      <c r="AB6" s="92">
        <f t="shared" si="0"/>
        <v>273</v>
      </c>
      <c r="AC6" s="93">
        <f t="shared" si="0"/>
        <v>278</v>
      </c>
      <c r="AD6" s="91">
        <f t="shared" si="0"/>
        <v>1617</v>
      </c>
      <c r="AE6" s="91">
        <f t="shared" si="0"/>
        <v>6</v>
      </c>
      <c r="AF6" s="94">
        <f t="shared" si="0"/>
        <v>273</v>
      </c>
      <c r="AG6" s="1"/>
    </row>
    <row r="7" spans="1:33" s="3" customFormat="1" ht="15.75" customHeight="1">
      <c r="A7" s="27" t="s">
        <v>24</v>
      </c>
      <c r="B7" s="25">
        <f>SUM(C7:D7)</f>
        <v>662</v>
      </c>
      <c r="C7" s="26">
        <v>322</v>
      </c>
      <c r="D7" s="66">
        <v>340</v>
      </c>
      <c r="E7" s="25">
        <f aca="true" t="shared" si="1" ref="E7:E13">SUM(F7:G7)</f>
        <v>687</v>
      </c>
      <c r="F7" s="66">
        <v>362</v>
      </c>
      <c r="G7" s="25">
        <v>325</v>
      </c>
      <c r="H7" s="25">
        <f aca="true" t="shared" si="2" ref="H7:H13">SUM(I7:J7)</f>
        <v>665</v>
      </c>
      <c r="I7" s="25">
        <v>352</v>
      </c>
      <c r="J7" s="66">
        <v>313</v>
      </c>
      <c r="K7" s="25">
        <f aca="true" t="shared" si="3" ref="K7:K13">SUM(L7:M7)</f>
        <v>693</v>
      </c>
      <c r="L7" s="66">
        <v>373</v>
      </c>
      <c r="M7" s="25">
        <v>320</v>
      </c>
      <c r="N7" s="25">
        <f aca="true" t="shared" si="4" ref="N7:N13">SUM(O7:P7)</f>
        <v>745</v>
      </c>
      <c r="O7" s="50">
        <v>367</v>
      </c>
      <c r="P7" s="26">
        <v>378</v>
      </c>
      <c r="Q7" s="25">
        <f>SUM(R7:S7)</f>
        <v>788</v>
      </c>
      <c r="R7" s="66">
        <v>380</v>
      </c>
      <c r="S7" s="25">
        <v>408</v>
      </c>
      <c r="T7" s="26">
        <f aca="true" t="shared" si="5" ref="T7:T13">SUM(U7:V7)</f>
        <v>4240</v>
      </c>
      <c r="U7" s="25">
        <f>C7+F7+I7+L7+O7+R7</f>
        <v>2156</v>
      </c>
      <c r="V7" s="26">
        <f>D7+G7+J7+M7+P7+S7</f>
        <v>2084</v>
      </c>
      <c r="W7" s="95">
        <f>SUM(AD7:AF7)</f>
        <v>190</v>
      </c>
      <c r="X7" s="96">
        <v>27</v>
      </c>
      <c r="Y7" s="96">
        <v>26</v>
      </c>
      <c r="Z7" s="96">
        <v>26</v>
      </c>
      <c r="AA7" s="96">
        <v>27</v>
      </c>
      <c r="AB7" s="96">
        <v>29</v>
      </c>
      <c r="AC7" s="97">
        <v>29</v>
      </c>
      <c r="AD7" s="96">
        <f>SUM(X7:AC7)</f>
        <v>164</v>
      </c>
      <c r="AE7" s="96">
        <v>3</v>
      </c>
      <c r="AF7" s="98">
        <v>23</v>
      </c>
      <c r="AG7" s="1"/>
    </row>
    <row r="8" spans="1:33" s="3" customFormat="1" ht="15.75" customHeight="1">
      <c r="A8" s="27" t="s">
        <v>25</v>
      </c>
      <c r="B8" s="25">
        <f aca="true" t="shared" si="6" ref="B8:B13">SUM(C8:D8)</f>
        <v>1220</v>
      </c>
      <c r="C8" s="26">
        <v>606</v>
      </c>
      <c r="D8" s="66">
        <v>614</v>
      </c>
      <c r="E8" s="25">
        <f>SUM(F8:G8)</f>
        <v>1197</v>
      </c>
      <c r="F8" s="66">
        <v>650</v>
      </c>
      <c r="G8" s="25">
        <v>547</v>
      </c>
      <c r="H8" s="25">
        <f t="shared" si="2"/>
        <v>1224</v>
      </c>
      <c r="I8" s="25">
        <v>625</v>
      </c>
      <c r="J8" s="66">
        <v>599</v>
      </c>
      <c r="K8" s="25">
        <f t="shared" si="3"/>
        <v>1217</v>
      </c>
      <c r="L8" s="66">
        <v>603</v>
      </c>
      <c r="M8" s="25">
        <v>614</v>
      </c>
      <c r="N8" s="25">
        <f t="shared" si="4"/>
        <v>1234</v>
      </c>
      <c r="O8" s="50">
        <v>652</v>
      </c>
      <c r="P8" s="26">
        <v>582</v>
      </c>
      <c r="Q8" s="25">
        <f aca="true" t="shared" si="7" ref="Q8:Q13">SUM(R8:S8)</f>
        <v>1243</v>
      </c>
      <c r="R8" s="66">
        <v>641</v>
      </c>
      <c r="S8" s="25">
        <v>602</v>
      </c>
      <c r="T8" s="26">
        <f t="shared" si="5"/>
        <v>7335</v>
      </c>
      <c r="U8" s="25">
        <f aca="true" t="shared" si="8" ref="U8:U13">C8+F8+I8+L8+O8+R8</f>
        <v>3777</v>
      </c>
      <c r="V8" s="26">
        <f aca="true" t="shared" si="9" ref="V8:V13">D8+G8+J8+M8+P8+S8</f>
        <v>3558</v>
      </c>
      <c r="W8" s="95">
        <f aca="true" t="shared" si="10" ref="W8:W13">SUM(AD8:AF8)</f>
        <v>309</v>
      </c>
      <c r="X8" s="96">
        <v>43</v>
      </c>
      <c r="Y8" s="96">
        <v>42</v>
      </c>
      <c r="Z8" s="96">
        <v>44</v>
      </c>
      <c r="AA8" s="96">
        <v>43</v>
      </c>
      <c r="AB8" s="96">
        <v>44</v>
      </c>
      <c r="AC8" s="97">
        <v>45</v>
      </c>
      <c r="AD8" s="96">
        <f aca="true" t="shared" si="11" ref="AD8:AD13">SUM(X8:AC8)</f>
        <v>261</v>
      </c>
      <c r="AE8" s="96">
        <v>0</v>
      </c>
      <c r="AF8" s="98">
        <v>48</v>
      </c>
      <c r="AG8" s="1"/>
    </row>
    <row r="9" spans="1:33" s="3" customFormat="1" ht="15.75" customHeight="1">
      <c r="A9" s="27" t="s">
        <v>26</v>
      </c>
      <c r="B9" s="25">
        <f t="shared" si="6"/>
        <v>1798</v>
      </c>
      <c r="C9" s="26">
        <v>905</v>
      </c>
      <c r="D9" s="66">
        <v>893</v>
      </c>
      <c r="E9" s="25">
        <f t="shared" si="1"/>
        <v>1755</v>
      </c>
      <c r="F9" s="66">
        <v>903</v>
      </c>
      <c r="G9" s="25">
        <v>852</v>
      </c>
      <c r="H9" s="25">
        <f t="shared" si="2"/>
        <v>1757</v>
      </c>
      <c r="I9" s="25">
        <v>885</v>
      </c>
      <c r="J9" s="66">
        <v>872</v>
      </c>
      <c r="K9" s="25">
        <f t="shared" si="3"/>
        <v>1839</v>
      </c>
      <c r="L9" s="66">
        <v>946</v>
      </c>
      <c r="M9" s="25">
        <v>893</v>
      </c>
      <c r="N9" s="25">
        <f t="shared" si="4"/>
        <v>1835</v>
      </c>
      <c r="O9" s="50">
        <v>946</v>
      </c>
      <c r="P9" s="26">
        <v>889</v>
      </c>
      <c r="Q9" s="25">
        <f t="shared" si="7"/>
        <v>1918</v>
      </c>
      <c r="R9" s="66">
        <v>993</v>
      </c>
      <c r="S9" s="25">
        <v>925</v>
      </c>
      <c r="T9" s="26">
        <f t="shared" si="5"/>
        <v>10902</v>
      </c>
      <c r="U9" s="25">
        <f t="shared" si="8"/>
        <v>5578</v>
      </c>
      <c r="V9" s="26">
        <f t="shared" si="9"/>
        <v>5324</v>
      </c>
      <c r="W9" s="95">
        <f t="shared" si="10"/>
        <v>442</v>
      </c>
      <c r="X9" s="96">
        <v>64</v>
      </c>
      <c r="Y9" s="96">
        <v>61</v>
      </c>
      <c r="Z9" s="96">
        <v>63</v>
      </c>
      <c r="AA9" s="96">
        <v>62</v>
      </c>
      <c r="AB9" s="96">
        <v>62</v>
      </c>
      <c r="AC9" s="97">
        <v>66</v>
      </c>
      <c r="AD9" s="96">
        <f t="shared" si="11"/>
        <v>378</v>
      </c>
      <c r="AE9" s="96">
        <v>0</v>
      </c>
      <c r="AF9" s="98">
        <v>64</v>
      </c>
      <c r="AG9" s="1"/>
    </row>
    <row r="10" spans="1:33" s="3" customFormat="1" ht="15.75" customHeight="1">
      <c r="A10" s="27" t="s">
        <v>27</v>
      </c>
      <c r="B10" s="25">
        <f t="shared" si="6"/>
        <v>700</v>
      </c>
      <c r="C10" s="26">
        <v>366</v>
      </c>
      <c r="D10" s="66">
        <v>334</v>
      </c>
      <c r="E10" s="25">
        <f t="shared" si="1"/>
        <v>735</v>
      </c>
      <c r="F10" s="66">
        <v>401</v>
      </c>
      <c r="G10" s="25">
        <v>334</v>
      </c>
      <c r="H10" s="25">
        <f t="shared" si="2"/>
        <v>761</v>
      </c>
      <c r="I10" s="25">
        <v>375</v>
      </c>
      <c r="J10" s="66">
        <v>386</v>
      </c>
      <c r="K10" s="25">
        <f t="shared" si="3"/>
        <v>818</v>
      </c>
      <c r="L10" s="66">
        <v>406</v>
      </c>
      <c r="M10" s="25">
        <v>412</v>
      </c>
      <c r="N10" s="25">
        <f t="shared" si="4"/>
        <v>786</v>
      </c>
      <c r="O10" s="50">
        <v>413</v>
      </c>
      <c r="P10" s="26">
        <v>373</v>
      </c>
      <c r="Q10" s="25">
        <f t="shared" si="7"/>
        <v>758</v>
      </c>
      <c r="R10" s="66">
        <v>398</v>
      </c>
      <c r="S10" s="25">
        <v>360</v>
      </c>
      <c r="T10" s="26">
        <f t="shared" si="5"/>
        <v>4558</v>
      </c>
      <c r="U10" s="25">
        <f t="shared" si="8"/>
        <v>2359</v>
      </c>
      <c r="V10" s="26">
        <f t="shared" si="9"/>
        <v>2199</v>
      </c>
      <c r="W10" s="95">
        <f t="shared" si="10"/>
        <v>194</v>
      </c>
      <c r="X10" s="96">
        <v>26</v>
      </c>
      <c r="Y10" s="96">
        <v>27</v>
      </c>
      <c r="Z10" s="96">
        <v>28</v>
      </c>
      <c r="AA10" s="96">
        <v>30</v>
      </c>
      <c r="AB10" s="96">
        <v>28</v>
      </c>
      <c r="AC10" s="97">
        <v>27</v>
      </c>
      <c r="AD10" s="96">
        <f t="shared" si="11"/>
        <v>166</v>
      </c>
      <c r="AE10" s="96">
        <v>0</v>
      </c>
      <c r="AF10" s="98">
        <v>28</v>
      </c>
      <c r="AG10" s="1"/>
    </row>
    <row r="11" spans="1:33" s="3" customFormat="1" ht="15.75" customHeight="1">
      <c r="A11" s="27" t="s">
        <v>90</v>
      </c>
      <c r="B11" s="25">
        <f t="shared" si="6"/>
        <v>492</v>
      </c>
      <c r="C11" s="26">
        <v>253</v>
      </c>
      <c r="D11" s="66">
        <v>239</v>
      </c>
      <c r="E11" s="25">
        <f t="shared" si="1"/>
        <v>505</v>
      </c>
      <c r="F11" s="66">
        <v>277</v>
      </c>
      <c r="G11" s="25">
        <v>228</v>
      </c>
      <c r="H11" s="25">
        <f t="shared" si="2"/>
        <v>478</v>
      </c>
      <c r="I11" s="25">
        <v>257</v>
      </c>
      <c r="J11" s="66">
        <v>221</v>
      </c>
      <c r="K11" s="25">
        <f t="shared" si="3"/>
        <v>521</v>
      </c>
      <c r="L11" s="66">
        <v>263</v>
      </c>
      <c r="M11" s="25">
        <v>258</v>
      </c>
      <c r="N11" s="25">
        <f t="shared" si="4"/>
        <v>540</v>
      </c>
      <c r="O11" s="50">
        <v>276</v>
      </c>
      <c r="P11" s="26">
        <v>264</v>
      </c>
      <c r="Q11" s="25">
        <f t="shared" si="7"/>
        <v>512</v>
      </c>
      <c r="R11" s="66">
        <v>285</v>
      </c>
      <c r="S11" s="25">
        <v>227</v>
      </c>
      <c r="T11" s="26">
        <f t="shared" si="5"/>
        <v>3048</v>
      </c>
      <c r="U11" s="25">
        <f t="shared" si="8"/>
        <v>1611</v>
      </c>
      <c r="V11" s="26">
        <f t="shared" si="9"/>
        <v>1437</v>
      </c>
      <c r="W11" s="95">
        <f t="shared" si="10"/>
        <v>130</v>
      </c>
      <c r="X11" s="96">
        <v>18</v>
      </c>
      <c r="Y11" s="96">
        <v>19</v>
      </c>
      <c r="Z11" s="96">
        <v>17</v>
      </c>
      <c r="AA11" s="96">
        <v>19</v>
      </c>
      <c r="AB11" s="96">
        <v>19</v>
      </c>
      <c r="AC11" s="97">
        <v>18</v>
      </c>
      <c r="AD11" s="96">
        <f t="shared" si="11"/>
        <v>110</v>
      </c>
      <c r="AE11" s="96">
        <v>3</v>
      </c>
      <c r="AF11" s="98">
        <v>17</v>
      </c>
      <c r="AG11" s="1"/>
    </row>
    <row r="12" spans="1:33" s="3" customFormat="1" ht="15.75" customHeight="1">
      <c r="A12" s="27" t="s">
        <v>28</v>
      </c>
      <c r="B12" s="25">
        <f t="shared" si="6"/>
        <v>2079</v>
      </c>
      <c r="C12" s="26">
        <v>1009</v>
      </c>
      <c r="D12" s="66">
        <v>1070</v>
      </c>
      <c r="E12" s="25">
        <f t="shared" si="1"/>
        <v>2030</v>
      </c>
      <c r="F12" s="66">
        <v>1044</v>
      </c>
      <c r="G12" s="25">
        <v>986</v>
      </c>
      <c r="H12" s="25">
        <f t="shared" si="2"/>
        <v>2069</v>
      </c>
      <c r="I12" s="25">
        <v>1097</v>
      </c>
      <c r="J12" s="66">
        <v>972</v>
      </c>
      <c r="K12" s="25">
        <f t="shared" si="3"/>
        <v>2065</v>
      </c>
      <c r="L12" s="66">
        <v>1044</v>
      </c>
      <c r="M12" s="25">
        <v>1021</v>
      </c>
      <c r="N12" s="25">
        <f t="shared" si="4"/>
        <v>2292</v>
      </c>
      <c r="O12" s="50">
        <v>1178</v>
      </c>
      <c r="P12" s="26">
        <v>1114</v>
      </c>
      <c r="Q12" s="25">
        <f t="shared" si="7"/>
        <v>2168</v>
      </c>
      <c r="R12" s="66">
        <v>1119</v>
      </c>
      <c r="S12" s="25">
        <v>1049</v>
      </c>
      <c r="T12" s="26">
        <f t="shared" si="5"/>
        <v>12703</v>
      </c>
      <c r="U12" s="25">
        <f t="shared" si="8"/>
        <v>6491</v>
      </c>
      <c r="V12" s="26">
        <f t="shared" si="9"/>
        <v>6212</v>
      </c>
      <c r="W12" s="95">
        <f t="shared" si="10"/>
        <v>526</v>
      </c>
      <c r="X12" s="96">
        <v>73</v>
      </c>
      <c r="Y12" s="96">
        <v>74</v>
      </c>
      <c r="Z12" s="96">
        <v>73</v>
      </c>
      <c r="AA12" s="96">
        <v>74</v>
      </c>
      <c r="AB12" s="96">
        <v>77</v>
      </c>
      <c r="AC12" s="97">
        <v>77</v>
      </c>
      <c r="AD12" s="96">
        <f t="shared" si="11"/>
        <v>448</v>
      </c>
      <c r="AE12" s="96">
        <v>0</v>
      </c>
      <c r="AF12" s="99">
        <v>78</v>
      </c>
      <c r="AG12" s="1"/>
    </row>
    <row r="13" spans="1:33" s="3" customFormat="1" ht="15.75" customHeight="1">
      <c r="A13" s="28" t="s">
        <v>29</v>
      </c>
      <c r="B13" s="46">
        <f t="shared" si="6"/>
        <v>409</v>
      </c>
      <c r="C13" s="29">
        <v>213</v>
      </c>
      <c r="D13" s="67">
        <v>196</v>
      </c>
      <c r="E13" s="46">
        <f t="shared" si="1"/>
        <v>377</v>
      </c>
      <c r="F13" s="67">
        <v>196</v>
      </c>
      <c r="G13" s="46">
        <v>181</v>
      </c>
      <c r="H13" s="46">
        <f t="shared" si="2"/>
        <v>398</v>
      </c>
      <c r="I13" s="46">
        <v>214</v>
      </c>
      <c r="J13" s="67">
        <v>184</v>
      </c>
      <c r="K13" s="46">
        <f t="shared" si="3"/>
        <v>377</v>
      </c>
      <c r="L13" s="67">
        <v>202</v>
      </c>
      <c r="M13" s="46">
        <v>175</v>
      </c>
      <c r="N13" s="46">
        <f t="shared" si="4"/>
        <v>401</v>
      </c>
      <c r="O13" s="68">
        <v>219</v>
      </c>
      <c r="P13" s="29">
        <v>182</v>
      </c>
      <c r="Q13" s="46">
        <f t="shared" si="7"/>
        <v>391</v>
      </c>
      <c r="R13" s="67">
        <v>194</v>
      </c>
      <c r="S13" s="46">
        <v>197</v>
      </c>
      <c r="T13" s="29">
        <f t="shared" si="5"/>
        <v>2353</v>
      </c>
      <c r="U13" s="46">
        <f t="shared" si="8"/>
        <v>1238</v>
      </c>
      <c r="V13" s="57">
        <f t="shared" si="9"/>
        <v>1115</v>
      </c>
      <c r="W13" s="100">
        <f t="shared" si="10"/>
        <v>105</v>
      </c>
      <c r="X13" s="101">
        <v>17</v>
      </c>
      <c r="Y13" s="101">
        <v>14</v>
      </c>
      <c r="Z13" s="101">
        <v>16</v>
      </c>
      <c r="AA13" s="101">
        <v>13</v>
      </c>
      <c r="AB13" s="101">
        <v>14</v>
      </c>
      <c r="AC13" s="102">
        <v>16</v>
      </c>
      <c r="AD13" s="101">
        <f t="shared" si="11"/>
        <v>90</v>
      </c>
      <c r="AE13" s="101">
        <v>0</v>
      </c>
      <c r="AF13" s="103">
        <v>15</v>
      </c>
      <c r="AG13" s="1"/>
    </row>
    <row r="14" spans="1:33" s="3" customFormat="1" ht="15.75" customHeight="1">
      <c r="A14" s="2" t="s">
        <v>30</v>
      </c>
      <c r="B14" s="25">
        <f aca="true" t="shared" si="12" ref="B14:AF14">SUM(B15:B21)</f>
        <v>13963</v>
      </c>
      <c r="C14" s="26">
        <f t="shared" si="12"/>
        <v>7182</v>
      </c>
      <c r="D14" s="26">
        <f t="shared" si="12"/>
        <v>6781</v>
      </c>
      <c r="E14" s="25">
        <f t="shared" si="12"/>
        <v>13805</v>
      </c>
      <c r="F14" s="26">
        <f t="shared" si="12"/>
        <v>7166</v>
      </c>
      <c r="G14" s="26">
        <f t="shared" si="12"/>
        <v>6639</v>
      </c>
      <c r="H14" s="25">
        <f t="shared" si="12"/>
        <v>13985</v>
      </c>
      <c r="I14" s="26">
        <f t="shared" si="12"/>
        <v>7189</v>
      </c>
      <c r="J14" s="26">
        <f t="shared" si="12"/>
        <v>6796</v>
      </c>
      <c r="K14" s="25">
        <f t="shared" si="12"/>
        <v>13664</v>
      </c>
      <c r="L14" s="26">
        <f t="shared" si="12"/>
        <v>7073</v>
      </c>
      <c r="M14" s="26">
        <f t="shared" si="12"/>
        <v>6591</v>
      </c>
      <c r="N14" s="25">
        <f t="shared" si="12"/>
        <v>13776</v>
      </c>
      <c r="O14" s="50">
        <f t="shared" si="12"/>
        <v>6955</v>
      </c>
      <c r="P14" s="26">
        <f t="shared" si="12"/>
        <v>6821</v>
      </c>
      <c r="Q14" s="25">
        <f t="shared" si="12"/>
        <v>13977</v>
      </c>
      <c r="R14" s="26">
        <f t="shared" si="12"/>
        <v>7172</v>
      </c>
      <c r="S14" s="26">
        <f t="shared" si="12"/>
        <v>6805</v>
      </c>
      <c r="T14" s="26">
        <f t="shared" si="12"/>
        <v>83170</v>
      </c>
      <c r="U14" s="25">
        <f t="shared" si="12"/>
        <v>42737</v>
      </c>
      <c r="V14" s="26">
        <f t="shared" si="12"/>
        <v>40433</v>
      </c>
      <c r="W14" s="95">
        <f t="shared" si="12"/>
        <v>3164</v>
      </c>
      <c r="X14" s="96">
        <f t="shared" si="12"/>
        <v>454</v>
      </c>
      <c r="Y14" s="96">
        <f t="shared" si="12"/>
        <v>453</v>
      </c>
      <c r="Z14" s="96">
        <f t="shared" si="12"/>
        <v>451</v>
      </c>
      <c r="AA14" s="96">
        <f t="shared" si="12"/>
        <v>447</v>
      </c>
      <c r="AB14" s="96">
        <f t="shared" si="12"/>
        <v>446</v>
      </c>
      <c r="AC14" s="97">
        <f t="shared" si="12"/>
        <v>460</v>
      </c>
      <c r="AD14" s="96">
        <f t="shared" si="12"/>
        <v>2711</v>
      </c>
      <c r="AE14" s="96">
        <f t="shared" si="12"/>
        <v>4</v>
      </c>
      <c r="AF14" s="99">
        <f t="shared" si="12"/>
        <v>449</v>
      </c>
      <c r="AG14" s="1"/>
    </row>
    <row r="15" spans="1:33" s="3" customFormat="1" ht="15.75" customHeight="1">
      <c r="A15" s="27" t="s">
        <v>31</v>
      </c>
      <c r="B15" s="25">
        <f>SUM(C15:D15)</f>
        <v>3089</v>
      </c>
      <c r="C15" s="26">
        <v>1615</v>
      </c>
      <c r="D15" s="66">
        <v>1474</v>
      </c>
      <c r="E15" s="25">
        <f>SUM(F15:G15)</f>
        <v>3051</v>
      </c>
      <c r="F15" s="66">
        <v>1568</v>
      </c>
      <c r="G15" s="25">
        <v>1483</v>
      </c>
      <c r="H15" s="25">
        <f aca="true" t="shared" si="13" ref="H15:H21">SUM(I15:J15)</f>
        <v>3015</v>
      </c>
      <c r="I15" s="25">
        <v>1535</v>
      </c>
      <c r="J15" s="66">
        <v>1480</v>
      </c>
      <c r="K15" s="25">
        <f aca="true" t="shared" si="14" ref="K15:K21">SUM(L15:M15)</f>
        <v>3095</v>
      </c>
      <c r="L15" s="66">
        <v>1567</v>
      </c>
      <c r="M15" s="25">
        <v>1528</v>
      </c>
      <c r="N15" s="25">
        <f aca="true" t="shared" si="15" ref="N15:N21">SUM(O15:P15)</f>
        <v>3038</v>
      </c>
      <c r="O15" s="50">
        <v>1517</v>
      </c>
      <c r="P15" s="26">
        <v>1521</v>
      </c>
      <c r="Q15" s="25">
        <f>SUM(R15:S15)</f>
        <v>3069</v>
      </c>
      <c r="R15" s="66">
        <v>1590</v>
      </c>
      <c r="S15" s="25">
        <v>1479</v>
      </c>
      <c r="T15" s="26">
        <f aca="true" t="shared" si="16" ref="T15:T22">SUM(U15:V15)</f>
        <v>18357</v>
      </c>
      <c r="U15" s="25">
        <f>C15+F15+I15+L15+O15+R15</f>
        <v>9392</v>
      </c>
      <c r="V15" s="26">
        <f>D15+G15+J15+M15+P15+S15</f>
        <v>8965</v>
      </c>
      <c r="W15" s="95">
        <f>SUM(AD15:AF15)</f>
        <v>712</v>
      </c>
      <c r="X15" s="96">
        <v>100</v>
      </c>
      <c r="Y15" s="96">
        <v>99</v>
      </c>
      <c r="Z15" s="96">
        <v>95</v>
      </c>
      <c r="AA15" s="96">
        <v>100</v>
      </c>
      <c r="AB15" s="96">
        <v>95</v>
      </c>
      <c r="AC15" s="97">
        <v>100</v>
      </c>
      <c r="AD15" s="96">
        <f>SUM(X15:AC15)</f>
        <v>589</v>
      </c>
      <c r="AE15" s="96">
        <v>2</v>
      </c>
      <c r="AF15" s="98">
        <v>121</v>
      </c>
      <c r="AG15" s="1"/>
    </row>
    <row r="16" spans="1:33" s="3" customFormat="1" ht="15.75" customHeight="1">
      <c r="A16" s="27" t="s">
        <v>32</v>
      </c>
      <c r="B16" s="25">
        <f aca="true" t="shared" si="17" ref="B16:B21">SUM(C16:D16)</f>
        <v>1487</v>
      </c>
      <c r="C16" s="26">
        <v>762</v>
      </c>
      <c r="D16" s="66">
        <v>725</v>
      </c>
      <c r="E16" s="25">
        <f>SUM(F16:G16)</f>
        <v>1503</v>
      </c>
      <c r="F16" s="66">
        <v>762</v>
      </c>
      <c r="G16" s="25">
        <v>741</v>
      </c>
      <c r="H16" s="25">
        <f t="shared" si="13"/>
        <v>1455</v>
      </c>
      <c r="I16" s="25">
        <v>748</v>
      </c>
      <c r="J16" s="66">
        <v>707</v>
      </c>
      <c r="K16" s="25">
        <f t="shared" si="14"/>
        <v>1410</v>
      </c>
      <c r="L16" s="66">
        <v>721</v>
      </c>
      <c r="M16" s="25">
        <v>689</v>
      </c>
      <c r="N16" s="25">
        <f t="shared" si="15"/>
        <v>1428</v>
      </c>
      <c r="O16" s="50">
        <v>703</v>
      </c>
      <c r="P16" s="26">
        <v>725</v>
      </c>
      <c r="Q16" s="25">
        <f aca="true" t="shared" si="18" ref="Q16:Q21">SUM(R16:S16)</f>
        <v>1429</v>
      </c>
      <c r="R16" s="66">
        <v>726</v>
      </c>
      <c r="S16" s="25">
        <v>703</v>
      </c>
      <c r="T16" s="26">
        <f t="shared" si="16"/>
        <v>8712</v>
      </c>
      <c r="U16" s="25">
        <f aca="true" t="shared" si="19" ref="U16:U21">C16+F16+I16+L16+O16+R16</f>
        <v>4422</v>
      </c>
      <c r="V16" s="26">
        <f aca="true" t="shared" si="20" ref="V16:V21">D16+G16+J16+M16+P16+S16</f>
        <v>4290</v>
      </c>
      <c r="W16" s="95">
        <f aca="true" t="shared" si="21" ref="W16:W21">SUM(AD16:AF16)</f>
        <v>348</v>
      </c>
      <c r="X16" s="96">
        <v>51</v>
      </c>
      <c r="Y16" s="96">
        <v>50</v>
      </c>
      <c r="Z16" s="96">
        <v>49</v>
      </c>
      <c r="AA16" s="96">
        <v>46</v>
      </c>
      <c r="AB16" s="96">
        <v>49</v>
      </c>
      <c r="AC16" s="97">
        <v>48</v>
      </c>
      <c r="AD16" s="96">
        <f aca="true" t="shared" si="22" ref="AD16:AD21">SUM(X16:AC16)</f>
        <v>293</v>
      </c>
      <c r="AE16" s="96">
        <v>0</v>
      </c>
      <c r="AF16" s="98">
        <v>55</v>
      </c>
      <c r="AG16" s="1"/>
    </row>
    <row r="17" spans="1:33" s="3" customFormat="1" ht="15.75" customHeight="1">
      <c r="A17" s="27" t="s">
        <v>33</v>
      </c>
      <c r="B17" s="25">
        <f t="shared" si="17"/>
        <v>1394</v>
      </c>
      <c r="C17" s="26">
        <v>728</v>
      </c>
      <c r="D17" s="66">
        <v>666</v>
      </c>
      <c r="E17" s="25">
        <f aca="true" t="shared" si="23" ref="E17:E22">SUM(F17:G17)</f>
        <v>1287</v>
      </c>
      <c r="F17" s="66">
        <v>687</v>
      </c>
      <c r="G17" s="25">
        <v>600</v>
      </c>
      <c r="H17" s="25">
        <f t="shared" si="13"/>
        <v>1393</v>
      </c>
      <c r="I17" s="25">
        <v>716</v>
      </c>
      <c r="J17" s="66">
        <v>677</v>
      </c>
      <c r="K17" s="25">
        <f t="shared" si="14"/>
        <v>1228</v>
      </c>
      <c r="L17" s="66">
        <v>625</v>
      </c>
      <c r="M17" s="25">
        <v>603</v>
      </c>
      <c r="N17" s="25">
        <f t="shared" si="15"/>
        <v>1258</v>
      </c>
      <c r="O17" s="50">
        <v>644</v>
      </c>
      <c r="P17" s="26">
        <v>614</v>
      </c>
      <c r="Q17" s="25">
        <f t="shared" si="18"/>
        <v>1222</v>
      </c>
      <c r="R17" s="66">
        <v>617</v>
      </c>
      <c r="S17" s="25">
        <v>605</v>
      </c>
      <c r="T17" s="26">
        <f t="shared" si="16"/>
        <v>7782</v>
      </c>
      <c r="U17" s="25">
        <f t="shared" si="19"/>
        <v>4017</v>
      </c>
      <c r="V17" s="26">
        <f t="shared" si="20"/>
        <v>3765</v>
      </c>
      <c r="W17" s="95">
        <f t="shared" si="21"/>
        <v>283</v>
      </c>
      <c r="X17" s="96">
        <v>45</v>
      </c>
      <c r="Y17" s="96">
        <v>41</v>
      </c>
      <c r="Z17" s="96">
        <v>45</v>
      </c>
      <c r="AA17" s="96">
        <v>39</v>
      </c>
      <c r="AB17" s="96">
        <v>43</v>
      </c>
      <c r="AC17" s="97">
        <v>41</v>
      </c>
      <c r="AD17" s="96">
        <f t="shared" si="22"/>
        <v>254</v>
      </c>
      <c r="AE17" s="96">
        <v>0</v>
      </c>
      <c r="AF17" s="98">
        <v>29</v>
      </c>
      <c r="AG17" s="1"/>
    </row>
    <row r="18" spans="1:33" s="3" customFormat="1" ht="15.75" customHeight="1">
      <c r="A18" s="27" t="s">
        <v>34</v>
      </c>
      <c r="B18" s="25">
        <f t="shared" si="17"/>
        <v>2568</v>
      </c>
      <c r="C18" s="26">
        <v>1311</v>
      </c>
      <c r="D18" s="66">
        <v>1257</v>
      </c>
      <c r="E18" s="25">
        <f t="shared" si="23"/>
        <v>2557</v>
      </c>
      <c r="F18" s="66">
        <v>1346</v>
      </c>
      <c r="G18" s="25">
        <v>1211</v>
      </c>
      <c r="H18" s="25">
        <f t="shared" si="13"/>
        <v>2555</v>
      </c>
      <c r="I18" s="25">
        <v>1293</v>
      </c>
      <c r="J18" s="66">
        <v>1262</v>
      </c>
      <c r="K18" s="25">
        <f t="shared" si="14"/>
        <v>2499</v>
      </c>
      <c r="L18" s="66">
        <v>1286</v>
      </c>
      <c r="M18" s="25">
        <v>1213</v>
      </c>
      <c r="N18" s="25">
        <f t="shared" si="15"/>
        <v>2544</v>
      </c>
      <c r="O18" s="50">
        <v>1308</v>
      </c>
      <c r="P18" s="26">
        <v>1236</v>
      </c>
      <c r="Q18" s="25">
        <f t="shared" si="18"/>
        <v>2549</v>
      </c>
      <c r="R18" s="66">
        <v>1330</v>
      </c>
      <c r="S18" s="25">
        <v>1219</v>
      </c>
      <c r="T18" s="26">
        <f t="shared" si="16"/>
        <v>15272</v>
      </c>
      <c r="U18" s="25">
        <f t="shared" si="19"/>
        <v>7874</v>
      </c>
      <c r="V18" s="26">
        <f t="shared" si="20"/>
        <v>7398</v>
      </c>
      <c r="W18" s="95">
        <f t="shared" si="21"/>
        <v>571</v>
      </c>
      <c r="X18" s="96">
        <v>82</v>
      </c>
      <c r="Y18" s="96">
        <v>84</v>
      </c>
      <c r="Z18" s="96">
        <v>82</v>
      </c>
      <c r="AA18" s="96">
        <v>83</v>
      </c>
      <c r="AB18" s="96">
        <v>82</v>
      </c>
      <c r="AC18" s="97">
        <v>84</v>
      </c>
      <c r="AD18" s="96">
        <f t="shared" si="22"/>
        <v>497</v>
      </c>
      <c r="AE18" s="96">
        <v>0</v>
      </c>
      <c r="AF18" s="98">
        <v>74</v>
      </c>
      <c r="AG18" s="1"/>
    </row>
    <row r="19" spans="1:33" s="3" customFormat="1" ht="15.75" customHeight="1">
      <c r="A19" s="27" t="s">
        <v>35</v>
      </c>
      <c r="B19" s="25">
        <f t="shared" si="17"/>
        <v>1066</v>
      </c>
      <c r="C19" s="26">
        <v>531</v>
      </c>
      <c r="D19" s="66">
        <v>535</v>
      </c>
      <c r="E19" s="25">
        <f t="shared" si="23"/>
        <v>1140</v>
      </c>
      <c r="F19" s="66">
        <v>582</v>
      </c>
      <c r="G19" s="25">
        <v>558</v>
      </c>
      <c r="H19" s="25">
        <f t="shared" si="13"/>
        <v>1170</v>
      </c>
      <c r="I19" s="25">
        <v>621</v>
      </c>
      <c r="J19" s="66">
        <v>549</v>
      </c>
      <c r="K19" s="25">
        <f t="shared" si="14"/>
        <v>1105</v>
      </c>
      <c r="L19" s="66">
        <v>567</v>
      </c>
      <c r="M19" s="25">
        <v>538</v>
      </c>
      <c r="N19" s="25">
        <f t="shared" si="15"/>
        <v>1122</v>
      </c>
      <c r="O19" s="50">
        <v>556</v>
      </c>
      <c r="P19" s="26">
        <v>566</v>
      </c>
      <c r="Q19" s="25">
        <f t="shared" si="18"/>
        <v>1248</v>
      </c>
      <c r="R19" s="66">
        <v>630</v>
      </c>
      <c r="S19" s="25">
        <v>618</v>
      </c>
      <c r="T19" s="26">
        <f t="shared" si="16"/>
        <v>6851</v>
      </c>
      <c r="U19" s="25">
        <f t="shared" si="19"/>
        <v>3487</v>
      </c>
      <c r="V19" s="26">
        <f t="shared" si="20"/>
        <v>3364</v>
      </c>
      <c r="W19" s="95">
        <f t="shared" si="21"/>
        <v>253</v>
      </c>
      <c r="X19" s="96">
        <v>35</v>
      </c>
      <c r="Y19" s="96">
        <v>37</v>
      </c>
      <c r="Z19" s="96">
        <v>37</v>
      </c>
      <c r="AA19" s="96">
        <v>36</v>
      </c>
      <c r="AB19" s="96">
        <v>37</v>
      </c>
      <c r="AC19" s="97">
        <v>40</v>
      </c>
      <c r="AD19" s="96">
        <f t="shared" si="22"/>
        <v>222</v>
      </c>
      <c r="AE19" s="96">
        <v>0</v>
      </c>
      <c r="AF19" s="98">
        <v>31</v>
      </c>
      <c r="AG19" s="1"/>
    </row>
    <row r="20" spans="1:33" s="3" customFormat="1" ht="15.75" customHeight="1">
      <c r="A20" s="27" t="s">
        <v>36</v>
      </c>
      <c r="B20" s="25">
        <f t="shared" si="17"/>
        <v>2270</v>
      </c>
      <c r="C20" s="26">
        <v>1160</v>
      </c>
      <c r="D20" s="66">
        <v>1110</v>
      </c>
      <c r="E20" s="25">
        <f t="shared" si="23"/>
        <v>2279</v>
      </c>
      <c r="F20" s="66">
        <v>1181</v>
      </c>
      <c r="G20" s="25">
        <v>1098</v>
      </c>
      <c r="H20" s="25">
        <f t="shared" si="13"/>
        <v>2197</v>
      </c>
      <c r="I20" s="25">
        <v>1132</v>
      </c>
      <c r="J20" s="66">
        <v>1065</v>
      </c>
      <c r="K20" s="25">
        <f t="shared" si="14"/>
        <v>2269</v>
      </c>
      <c r="L20" s="66">
        <v>1230</v>
      </c>
      <c r="M20" s="25">
        <v>1039</v>
      </c>
      <c r="N20" s="25">
        <f t="shared" si="15"/>
        <v>2343</v>
      </c>
      <c r="O20" s="50">
        <v>1169</v>
      </c>
      <c r="P20" s="26">
        <v>1174</v>
      </c>
      <c r="Q20" s="25">
        <f t="shared" si="18"/>
        <v>2317</v>
      </c>
      <c r="R20" s="66">
        <v>1177</v>
      </c>
      <c r="S20" s="25">
        <v>1140</v>
      </c>
      <c r="T20" s="26">
        <f t="shared" si="16"/>
        <v>13675</v>
      </c>
      <c r="U20" s="25">
        <f t="shared" si="19"/>
        <v>7049</v>
      </c>
      <c r="V20" s="26">
        <f t="shared" si="20"/>
        <v>6626</v>
      </c>
      <c r="W20" s="95">
        <f t="shared" si="21"/>
        <v>513</v>
      </c>
      <c r="X20" s="96">
        <v>73</v>
      </c>
      <c r="Y20" s="96">
        <v>75</v>
      </c>
      <c r="Z20" s="96">
        <v>72</v>
      </c>
      <c r="AA20" s="96">
        <v>75</v>
      </c>
      <c r="AB20" s="96">
        <v>72</v>
      </c>
      <c r="AC20" s="97">
        <v>78</v>
      </c>
      <c r="AD20" s="96">
        <f t="shared" si="22"/>
        <v>445</v>
      </c>
      <c r="AE20" s="96">
        <v>0</v>
      </c>
      <c r="AF20" s="98">
        <v>68</v>
      </c>
      <c r="AG20" s="1"/>
    </row>
    <row r="21" spans="1:33" s="3" customFormat="1" ht="15.75" customHeight="1">
      <c r="A21" s="28" t="s">
        <v>91</v>
      </c>
      <c r="B21" s="46">
        <f t="shared" si="17"/>
        <v>2089</v>
      </c>
      <c r="C21" s="29">
        <v>1075</v>
      </c>
      <c r="D21" s="67">
        <v>1014</v>
      </c>
      <c r="E21" s="46">
        <f t="shared" si="23"/>
        <v>1988</v>
      </c>
      <c r="F21" s="67">
        <v>1040</v>
      </c>
      <c r="G21" s="46">
        <v>948</v>
      </c>
      <c r="H21" s="46">
        <f t="shared" si="13"/>
        <v>2200</v>
      </c>
      <c r="I21" s="46">
        <v>1144</v>
      </c>
      <c r="J21" s="67">
        <v>1056</v>
      </c>
      <c r="K21" s="46">
        <f t="shared" si="14"/>
        <v>2058</v>
      </c>
      <c r="L21" s="67">
        <v>1077</v>
      </c>
      <c r="M21" s="46">
        <v>981</v>
      </c>
      <c r="N21" s="46">
        <f t="shared" si="15"/>
        <v>2043</v>
      </c>
      <c r="O21" s="68">
        <v>1058</v>
      </c>
      <c r="P21" s="29">
        <v>985</v>
      </c>
      <c r="Q21" s="46">
        <f t="shared" si="18"/>
        <v>2143</v>
      </c>
      <c r="R21" s="67">
        <v>1102</v>
      </c>
      <c r="S21" s="46">
        <v>1041</v>
      </c>
      <c r="T21" s="46">
        <f t="shared" si="16"/>
        <v>12521</v>
      </c>
      <c r="U21" s="46">
        <f t="shared" si="19"/>
        <v>6496</v>
      </c>
      <c r="V21" s="57">
        <f t="shared" si="20"/>
        <v>6025</v>
      </c>
      <c r="W21" s="100">
        <f t="shared" si="21"/>
        <v>484</v>
      </c>
      <c r="X21" s="101">
        <v>68</v>
      </c>
      <c r="Y21" s="101">
        <v>67</v>
      </c>
      <c r="Z21" s="101">
        <v>71</v>
      </c>
      <c r="AA21" s="101">
        <v>68</v>
      </c>
      <c r="AB21" s="101">
        <v>68</v>
      </c>
      <c r="AC21" s="102">
        <v>69</v>
      </c>
      <c r="AD21" s="101">
        <f t="shared" si="22"/>
        <v>411</v>
      </c>
      <c r="AE21" s="101">
        <v>2</v>
      </c>
      <c r="AF21" s="103">
        <v>71</v>
      </c>
      <c r="AG21" s="1"/>
    </row>
    <row r="22" spans="1:33" s="3" customFormat="1" ht="15.75" customHeight="1">
      <c r="A22" s="30" t="s">
        <v>37</v>
      </c>
      <c r="B22" s="25">
        <f>SUM(C22:D22)</f>
        <v>767</v>
      </c>
      <c r="C22" s="26">
        <v>375</v>
      </c>
      <c r="D22" s="66">
        <v>392</v>
      </c>
      <c r="E22" s="25">
        <f t="shared" si="23"/>
        <v>801</v>
      </c>
      <c r="F22" s="66">
        <v>414</v>
      </c>
      <c r="G22" s="25">
        <v>387</v>
      </c>
      <c r="H22" s="25">
        <f>SUM(I22:J22)</f>
        <v>828</v>
      </c>
      <c r="I22" s="25">
        <v>439</v>
      </c>
      <c r="J22" s="66">
        <v>389</v>
      </c>
      <c r="K22" s="25">
        <f>SUM(L22:M22)</f>
        <v>852</v>
      </c>
      <c r="L22" s="66">
        <v>456</v>
      </c>
      <c r="M22" s="25">
        <v>396</v>
      </c>
      <c r="N22" s="25">
        <f>SUM(O22:P22)</f>
        <v>848</v>
      </c>
      <c r="O22" s="50">
        <v>430</v>
      </c>
      <c r="P22" s="26">
        <v>418</v>
      </c>
      <c r="Q22" s="25">
        <f>SUM(R22:S22)</f>
        <v>950</v>
      </c>
      <c r="R22" s="66">
        <v>499</v>
      </c>
      <c r="S22" s="54">
        <v>451</v>
      </c>
      <c r="T22" s="26">
        <f t="shared" si="16"/>
        <v>5046</v>
      </c>
      <c r="U22" s="25">
        <f>C22+F22+I22+L22+O22+R22</f>
        <v>2613</v>
      </c>
      <c r="V22" s="58">
        <f>D22+G22+J22+M22+P22+S22</f>
        <v>2433</v>
      </c>
      <c r="W22" s="97">
        <f>SUM(AD22:AF22)</f>
        <v>234</v>
      </c>
      <c r="X22" s="96">
        <v>30</v>
      </c>
      <c r="Y22" s="96">
        <v>33</v>
      </c>
      <c r="Z22" s="96">
        <v>34</v>
      </c>
      <c r="AA22" s="96">
        <v>34</v>
      </c>
      <c r="AB22" s="96">
        <v>34</v>
      </c>
      <c r="AC22" s="97">
        <v>37</v>
      </c>
      <c r="AD22" s="96">
        <f>SUM(X22:AC22)</f>
        <v>202</v>
      </c>
      <c r="AE22" s="96">
        <v>0</v>
      </c>
      <c r="AF22" s="98">
        <v>32</v>
      </c>
      <c r="AG22" s="1"/>
    </row>
    <row r="23" spans="1:33" s="3" customFormat="1" ht="15.75" customHeight="1">
      <c r="A23" s="27" t="s">
        <v>38</v>
      </c>
      <c r="B23" s="25">
        <f aca="true" t="shared" si="24" ref="B23:B47">SUM(C23:D23)</f>
        <v>2777</v>
      </c>
      <c r="C23" s="26">
        <v>1430</v>
      </c>
      <c r="D23" s="66">
        <v>1347</v>
      </c>
      <c r="E23" s="25">
        <f aca="true" t="shared" si="25" ref="E23:E47">SUM(F23:G23)</f>
        <v>2814</v>
      </c>
      <c r="F23" s="66">
        <v>1478</v>
      </c>
      <c r="G23" s="25">
        <v>1336</v>
      </c>
      <c r="H23" s="25">
        <f aca="true" t="shared" si="26" ref="H23:H47">SUM(I23:J23)</f>
        <v>2902</v>
      </c>
      <c r="I23" s="25">
        <v>1479</v>
      </c>
      <c r="J23" s="66">
        <v>1423</v>
      </c>
      <c r="K23" s="25">
        <f aca="true" t="shared" si="27" ref="K23:K47">SUM(L23:M23)</f>
        <v>2866</v>
      </c>
      <c r="L23" s="66">
        <v>1493</v>
      </c>
      <c r="M23" s="25">
        <v>1373</v>
      </c>
      <c r="N23" s="25">
        <f aca="true" t="shared" si="28" ref="N23:N47">SUM(O23:P23)</f>
        <v>2822</v>
      </c>
      <c r="O23" s="50">
        <v>1483</v>
      </c>
      <c r="P23" s="26">
        <v>1339</v>
      </c>
      <c r="Q23" s="25">
        <f aca="true" t="shared" si="29" ref="Q23:Q47">SUM(R23:S23)</f>
        <v>2921</v>
      </c>
      <c r="R23" s="66">
        <v>1544</v>
      </c>
      <c r="S23" s="25">
        <v>1377</v>
      </c>
      <c r="T23" s="26">
        <f aca="true" t="shared" si="30" ref="T23:T47">SUM(U23:V23)</f>
        <v>17102</v>
      </c>
      <c r="U23" s="25">
        <f aca="true" t="shared" si="31" ref="U23:U47">C23+F23+I23+L23+O23+R23</f>
        <v>8907</v>
      </c>
      <c r="V23" s="59">
        <f aca="true" t="shared" si="32" ref="V23:V47">D23+G23+J23+M23+P23+S23</f>
        <v>8195</v>
      </c>
      <c r="W23" s="97">
        <f aca="true" t="shared" si="33" ref="W23:W47">SUM(AD23:AF23)</f>
        <v>761</v>
      </c>
      <c r="X23" s="96">
        <v>98</v>
      </c>
      <c r="Y23" s="96">
        <v>97</v>
      </c>
      <c r="Z23" s="96">
        <v>100</v>
      </c>
      <c r="AA23" s="96">
        <v>91</v>
      </c>
      <c r="AB23" s="96">
        <v>95</v>
      </c>
      <c r="AC23" s="97">
        <v>97</v>
      </c>
      <c r="AD23" s="96">
        <f aca="true" t="shared" si="34" ref="AD23:AD47">SUM(X23:AC23)</f>
        <v>578</v>
      </c>
      <c r="AE23" s="96">
        <v>0</v>
      </c>
      <c r="AF23" s="98">
        <v>183</v>
      </c>
      <c r="AG23" s="1"/>
    </row>
    <row r="24" spans="1:33" s="3" customFormat="1" ht="15.75" customHeight="1">
      <c r="A24" s="27" t="s">
        <v>39</v>
      </c>
      <c r="B24" s="25">
        <f t="shared" si="24"/>
        <v>484</v>
      </c>
      <c r="C24" s="26">
        <v>261</v>
      </c>
      <c r="D24" s="66">
        <v>223</v>
      </c>
      <c r="E24" s="25">
        <f t="shared" si="25"/>
        <v>466</v>
      </c>
      <c r="F24" s="66">
        <v>256</v>
      </c>
      <c r="G24" s="25">
        <v>210</v>
      </c>
      <c r="H24" s="25">
        <f t="shared" si="26"/>
        <v>508</v>
      </c>
      <c r="I24" s="25">
        <v>272</v>
      </c>
      <c r="J24" s="66">
        <v>236</v>
      </c>
      <c r="K24" s="25">
        <f t="shared" si="27"/>
        <v>517</v>
      </c>
      <c r="L24" s="66">
        <v>271</v>
      </c>
      <c r="M24" s="25">
        <v>246</v>
      </c>
      <c r="N24" s="25">
        <f t="shared" si="28"/>
        <v>552</v>
      </c>
      <c r="O24" s="50">
        <v>285</v>
      </c>
      <c r="P24" s="26">
        <v>267</v>
      </c>
      <c r="Q24" s="25">
        <f t="shared" si="29"/>
        <v>524</v>
      </c>
      <c r="R24" s="66">
        <v>277</v>
      </c>
      <c r="S24" s="25">
        <v>247</v>
      </c>
      <c r="T24" s="26">
        <f t="shared" si="30"/>
        <v>3051</v>
      </c>
      <c r="U24" s="25">
        <f t="shared" si="31"/>
        <v>1622</v>
      </c>
      <c r="V24" s="59">
        <f t="shared" si="32"/>
        <v>1429</v>
      </c>
      <c r="W24" s="97">
        <f t="shared" si="33"/>
        <v>151</v>
      </c>
      <c r="X24" s="96">
        <v>19</v>
      </c>
      <c r="Y24" s="96">
        <v>19</v>
      </c>
      <c r="Z24" s="96">
        <v>18</v>
      </c>
      <c r="AA24" s="96">
        <v>20</v>
      </c>
      <c r="AB24" s="96">
        <v>21</v>
      </c>
      <c r="AC24" s="97">
        <v>18</v>
      </c>
      <c r="AD24" s="96">
        <f t="shared" si="34"/>
        <v>115</v>
      </c>
      <c r="AE24" s="96">
        <v>0</v>
      </c>
      <c r="AF24" s="98">
        <v>36</v>
      </c>
      <c r="AG24" s="1"/>
    </row>
    <row r="25" spans="1:33" s="3" customFormat="1" ht="15.75" customHeight="1">
      <c r="A25" s="27" t="s">
        <v>40</v>
      </c>
      <c r="B25" s="25">
        <f t="shared" si="24"/>
        <v>1134</v>
      </c>
      <c r="C25" s="26">
        <v>580</v>
      </c>
      <c r="D25" s="66">
        <v>554</v>
      </c>
      <c r="E25" s="25">
        <f t="shared" si="25"/>
        <v>1101</v>
      </c>
      <c r="F25" s="66">
        <v>523</v>
      </c>
      <c r="G25" s="25">
        <v>578</v>
      </c>
      <c r="H25" s="25">
        <f t="shared" si="26"/>
        <v>1127</v>
      </c>
      <c r="I25" s="25">
        <v>555</v>
      </c>
      <c r="J25" s="66">
        <v>572</v>
      </c>
      <c r="K25" s="25">
        <f t="shared" si="27"/>
        <v>1156</v>
      </c>
      <c r="L25" s="66">
        <v>571</v>
      </c>
      <c r="M25" s="25">
        <v>585</v>
      </c>
      <c r="N25" s="25">
        <f t="shared" si="28"/>
        <v>1142</v>
      </c>
      <c r="O25" s="50">
        <v>605</v>
      </c>
      <c r="P25" s="26">
        <v>537</v>
      </c>
      <c r="Q25" s="25">
        <f t="shared" si="29"/>
        <v>1183</v>
      </c>
      <c r="R25" s="66">
        <v>597</v>
      </c>
      <c r="S25" s="25">
        <v>586</v>
      </c>
      <c r="T25" s="26">
        <f t="shared" si="30"/>
        <v>6843</v>
      </c>
      <c r="U25" s="25">
        <f t="shared" si="31"/>
        <v>3431</v>
      </c>
      <c r="V25" s="59">
        <f t="shared" si="32"/>
        <v>3412</v>
      </c>
      <c r="W25" s="97">
        <f t="shared" si="33"/>
        <v>293</v>
      </c>
      <c r="X25" s="96">
        <v>39</v>
      </c>
      <c r="Y25" s="96">
        <v>38</v>
      </c>
      <c r="Z25" s="96">
        <v>39</v>
      </c>
      <c r="AA25" s="96">
        <v>37</v>
      </c>
      <c r="AB25" s="96">
        <v>34</v>
      </c>
      <c r="AC25" s="97">
        <v>38</v>
      </c>
      <c r="AD25" s="96">
        <f t="shared" si="34"/>
        <v>225</v>
      </c>
      <c r="AE25" s="96">
        <v>5</v>
      </c>
      <c r="AF25" s="98">
        <v>63</v>
      </c>
      <c r="AG25" s="1"/>
    </row>
    <row r="26" spans="1:33" s="3" customFormat="1" ht="15.75" customHeight="1">
      <c r="A26" s="28" t="s">
        <v>41</v>
      </c>
      <c r="B26" s="46">
        <f t="shared" si="24"/>
        <v>394</v>
      </c>
      <c r="C26" s="29">
        <v>201</v>
      </c>
      <c r="D26" s="67">
        <v>193</v>
      </c>
      <c r="E26" s="46">
        <f t="shared" si="25"/>
        <v>401</v>
      </c>
      <c r="F26" s="67">
        <v>188</v>
      </c>
      <c r="G26" s="46">
        <v>213</v>
      </c>
      <c r="H26" s="46">
        <f t="shared" si="26"/>
        <v>381</v>
      </c>
      <c r="I26" s="46">
        <v>196</v>
      </c>
      <c r="J26" s="67">
        <v>185</v>
      </c>
      <c r="K26" s="46">
        <f t="shared" si="27"/>
        <v>380</v>
      </c>
      <c r="L26" s="67">
        <v>191</v>
      </c>
      <c r="M26" s="46">
        <v>189</v>
      </c>
      <c r="N26" s="46">
        <f t="shared" si="28"/>
        <v>412</v>
      </c>
      <c r="O26" s="68">
        <v>197</v>
      </c>
      <c r="P26" s="29">
        <v>215</v>
      </c>
      <c r="Q26" s="46">
        <f t="shared" si="29"/>
        <v>415</v>
      </c>
      <c r="R26" s="67">
        <v>206</v>
      </c>
      <c r="S26" s="46">
        <v>209</v>
      </c>
      <c r="T26" s="29">
        <f t="shared" si="30"/>
        <v>2383</v>
      </c>
      <c r="U26" s="46">
        <f t="shared" si="31"/>
        <v>1179</v>
      </c>
      <c r="V26" s="57">
        <f t="shared" si="32"/>
        <v>1204</v>
      </c>
      <c r="W26" s="102">
        <f t="shared" si="33"/>
        <v>118</v>
      </c>
      <c r="X26" s="101">
        <v>14</v>
      </c>
      <c r="Y26" s="101">
        <v>16</v>
      </c>
      <c r="Z26" s="101">
        <v>15</v>
      </c>
      <c r="AA26" s="101">
        <v>14</v>
      </c>
      <c r="AB26" s="101">
        <v>13</v>
      </c>
      <c r="AC26" s="102">
        <v>15</v>
      </c>
      <c r="AD26" s="101">
        <f t="shared" si="34"/>
        <v>87</v>
      </c>
      <c r="AE26" s="101">
        <v>0</v>
      </c>
      <c r="AF26" s="103">
        <v>31</v>
      </c>
      <c r="AG26" s="1"/>
    </row>
    <row r="27" spans="1:33" s="3" customFormat="1" ht="15.75" customHeight="1">
      <c r="A27" s="27" t="s">
        <v>43</v>
      </c>
      <c r="B27" s="25">
        <f t="shared" si="24"/>
        <v>478</v>
      </c>
      <c r="C27" s="26">
        <v>245</v>
      </c>
      <c r="D27" s="66">
        <v>233</v>
      </c>
      <c r="E27" s="25">
        <f t="shared" si="25"/>
        <v>504</v>
      </c>
      <c r="F27" s="66">
        <v>248</v>
      </c>
      <c r="G27" s="25">
        <v>256</v>
      </c>
      <c r="H27" s="25">
        <f t="shared" si="26"/>
        <v>509</v>
      </c>
      <c r="I27" s="25">
        <v>260</v>
      </c>
      <c r="J27" s="66">
        <v>249</v>
      </c>
      <c r="K27" s="25">
        <f t="shared" si="27"/>
        <v>559</v>
      </c>
      <c r="L27" s="66">
        <v>291</v>
      </c>
      <c r="M27" s="25">
        <v>268</v>
      </c>
      <c r="N27" s="25">
        <f t="shared" si="28"/>
        <v>560</v>
      </c>
      <c r="O27" s="49">
        <v>283</v>
      </c>
      <c r="P27" s="26">
        <v>277</v>
      </c>
      <c r="Q27" s="25">
        <f t="shared" si="29"/>
        <v>574</v>
      </c>
      <c r="R27" s="66">
        <v>299</v>
      </c>
      <c r="S27" s="25">
        <v>275</v>
      </c>
      <c r="T27" s="54">
        <f t="shared" si="30"/>
        <v>3184</v>
      </c>
      <c r="U27" s="54">
        <f t="shared" si="31"/>
        <v>1626</v>
      </c>
      <c r="V27" s="58">
        <f t="shared" si="32"/>
        <v>1558</v>
      </c>
      <c r="W27" s="95">
        <f t="shared" si="33"/>
        <v>173</v>
      </c>
      <c r="X27" s="96">
        <v>22</v>
      </c>
      <c r="Y27" s="96">
        <v>22</v>
      </c>
      <c r="Z27" s="96">
        <v>22</v>
      </c>
      <c r="AA27" s="96">
        <v>24</v>
      </c>
      <c r="AB27" s="96">
        <v>23</v>
      </c>
      <c r="AC27" s="97">
        <v>25</v>
      </c>
      <c r="AD27" s="96">
        <f t="shared" si="34"/>
        <v>138</v>
      </c>
      <c r="AE27" s="96">
        <v>0</v>
      </c>
      <c r="AF27" s="98">
        <v>35</v>
      </c>
      <c r="AG27" s="1"/>
    </row>
    <row r="28" spans="1:33" s="3" customFormat="1" ht="15.75" customHeight="1">
      <c r="A28" s="27" t="s">
        <v>44</v>
      </c>
      <c r="B28" s="25">
        <f t="shared" si="24"/>
        <v>477</v>
      </c>
      <c r="C28" s="26">
        <v>225</v>
      </c>
      <c r="D28" s="66">
        <v>252</v>
      </c>
      <c r="E28" s="25">
        <f t="shared" si="25"/>
        <v>444</v>
      </c>
      <c r="F28" s="66">
        <v>226</v>
      </c>
      <c r="G28" s="25">
        <v>218</v>
      </c>
      <c r="H28" s="25">
        <f t="shared" si="26"/>
        <v>483</v>
      </c>
      <c r="I28" s="25">
        <v>232</v>
      </c>
      <c r="J28" s="66">
        <v>251</v>
      </c>
      <c r="K28" s="25">
        <f t="shared" si="27"/>
        <v>458</v>
      </c>
      <c r="L28" s="66">
        <v>226</v>
      </c>
      <c r="M28" s="25">
        <v>232</v>
      </c>
      <c r="N28" s="25">
        <f t="shared" si="28"/>
        <v>490</v>
      </c>
      <c r="O28" s="50">
        <v>264</v>
      </c>
      <c r="P28" s="26">
        <v>226</v>
      </c>
      <c r="Q28" s="25">
        <f t="shared" si="29"/>
        <v>513</v>
      </c>
      <c r="R28" s="66">
        <v>269</v>
      </c>
      <c r="S28" s="25">
        <v>244</v>
      </c>
      <c r="T28" s="25">
        <f t="shared" si="30"/>
        <v>2865</v>
      </c>
      <c r="U28" s="25">
        <f t="shared" si="31"/>
        <v>1442</v>
      </c>
      <c r="V28" s="59">
        <f t="shared" si="32"/>
        <v>1423</v>
      </c>
      <c r="W28" s="95">
        <f t="shared" si="33"/>
        <v>140</v>
      </c>
      <c r="X28" s="96">
        <v>19</v>
      </c>
      <c r="Y28" s="96">
        <v>19</v>
      </c>
      <c r="Z28" s="96">
        <v>19</v>
      </c>
      <c r="AA28" s="96">
        <v>16</v>
      </c>
      <c r="AB28" s="96">
        <v>18</v>
      </c>
      <c r="AC28" s="97">
        <v>17</v>
      </c>
      <c r="AD28" s="96">
        <f t="shared" si="34"/>
        <v>108</v>
      </c>
      <c r="AE28" s="96">
        <v>1</v>
      </c>
      <c r="AF28" s="98">
        <v>31</v>
      </c>
      <c r="AG28" s="1"/>
    </row>
    <row r="29" spans="1:33" s="3" customFormat="1" ht="15.75" customHeight="1">
      <c r="A29" s="27" t="s">
        <v>45</v>
      </c>
      <c r="B29" s="25">
        <f t="shared" si="24"/>
        <v>471</v>
      </c>
      <c r="C29" s="26">
        <v>237</v>
      </c>
      <c r="D29" s="66">
        <v>234</v>
      </c>
      <c r="E29" s="25">
        <f t="shared" si="25"/>
        <v>483</v>
      </c>
      <c r="F29" s="66">
        <v>252</v>
      </c>
      <c r="G29" s="25">
        <v>231</v>
      </c>
      <c r="H29" s="25">
        <f t="shared" si="26"/>
        <v>491</v>
      </c>
      <c r="I29" s="25">
        <v>254</v>
      </c>
      <c r="J29" s="66">
        <v>237</v>
      </c>
      <c r="K29" s="25">
        <f t="shared" si="27"/>
        <v>508</v>
      </c>
      <c r="L29" s="66">
        <v>276</v>
      </c>
      <c r="M29" s="25">
        <v>232</v>
      </c>
      <c r="N29" s="25">
        <f t="shared" si="28"/>
        <v>478</v>
      </c>
      <c r="O29" s="50">
        <v>251</v>
      </c>
      <c r="P29" s="26">
        <v>227</v>
      </c>
      <c r="Q29" s="122">
        <f t="shared" si="29"/>
        <v>483</v>
      </c>
      <c r="R29" s="66">
        <v>243</v>
      </c>
      <c r="S29" s="25">
        <v>240</v>
      </c>
      <c r="T29" s="25">
        <f t="shared" si="30"/>
        <v>2914</v>
      </c>
      <c r="U29" s="25">
        <f t="shared" si="31"/>
        <v>1513</v>
      </c>
      <c r="V29" s="59">
        <f t="shared" si="32"/>
        <v>1401</v>
      </c>
      <c r="W29" s="95">
        <f t="shared" si="33"/>
        <v>140</v>
      </c>
      <c r="X29" s="96">
        <v>18</v>
      </c>
      <c r="Y29" s="96">
        <v>19</v>
      </c>
      <c r="Z29" s="96">
        <v>18</v>
      </c>
      <c r="AA29" s="96">
        <v>20</v>
      </c>
      <c r="AB29" s="96">
        <v>18</v>
      </c>
      <c r="AC29" s="97">
        <v>18</v>
      </c>
      <c r="AD29" s="96">
        <f t="shared" si="34"/>
        <v>111</v>
      </c>
      <c r="AE29" s="96">
        <v>0</v>
      </c>
      <c r="AF29" s="98">
        <v>29</v>
      </c>
      <c r="AG29" s="1"/>
    </row>
    <row r="30" spans="1:33" s="3" customFormat="1" ht="15.75" customHeight="1">
      <c r="A30" s="27" t="s">
        <v>46</v>
      </c>
      <c r="B30" s="25">
        <f t="shared" si="24"/>
        <v>231</v>
      </c>
      <c r="C30" s="26">
        <v>111</v>
      </c>
      <c r="D30" s="66">
        <v>120</v>
      </c>
      <c r="E30" s="25">
        <f t="shared" si="25"/>
        <v>207</v>
      </c>
      <c r="F30" s="66">
        <v>105</v>
      </c>
      <c r="G30" s="25">
        <v>102</v>
      </c>
      <c r="H30" s="25">
        <f t="shared" si="26"/>
        <v>233</v>
      </c>
      <c r="I30" s="25">
        <v>118</v>
      </c>
      <c r="J30" s="66">
        <v>115</v>
      </c>
      <c r="K30" s="25">
        <f t="shared" si="27"/>
        <v>211</v>
      </c>
      <c r="L30" s="66">
        <v>99</v>
      </c>
      <c r="M30" s="25">
        <v>112</v>
      </c>
      <c r="N30" s="25">
        <f t="shared" si="28"/>
        <v>239</v>
      </c>
      <c r="O30" s="50">
        <v>130</v>
      </c>
      <c r="P30" s="26">
        <v>109</v>
      </c>
      <c r="Q30" s="25">
        <f t="shared" si="29"/>
        <v>242</v>
      </c>
      <c r="R30" s="66">
        <v>141</v>
      </c>
      <c r="S30" s="25">
        <v>101</v>
      </c>
      <c r="T30" s="25">
        <f t="shared" si="30"/>
        <v>1363</v>
      </c>
      <c r="U30" s="25">
        <f t="shared" si="31"/>
        <v>704</v>
      </c>
      <c r="V30" s="59">
        <f t="shared" si="32"/>
        <v>659</v>
      </c>
      <c r="W30" s="95">
        <f t="shared" si="33"/>
        <v>80</v>
      </c>
      <c r="X30" s="96">
        <v>12</v>
      </c>
      <c r="Y30" s="96">
        <v>9</v>
      </c>
      <c r="Z30" s="96">
        <v>11</v>
      </c>
      <c r="AA30" s="96">
        <v>10</v>
      </c>
      <c r="AB30" s="96">
        <v>10</v>
      </c>
      <c r="AC30" s="97">
        <v>12</v>
      </c>
      <c r="AD30" s="96">
        <f t="shared" si="34"/>
        <v>64</v>
      </c>
      <c r="AE30" s="96">
        <v>0</v>
      </c>
      <c r="AF30" s="98">
        <v>16</v>
      </c>
      <c r="AG30" s="1"/>
    </row>
    <row r="31" spans="1:33" s="3" customFormat="1" ht="15.75" customHeight="1">
      <c r="A31" s="28" t="s">
        <v>47</v>
      </c>
      <c r="B31" s="46">
        <f t="shared" si="24"/>
        <v>660</v>
      </c>
      <c r="C31" s="29">
        <v>360</v>
      </c>
      <c r="D31" s="67">
        <v>300</v>
      </c>
      <c r="E31" s="46">
        <f t="shared" si="25"/>
        <v>659</v>
      </c>
      <c r="F31" s="67">
        <v>335</v>
      </c>
      <c r="G31" s="46">
        <v>324</v>
      </c>
      <c r="H31" s="46">
        <f t="shared" si="26"/>
        <v>680</v>
      </c>
      <c r="I31" s="46">
        <v>347</v>
      </c>
      <c r="J31" s="67">
        <v>333</v>
      </c>
      <c r="K31" s="46">
        <f t="shared" si="27"/>
        <v>668</v>
      </c>
      <c r="L31" s="67">
        <v>358</v>
      </c>
      <c r="M31" s="46">
        <v>310</v>
      </c>
      <c r="N31" s="46">
        <f t="shared" si="28"/>
        <v>658</v>
      </c>
      <c r="O31" s="68">
        <v>327</v>
      </c>
      <c r="P31" s="29">
        <v>331</v>
      </c>
      <c r="Q31" s="46">
        <f t="shared" si="29"/>
        <v>664</v>
      </c>
      <c r="R31" s="67">
        <v>337</v>
      </c>
      <c r="S31" s="46">
        <v>327</v>
      </c>
      <c r="T31" s="29">
        <f t="shared" si="30"/>
        <v>3989</v>
      </c>
      <c r="U31" s="46">
        <f t="shared" si="31"/>
        <v>2064</v>
      </c>
      <c r="V31" s="57">
        <f t="shared" si="32"/>
        <v>1925</v>
      </c>
      <c r="W31" s="100">
        <f t="shared" si="33"/>
        <v>182</v>
      </c>
      <c r="X31" s="101">
        <v>25</v>
      </c>
      <c r="Y31" s="101">
        <v>22</v>
      </c>
      <c r="Z31" s="101">
        <v>24</v>
      </c>
      <c r="AA31" s="101">
        <v>21</v>
      </c>
      <c r="AB31" s="101">
        <v>25</v>
      </c>
      <c r="AC31" s="102">
        <v>24</v>
      </c>
      <c r="AD31" s="101">
        <f t="shared" si="34"/>
        <v>141</v>
      </c>
      <c r="AE31" s="101">
        <v>0</v>
      </c>
      <c r="AF31" s="103">
        <v>41</v>
      </c>
      <c r="AG31" s="1"/>
    </row>
    <row r="32" spans="1:33" s="3" customFormat="1" ht="15.75" customHeight="1">
      <c r="A32" s="30" t="s">
        <v>48</v>
      </c>
      <c r="B32" s="25">
        <f t="shared" si="24"/>
        <v>191</v>
      </c>
      <c r="C32" s="26">
        <v>97</v>
      </c>
      <c r="D32" s="66">
        <v>94</v>
      </c>
      <c r="E32" s="25">
        <f t="shared" si="25"/>
        <v>199</v>
      </c>
      <c r="F32" s="66">
        <v>90</v>
      </c>
      <c r="G32" s="25">
        <v>109</v>
      </c>
      <c r="H32" s="25">
        <f t="shared" si="26"/>
        <v>192</v>
      </c>
      <c r="I32" s="25">
        <v>96</v>
      </c>
      <c r="J32" s="66">
        <v>96</v>
      </c>
      <c r="K32" s="25">
        <f t="shared" si="27"/>
        <v>206</v>
      </c>
      <c r="L32" s="66">
        <v>103</v>
      </c>
      <c r="M32" s="25">
        <v>103</v>
      </c>
      <c r="N32" s="25">
        <f t="shared" si="28"/>
        <v>236</v>
      </c>
      <c r="O32" s="50">
        <v>113</v>
      </c>
      <c r="P32" s="26">
        <v>123</v>
      </c>
      <c r="Q32" s="25">
        <f t="shared" si="29"/>
        <v>229</v>
      </c>
      <c r="R32" s="66">
        <v>120</v>
      </c>
      <c r="S32" s="25">
        <v>109</v>
      </c>
      <c r="T32" s="54">
        <f t="shared" si="30"/>
        <v>1253</v>
      </c>
      <c r="U32" s="54">
        <f t="shared" si="31"/>
        <v>619</v>
      </c>
      <c r="V32" s="58">
        <f t="shared" si="32"/>
        <v>634</v>
      </c>
      <c r="W32" s="95">
        <f t="shared" si="33"/>
        <v>84</v>
      </c>
      <c r="X32" s="96">
        <v>11</v>
      </c>
      <c r="Y32" s="96">
        <v>11</v>
      </c>
      <c r="Z32" s="96">
        <v>10</v>
      </c>
      <c r="AA32" s="96">
        <v>10</v>
      </c>
      <c r="AB32" s="96">
        <v>11</v>
      </c>
      <c r="AC32" s="97">
        <v>11</v>
      </c>
      <c r="AD32" s="96">
        <f t="shared" si="34"/>
        <v>64</v>
      </c>
      <c r="AE32" s="96">
        <v>2</v>
      </c>
      <c r="AF32" s="98">
        <v>18</v>
      </c>
      <c r="AG32" s="1"/>
    </row>
    <row r="33" spans="1:33" s="3" customFormat="1" ht="15.75" customHeight="1">
      <c r="A33" s="27" t="s">
        <v>49</v>
      </c>
      <c r="B33" s="25">
        <f t="shared" si="24"/>
        <v>281</v>
      </c>
      <c r="C33" s="26">
        <v>149</v>
      </c>
      <c r="D33" s="66">
        <v>132</v>
      </c>
      <c r="E33" s="25">
        <f t="shared" si="25"/>
        <v>297</v>
      </c>
      <c r="F33" s="66">
        <v>168</v>
      </c>
      <c r="G33" s="25">
        <v>129</v>
      </c>
      <c r="H33" s="25">
        <f t="shared" si="26"/>
        <v>284</v>
      </c>
      <c r="I33" s="25">
        <v>148</v>
      </c>
      <c r="J33" s="66">
        <v>136</v>
      </c>
      <c r="K33" s="25">
        <f t="shared" si="27"/>
        <v>283</v>
      </c>
      <c r="L33" s="66">
        <v>149</v>
      </c>
      <c r="M33" s="25">
        <v>134</v>
      </c>
      <c r="N33" s="25">
        <f t="shared" si="28"/>
        <v>331</v>
      </c>
      <c r="O33" s="50">
        <v>162</v>
      </c>
      <c r="P33" s="26">
        <v>169</v>
      </c>
      <c r="Q33" s="25">
        <f t="shared" si="29"/>
        <v>285</v>
      </c>
      <c r="R33" s="66">
        <v>157</v>
      </c>
      <c r="S33" s="25">
        <v>128</v>
      </c>
      <c r="T33" s="25">
        <f t="shared" si="30"/>
        <v>1761</v>
      </c>
      <c r="U33" s="25">
        <f t="shared" si="31"/>
        <v>933</v>
      </c>
      <c r="V33" s="59">
        <f t="shared" si="32"/>
        <v>828</v>
      </c>
      <c r="W33" s="95">
        <f t="shared" si="33"/>
        <v>86</v>
      </c>
      <c r="X33" s="96">
        <v>11</v>
      </c>
      <c r="Y33" s="96">
        <v>12</v>
      </c>
      <c r="Z33" s="96">
        <v>10</v>
      </c>
      <c r="AA33" s="96">
        <v>10</v>
      </c>
      <c r="AB33" s="96">
        <v>11</v>
      </c>
      <c r="AC33" s="97">
        <v>9</v>
      </c>
      <c r="AD33" s="96">
        <f t="shared" si="34"/>
        <v>63</v>
      </c>
      <c r="AE33" s="96">
        <v>0</v>
      </c>
      <c r="AF33" s="98">
        <v>23</v>
      </c>
      <c r="AG33" s="1"/>
    </row>
    <row r="34" spans="1:33" s="3" customFormat="1" ht="15.75" customHeight="1">
      <c r="A34" s="27" t="s">
        <v>50</v>
      </c>
      <c r="B34" s="25">
        <f t="shared" si="24"/>
        <v>563</v>
      </c>
      <c r="C34" s="26">
        <v>270</v>
      </c>
      <c r="D34" s="66">
        <v>293</v>
      </c>
      <c r="E34" s="25">
        <f t="shared" si="25"/>
        <v>591</v>
      </c>
      <c r="F34" s="66">
        <v>304</v>
      </c>
      <c r="G34" s="25">
        <v>287</v>
      </c>
      <c r="H34" s="25">
        <f t="shared" si="26"/>
        <v>587</v>
      </c>
      <c r="I34" s="25">
        <v>286</v>
      </c>
      <c r="J34" s="66">
        <v>301</v>
      </c>
      <c r="K34" s="25">
        <f t="shared" si="27"/>
        <v>596</v>
      </c>
      <c r="L34" s="66">
        <v>315</v>
      </c>
      <c r="M34" s="25">
        <v>281</v>
      </c>
      <c r="N34" s="25">
        <f t="shared" si="28"/>
        <v>554</v>
      </c>
      <c r="O34" s="50">
        <v>264</v>
      </c>
      <c r="P34" s="26">
        <v>290</v>
      </c>
      <c r="Q34" s="25">
        <f t="shared" si="29"/>
        <v>582</v>
      </c>
      <c r="R34" s="66">
        <v>307</v>
      </c>
      <c r="S34" s="25">
        <v>275</v>
      </c>
      <c r="T34" s="25">
        <f t="shared" si="30"/>
        <v>3473</v>
      </c>
      <c r="U34" s="25">
        <f t="shared" si="31"/>
        <v>1746</v>
      </c>
      <c r="V34" s="59">
        <f t="shared" si="32"/>
        <v>1727</v>
      </c>
      <c r="W34" s="95">
        <f t="shared" si="33"/>
        <v>171</v>
      </c>
      <c r="X34" s="96">
        <v>20</v>
      </c>
      <c r="Y34" s="96">
        <v>20</v>
      </c>
      <c r="Z34" s="96">
        <v>19</v>
      </c>
      <c r="AA34" s="96">
        <v>19</v>
      </c>
      <c r="AB34" s="96">
        <v>18</v>
      </c>
      <c r="AC34" s="97">
        <v>18</v>
      </c>
      <c r="AD34" s="96">
        <f t="shared" si="34"/>
        <v>114</v>
      </c>
      <c r="AE34" s="96">
        <v>0</v>
      </c>
      <c r="AF34" s="98">
        <v>57</v>
      </c>
      <c r="AG34" s="1"/>
    </row>
    <row r="35" spans="1:33" s="3" customFormat="1" ht="15.75" customHeight="1">
      <c r="A35" s="27" t="s">
        <v>51</v>
      </c>
      <c r="B35" s="25">
        <f t="shared" si="24"/>
        <v>987</v>
      </c>
      <c r="C35" s="26">
        <v>501</v>
      </c>
      <c r="D35" s="66">
        <v>486</v>
      </c>
      <c r="E35" s="25">
        <f t="shared" si="25"/>
        <v>963</v>
      </c>
      <c r="F35" s="66">
        <v>468</v>
      </c>
      <c r="G35" s="25">
        <v>495</v>
      </c>
      <c r="H35" s="25">
        <f t="shared" si="26"/>
        <v>994</v>
      </c>
      <c r="I35" s="25">
        <v>492</v>
      </c>
      <c r="J35" s="66">
        <v>502</v>
      </c>
      <c r="K35" s="25">
        <f t="shared" si="27"/>
        <v>1036</v>
      </c>
      <c r="L35" s="66">
        <v>541</v>
      </c>
      <c r="M35" s="25">
        <v>495</v>
      </c>
      <c r="N35" s="25">
        <f t="shared" si="28"/>
        <v>1011</v>
      </c>
      <c r="O35" s="50">
        <v>510</v>
      </c>
      <c r="P35" s="26">
        <v>501</v>
      </c>
      <c r="Q35" s="25">
        <f t="shared" si="29"/>
        <v>1093</v>
      </c>
      <c r="R35" s="66">
        <v>561</v>
      </c>
      <c r="S35" s="25">
        <v>532</v>
      </c>
      <c r="T35" s="25">
        <f t="shared" si="30"/>
        <v>6084</v>
      </c>
      <c r="U35" s="25">
        <f t="shared" si="31"/>
        <v>3073</v>
      </c>
      <c r="V35" s="59">
        <f t="shared" si="32"/>
        <v>3011</v>
      </c>
      <c r="W35" s="95">
        <f t="shared" si="33"/>
        <v>253</v>
      </c>
      <c r="X35" s="96">
        <v>32</v>
      </c>
      <c r="Y35" s="96">
        <v>31</v>
      </c>
      <c r="Z35" s="96">
        <v>32</v>
      </c>
      <c r="AA35" s="96">
        <v>31</v>
      </c>
      <c r="AB35" s="96">
        <v>31</v>
      </c>
      <c r="AC35" s="97">
        <v>32</v>
      </c>
      <c r="AD35" s="96">
        <f t="shared" si="34"/>
        <v>189</v>
      </c>
      <c r="AE35" s="96">
        <v>0</v>
      </c>
      <c r="AF35" s="98">
        <v>64</v>
      </c>
      <c r="AG35" s="1"/>
    </row>
    <row r="36" spans="1:33" s="3" customFormat="1" ht="15.75" customHeight="1">
      <c r="A36" s="28" t="s">
        <v>52</v>
      </c>
      <c r="B36" s="46">
        <f t="shared" si="24"/>
        <v>1147</v>
      </c>
      <c r="C36" s="29">
        <v>580</v>
      </c>
      <c r="D36" s="67">
        <v>567</v>
      </c>
      <c r="E36" s="46">
        <f t="shared" si="25"/>
        <v>1178</v>
      </c>
      <c r="F36" s="67">
        <v>597</v>
      </c>
      <c r="G36" s="46">
        <v>581</v>
      </c>
      <c r="H36" s="46">
        <f t="shared" si="26"/>
        <v>1182</v>
      </c>
      <c r="I36" s="46">
        <v>591</v>
      </c>
      <c r="J36" s="67">
        <v>591</v>
      </c>
      <c r="K36" s="46">
        <f t="shared" si="27"/>
        <v>1255</v>
      </c>
      <c r="L36" s="67">
        <v>659</v>
      </c>
      <c r="M36" s="46">
        <v>596</v>
      </c>
      <c r="N36" s="46">
        <f t="shared" si="28"/>
        <v>1285</v>
      </c>
      <c r="O36" s="68">
        <v>677</v>
      </c>
      <c r="P36" s="29">
        <v>608</v>
      </c>
      <c r="Q36" s="46">
        <f t="shared" si="29"/>
        <v>1323</v>
      </c>
      <c r="R36" s="67">
        <v>701</v>
      </c>
      <c r="S36" s="46">
        <v>622</v>
      </c>
      <c r="T36" s="29">
        <f t="shared" si="30"/>
        <v>7370</v>
      </c>
      <c r="U36" s="46">
        <f t="shared" si="31"/>
        <v>3805</v>
      </c>
      <c r="V36" s="57">
        <f t="shared" si="32"/>
        <v>3565</v>
      </c>
      <c r="W36" s="100">
        <f t="shared" si="33"/>
        <v>306</v>
      </c>
      <c r="X36" s="101">
        <v>38</v>
      </c>
      <c r="Y36" s="101">
        <v>38</v>
      </c>
      <c r="Z36" s="101">
        <v>38</v>
      </c>
      <c r="AA36" s="101">
        <v>36</v>
      </c>
      <c r="AB36" s="101">
        <v>42</v>
      </c>
      <c r="AC36" s="102">
        <v>45</v>
      </c>
      <c r="AD36" s="101">
        <f t="shared" si="34"/>
        <v>237</v>
      </c>
      <c r="AE36" s="101">
        <v>0</v>
      </c>
      <c r="AF36" s="103">
        <v>69</v>
      </c>
      <c r="AG36" s="1"/>
    </row>
    <row r="37" spans="1:33" s="3" customFormat="1" ht="15.75" customHeight="1">
      <c r="A37" s="27" t="s">
        <v>53</v>
      </c>
      <c r="B37" s="25">
        <f t="shared" si="24"/>
        <v>1056</v>
      </c>
      <c r="C37" s="26">
        <v>526</v>
      </c>
      <c r="D37" s="66">
        <v>530</v>
      </c>
      <c r="E37" s="25">
        <f t="shared" si="25"/>
        <v>1054</v>
      </c>
      <c r="F37" s="66">
        <v>523</v>
      </c>
      <c r="G37" s="25">
        <v>531</v>
      </c>
      <c r="H37" s="25">
        <f t="shared" si="26"/>
        <v>1077</v>
      </c>
      <c r="I37" s="25">
        <v>555</v>
      </c>
      <c r="J37" s="66">
        <v>522</v>
      </c>
      <c r="K37" s="25">
        <f t="shared" si="27"/>
        <v>1093</v>
      </c>
      <c r="L37" s="66">
        <v>546</v>
      </c>
      <c r="M37" s="25">
        <v>547</v>
      </c>
      <c r="N37" s="25">
        <f t="shared" si="28"/>
        <v>1067</v>
      </c>
      <c r="O37" s="50">
        <v>546</v>
      </c>
      <c r="P37" s="26">
        <v>521</v>
      </c>
      <c r="Q37" s="25">
        <f t="shared" si="29"/>
        <v>1069</v>
      </c>
      <c r="R37" s="66">
        <v>554</v>
      </c>
      <c r="S37" s="25">
        <v>515</v>
      </c>
      <c r="T37" s="54">
        <f t="shared" si="30"/>
        <v>6416</v>
      </c>
      <c r="U37" s="54">
        <f t="shared" si="31"/>
        <v>3250</v>
      </c>
      <c r="V37" s="58">
        <f t="shared" si="32"/>
        <v>3166</v>
      </c>
      <c r="W37" s="95">
        <f t="shared" si="33"/>
        <v>240</v>
      </c>
      <c r="X37" s="96">
        <v>32</v>
      </c>
      <c r="Y37" s="96">
        <v>33</v>
      </c>
      <c r="Z37" s="96">
        <v>34</v>
      </c>
      <c r="AA37" s="96">
        <v>32</v>
      </c>
      <c r="AB37" s="96">
        <v>31</v>
      </c>
      <c r="AC37" s="97">
        <v>31</v>
      </c>
      <c r="AD37" s="96">
        <f t="shared" si="34"/>
        <v>193</v>
      </c>
      <c r="AE37" s="96">
        <v>0</v>
      </c>
      <c r="AF37" s="98">
        <v>47</v>
      </c>
      <c r="AG37" s="1"/>
    </row>
    <row r="38" spans="1:33" s="3" customFormat="1" ht="15.75" customHeight="1">
      <c r="A38" s="27" t="s">
        <v>54</v>
      </c>
      <c r="B38" s="25">
        <f t="shared" si="24"/>
        <v>947</v>
      </c>
      <c r="C38" s="26">
        <v>480</v>
      </c>
      <c r="D38" s="66">
        <v>467</v>
      </c>
      <c r="E38" s="25">
        <f t="shared" si="25"/>
        <v>921</v>
      </c>
      <c r="F38" s="66">
        <v>498</v>
      </c>
      <c r="G38" s="25">
        <v>423</v>
      </c>
      <c r="H38" s="25">
        <f t="shared" si="26"/>
        <v>887</v>
      </c>
      <c r="I38" s="25">
        <v>469</v>
      </c>
      <c r="J38" s="66">
        <v>418</v>
      </c>
      <c r="K38" s="25">
        <f t="shared" si="27"/>
        <v>942</v>
      </c>
      <c r="L38" s="66">
        <v>490</v>
      </c>
      <c r="M38" s="25">
        <v>452</v>
      </c>
      <c r="N38" s="25">
        <f t="shared" si="28"/>
        <v>991</v>
      </c>
      <c r="O38" s="50">
        <v>502</v>
      </c>
      <c r="P38" s="26">
        <v>489</v>
      </c>
      <c r="Q38" s="25">
        <f t="shared" si="29"/>
        <v>931</v>
      </c>
      <c r="R38" s="66">
        <v>471</v>
      </c>
      <c r="S38" s="25">
        <v>460</v>
      </c>
      <c r="T38" s="25">
        <f t="shared" si="30"/>
        <v>5619</v>
      </c>
      <c r="U38" s="25">
        <f t="shared" si="31"/>
        <v>2910</v>
      </c>
      <c r="V38" s="59">
        <f t="shared" si="32"/>
        <v>2709</v>
      </c>
      <c r="W38" s="95">
        <f t="shared" si="33"/>
        <v>248</v>
      </c>
      <c r="X38" s="96">
        <v>34</v>
      </c>
      <c r="Y38" s="96">
        <v>31</v>
      </c>
      <c r="Z38" s="96">
        <v>29</v>
      </c>
      <c r="AA38" s="96">
        <v>30</v>
      </c>
      <c r="AB38" s="96">
        <v>31</v>
      </c>
      <c r="AC38" s="97">
        <v>29</v>
      </c>
      <c r="AD38" s="96">
        <f t="shared" si="34"/>
        <v>184</v>
      </c>
      <c r="AE38" s="96">
        <v>0</v>
      </c>
      <c r="AF38" s="98">
        <v>64</v>
      </c>
      <c r="AG38" s="1"/>
    </row>
    <row r="39" spans="1:33" s="3" customFormat="1" ht="15.75" customHeight="1">
      <c r="A39" s="27" t="s">
        <v>55</v>
      </c>
      <c r="B39" s="25">
        <f t="shared" si="24"/>
        <v>704</v>
      </c>
      <c r="C39" s="26">
        <v>344</v>
      </c>
      <c r="D39" s="66">
        <v>360</v>
      </c>
      <c r="E39" s="25">
        <f t="shared" si="25"/>
        <v>716</v>
      </c>
      <c r="F39" s="66">
        <v>387</v>
      </c>
      <c r="G39" s="25">
        <v>329</v>
      </c>
      <c r="H39" s="25">
        <f t="shared" si="26"/>
        <v>690</v>
      </c>
      <c r="I39" s="25">
        <v>368</v>
      </c>
      <c r="J39" s="66">
        <v>322</v>
      </c>
      <c r="K39" s="25">
        <f t="shared" si="27"/>
        <v>704</v>
      </c>
      <c r="L39" s="66">
        <v>347</v>
      </c>
      <c r="M39" s="25">
        <v>357</v>
      </c>
      <c r="N39" s="25">
        <f t="shared" si="28"/>
        <v>764</v>
      </c>
      <c r="O39" s="50">
        <v>388</v>
      </c>
      <c r="P39" s="26">
        <v>376</v>
      </c>
      <c r="Q39" s="25">
        <f t="shared" si="29"/>
        <v>775</v>
      </c>
      <c r="R39" s="66">
        <v>406</v>
      </c>
      <c r="S39" s="25">
        <v>369</v>
      </c>
      <c r="T39" s="25">
        <f t="shared" si="30"/>
        <v>4353</v>
      </c>
      <c r="U39" s="25">
        <f t="shared" si="31"/>
        <v>2240</v>
      </c>
      <c r="V39" s="59">
        <f t="shared" si="32"/>
        <v>2113</v>
      </c>
      <c r="W39" s="95">
        <f t="shared" si="33"/>
        <v>181</v>
      </c>
      <c r="X39" s="96">
        <v>22</v>
      </c>
      <c r="Y39" s="96">
        <v>23</v>
      </c>
      <c r="Z39" s="96">
        <v>22</v>
      </c>
      <c r="AA39" s="96">
        <v>21</v>
      </c>
      <c r="AB39" s="96">
        <v>21</v>
      </c>
      <c r="AC39" s="97">
        <v>22</v>
      </c>
      <c r="AD39" s="96">
        <f t="shared" si="34"/>
        <v>131</v>
      </c>
      <c r="AE39" s="96">
        <v>0</v>
      </c>
      <c r="AF39" s="98">
        <v>50</v>
      </c>
      <c r="AG39" s="1"/>
    </row>
    <row r="40" spans="1:33" s="3" customFormat="1" ht="15.75" customHeight="1">
      <c r="A40" s="14" t="s">
        <v>70</v>
      </c>
      <c r="B40" s="25">
        <f t="shared" si="24"/>
        <v>608</v>
      </c>
      <c r="C40" s="26">
        <v>300</v>
      </c>
      <c r="D40" s="66">
        <v>308</v>
      </c>
      <c r="E40" s="25">
        <f t="shared" si="25"/>
        <v>546</v>
      </c>
      <c r="F40" s="66">
        <v>289</v>
      </c>
      <c r="G40" s="25">
        <v>257</v>
      </c>
      <c r="H40" s="25">
        <f t="shared" si="26"/>
        <v>607</v>
      </c>
      <c r="I40" s="25">
        <v>311</v>
      </c>
      <c r="J40" s="66">
        <v>296</v>
      </c>
      <c r="K40" s="25">
        <f t="shared" si="27"/>
        <v>609</v>
      </c>
      <c r="L40" s="66">
        <v>277</v>
      </c>
      <c r="M40" s="25">
        <v>332</v>
      </c>
      <c r="N40" s="25">
        <f t="shared" si="28"/>
        <v>614</v>
      </c>
      <c r="O40" s="50">
        <v>326</v>
      </c>
      <c r="P40" s="26">
        <v>288</v>
      </c>
      <c r="Q40" s="25">
        <f t="shared" si="29"/>
        <v>613</v>
      </c>
      <c r="R40" s="66">
        <v>307</v>
      </c>
      <c r="S40" s="25">
        <v>306</v>
      </c>
      <c r="T40" s="25">
        <f t="shared" si="30"/>
        <v>3597</v>
      </c>
      <c r="U40" s="25">
        <f t="shared" si="31"/>
        <v>1810</v>
      </c>
      <c r="V40" s="59">
        <f t="shared" si="32"/>
        <v>1787</v>
      </c>
      <c r="W40" s="95">
        <f t="shared" si="33"/>
        <v>172</v>
      </c>
      <c r="X40" s="96">
        <v>19</v>
      </c>
      <c r="Y40" s="96">
        <v>18</v>
      </c>
      <c r="Z40" s="96">
        <v>20</v>
      </c>
      <c r="AA40" s="96">
        <v>19</v>
      </c>
      <c r="AB40" s="96">
        <v>20</v>
      </c>
      <c r="AC40" s="97">
        <v>20</v>
      </c>
      <c r="AD40" s="96">
        <f t="shared" si="34"/>
        <v>116</v>
      </c>
      <c r="AE40" s="96">
        <v>0</v>
      </c>
      <c r="AF40" s="98">
        <v>56</v>
      </c>
      <c r="AG40" s="1"/>
    </row>
    <row r="41" spans="1:33" s="3" customFormat="1" ht="15.75" customHeight="1">
      <c r="A41" s="31" t="s">
        <v>78</v>
      </c>
      <c r="B41" s="46">
        <f t="shared" si="24"/>
        <v>828</v>
      </c>
      <c r="C41" s="29">
        <v>445</v>
      </c>
      <c r="D41" s="67">
        <v>383</v>
      </c>
      <c r="E41" s="46">
        <f t="shared" si="25"/>
        <v>830</v>
      </c>
      <c r="F41" s="67">
        <v>426</v>
      </c>
      <c r="G41" s="46">
        <v>404</v>
      </c>
      <c r="H41" s="46">
        <f t="shared" si="26"/>
        <v>833</v>
      </c>
      <c r="I41" s="46">
        <v>427</v>
      </c>
      <c r="J41" s="67">
        <v>406</v>
      </c>
      <c r="K41" s="46">
        <f t="shared" si="27"/>
        <v>794</v>
      </c>
      <c r="L41" s="67">
        <v>413</v>
      </c>
      <c r="M41" s="46">
        <v>381</v>
      </c>
      <c r="N41" s="46">
        <f t="shared" si="28"/>
        <v>783</v>
      </c>
      <c r="O41" s="68">
        <v>415</v>
      </c>
      <c r="P41" s="29">
        <v>368</v>
      </c>
      <c r="Q41" s="46">
        <f t="shared" si="29"/>
        <v>789</v>
      </c>
      <c r="R41" s="67">
        <v>411</v>
      </c>
      <c r="S41" s="46">
        <v>378</v>
      </c>
      <c r="T41" s="29">
        <f t="shared" si="30"/>
        <v>4857</v>
      </c>
      <c r="U41" s="46">
        <f t="shared" si="31"/>
        <v>2537</v>
      </c>
      <c r="V41" s="57">
        <f t="shared" si="32"/>
        <v>2320</v>
      </c>
      <c r="W41" s="100">
        <f t="shared" si="33"/>
        <v>193</v>
      </c>
      <c r="X41" s="101">
        <v>26</v>
      </c>
      <c r="Y41" s="101">
        <v>26</v>
      </c>
      <c r="Z41" s="101">
        <v>26</v>
      </c>
      <c r="AA41" s="101">
        <v>23</v>
      </c>
      <c r="AB41" s="101">
        <v>22</v>
      </c>
      <c r="AC41" s="102">
        <v>22</v>
      </c>
      <c r="AD41" s="101">
        <f t="shared" si="34"/>
        <v>145</v>
      </c>
      <c r="AE41" s="101">
        <v>0</v>
      </c>
      <c r="AF41" s="103">
        <v>48</v>
      </c>
      <c r="AG41" s="1"/>
    </row>
    <row r="42" spans="1:33" s="3" customFormat="1" ht="15.75" customHeight="1">
      <c r="A42" s="14" t="s">
        <v>92</v>
      </c>
      <c r="B42" s="25">
        <f t="shared" si="24"/>
        <v>231</v>
      </c>
      <c r="C42" s="26">
        <v>128</v>
      </c>
      <c r="D42" s="66">
        <v>103</v>
      </c>
      <c r="E42" s="25">
        <f t="shared" si="25"/>
        <v>245</v>
      </c>
      <c r="F42" s="66">
        <v>126</v>
      </c>
      <c r="G42" s="25">
        <v>119</v>
      </c>
      <c r="H42" s="25">
        <f t="shared" si="26"/>
        <v>256</v>
      </c>
      <c r="I42" s="25">
        <v>141</v>
      </c>
      <c r="J42" s="66">
        <v>115</v>
      </c>
      <c r="K42" s="25">
        <f t="shared" si="27"/>
        <v>255</v>
      </c>
      <c r="L42" s="66">
        <v>131</v>
      </c>
      <c r="M42" s="25">
        <v>124</v>
      </c>
      <c r="N42" s="25">
        <f t="shared" si="28"/>
        <v>246</v>
      </c>
      <c r="O42" s="50">
        <v>130</v>
      </c>
      <c r="P42" s="26">
        <v>116</v>
      </c>
      <c r="Q42" s="25">
        <f t="shared" si="29"/>
        <v>274</v>
      </c>
      <c r="R42" s="66">
        <v>150</v>
      </c>
      <c r="S42" s="25">
        <v>124</v>
      </c>
      <c r="T42" s="54">
        <f t="shared" si="30"/>
        <v>1507</v>
      </c>
      <c r="U42" s="54">
        <f t="shared" si="31"/>
        <v>806</v>
      </c>
      <c r="V42" s="58">
        <f t="shared" si="32"/>
        <v>701</v>
      </c>
      <c r="W42" s="95">
        <f t="shared" si="33"/>
        <v>85</v>
      </c>
      <c r="X42" s="96">
        <v>11</v>
      </c>
      <c r="Y42" s="96">
        <v>11</v>
      </c>
      <c r="Z42" s="96">
        <v>10</v>
      </c>
      <c r="AA42" s="96">
        <v>9</v>
      </c>
      <c r="AB42" s="96">
        <v>10</v>
      </c>
      <c r="AC42" s="97">
        <v>10</v>
      </c>
      <c r="AD42" s="96">
        <f t="shared" si="34"/>
        <v>61</v>
      </c>
      <c r="AE42" s="96">
        <v>0</v>
      </c>
      <c r="AF42" s="98">
        <v>24</v>
      </c>
      <c r="AG42" s="1"/>
    </row>
    <row r="43" spans="1:33" s="3" customFormat="1" ht="15.75" customHeight="1">
      <c r="A43" s="14" t="s">
        <v>81</v>
      </c>
      <c r="B43" s="25">
        <f t="shared" si="24"/>
        <v>199</v>
      </c>
      <c r="C43" s="26">
        <v>107</v>
      </c>
      <c r="D43" s="66">
        <v>92</v>
      </c>
      <c r="E43" s="25">
        <f t="shared" si="25"/>
        <v>230</v>
      </c>
      <c r="F43" s="66">
        <v>129</v>
      </c>
      <c r="G43" s="25">
        <v>101</v>
      </c>
      <c r="H43" s="25">
        <f t="shared" si="26"/>
        <v>227</v>
      </c>
      <c r="I43" s="25">
        <v>125</v>
      </c>
      <c r="J43" s="66">
        <v>102</v>
      </c>
      <c r="K43" s="25">
        <f t="shared" si="27"/>
        <v>219</v>
      </c>
      <c r="L43" s="66">
        <v>119</v>
      </c>
      <c r="M43" s="25">
        <v>100</v>
      </c>
      <c r="N43" s="25">
        <f t="shared" si="28"/>
        <v>216</v>
      </c>
      <c r="O43" s="50">
        <v>94</v>
      </c>
      <c r="P43" s="26">
        <v>122</v>
      </c>
      <c r="Q43" s="25">
        <f t="shared" si="29"/>
        <v>221</v>
      </c>
      <c r="R43" s="66">
        <v>108</v>
      </c>
      <c r="S43" s="25">
        <v>113</v>
      </c>
      <c r="T43" s="25">
        <f t="shared" si="30"/>
        <v>1312</v>
      </c>
      <c r="U43" s="25">
        <f t="shared" si="31"/>
        <v>682</v>
      </c>
      <c r="V43" s="59">
        <f t="shared" si="32"/>
        <v>630</v>
      </c>
      <c r="W43" s="95">
        <f t="shared" si="33"/>
        <v>60</v>
      </c>
      <c r="X43" s="96">
        <v>7</v>
      </c>
      <c r="Y43" s="96">
        <v>8</v>
      </c>
      <c r="Z43" s="96">
        <v>9</v>
      </c>
      <c r="AA43" s="96">
        <v>8</v>
      </c>
      <c r="AB43" s="96">
        <v>8</v>
      </c>
      <c r="AC43" s="97">
        <v>9</v>
      </c>
      <c r="AD43" s="96">
        <f t="shared" si="34"/>
        <v>49</v>
      </c>
      <c r="AE43" s="96">
        <v>0</v>
      </c>
      <c r="AF43" s="98">
        <v>11</v>
      </c>
      <c r="AG43" s="1"/>
    </row>
    <row r="44" spans="1:33" s="3" customFormat="1" ht="15.75" customHeight="1">
      <c r="A44" s="14" t="s">
        <v>82</v>
      </c>
      <c r="B44" s="25">
        <f t="shared" si="24"/>
        <v>245</v>
      </c>
      <c r="C44" s="26">
        <v>114</v>
      </c>
      <c r="D44" s="66">
        <v>131</v>
      </c>
      <c r="E44" s="25">
        <f t="shared" si="25"/>
        <v>248</v>
      </c>
      <c r="F44" s="66">
        <v>132</v>
      </c>
      <c r="G44" s="25">
        <v>116</v>
      </c>
      <c r="H44" s="25">
        <f t="shared" si="26"/>
        <v>305</v>
      </c>
      <c r="I44" s="25">
        <v>158</v>
      </c>
      <c r="J44" s="66">
        <v>147</v>
      </c>
      <c r="K44" s="25">
        <f t="shared" si="27"/>
        <v>291</v>
      </c>
      <c r="L44" s="66">
        <v>142</v>
      </c>
      <c r="M44" s="25">
        <v>149</v>
      </c>
      <c r="N44" s="25">
        <f t="shared" si="28"/>
        <v>291</v>
      </c>
      <c r="O44" s="50">
        <v>153</v>
      </c>
      <c r="P44" s="26">
        <v>138</v>
      </c>
      <c r="Q44" s="25">
        <f t="shared" si="29"/>
        <v>289</v>
      </c>
      <c r="R44" s="66">
        <v>149</v>
      </c>
      <c r="S44" s="25">
        <v>140</v>
      </c>
      <c r="T44" s="25">
        <f t="shared" si="30"/>
        <v>1669</v>
      </c>
      <c r="U44" s="25">
        <f t="shared" si="31"/>
        <v>848</v>
      </c>
      <c r="V44" s="59">
        <f t="shared" si="32"/>
        <v>821</v>
      </c>
      <c r="W44" s="95">
        <f t="shared" si="33"/>
        <v>101</v>
      </c>
      <c r="X44" s="96">
        <v>12</v>
      </c>
      <c r="Y44" s="96">
        <v>12</v>
      </c>
      <c r="Z44" s="96">
        <v>13</v>
      </c>
      <c r="AA44" s="96">
        <v>13</v>
      </c>
      <c r="AB44" s="96">
        <v>13</v>
      </c>
      <c r="AC44" s="97">
        <v>13</v>
      </c>
      <c r="AD44" s="96">
        <f t="shared" si="34"/>
        <v>76</v>
      </c>
      <c r="AE44" s="96">
        <v>3</v>
      </c>
      <c r="AF44" s="98">
        <v>22</v>
      </c>
      <c r="AG44" s="1"/>
    </row>
    <row r="45" spans="1:33" s="3" customFormat="1" ht="15.75" customHeight="1">
      <c r="A45" s="14" t="s">
        <v>83</v>
      </c>
      <c r="B45" s="25">
        <f t="shared" si="24"/>
        <v>393</v>
      </c>
      <c r="C45" s="26">
        <v>195</v>
      </c>
      <c r="D45" s="66">
        <v>198</v>
      </c>
      <c r="E45" s="25">
        <f t="shared" si="25"/>
        <v>446</v>
      </c>
      <c r="F45" s="66">
        <v>228</v>
      </c>
      <c r="G45" s="25">
        <v>218</v>
      </c>
      <c r="H45" s="25">
        <f t="shared" si="26"/>
        <v>454</v>
      </c>
      <c r="I45" s="25">
        <v>231</v>
      </c>
      <c r="J45" s="66">
        <v>223</v>
      </c>
      <c r="K45" s="25">
        <f t="shared" si="27"/>
        <v>436</v>
      </c>
      <c r="L45" s="66">
        <v>201</v>
      </c>
      <c r="M45" s="25">
        <v>235</v>
      </c>
      <c r="N45" s="25">
        <f t="shared" si="28"/>
        <v>455</v>
      </c>
      <c r="O45" s="50">
        <v>232</v>
      </c>
      <c r="P45" s="26">
        <v>223</v>
      </c>
      <c r="Q45" s="25">
        <f t="shared" si="29"/>
        <v>434</v>
      </c>
      <c r="R45" s="66">
        <v>223</v>
      </c>
      <c r="S45" s="25">
        <v>211</v>
      </c>
      <c r="T45" s="25">
        <f t="shared" si="30"/>
        <v>2618</v>
      </c>
      <c r="U45" s="25">
        <f t="shared" si="31"/>
        <v>1310</v>
      </c>
      <c r="V45" s="59">
        <f t="shared" si="32"/>
        <v>1308</v>
      </c>
      <c r="W45" s="95">
        <f t="shared" si="33"/>
        <v>133</v>
      </c>
      <c r="X45" s="96">
        <v>17</v>
      </c>
      <c r="Y45" s="96">
        <v>16</v>
      </c>
      <c r="Z45" s="96">
        <v>16</v>
      </c>
      <c r="AA45" s="96">
        <v>17</v>
      </c>
      <c r="AB45" s="96">
        <v>16</v>
      </c>
      <c r="AC45" s="97">
        <v>15</v>
      </c>
      <c r="AD45" s="96">
        <f t="shared" si="34"/>
        <v>97</v>
      </c>
      <c r="AE45" s="96">
        <v>1</v>
      </c>
      <c r="AF45" s="98">
        <v>35</v>
      </c>
      <c r="AG45" s="1"/>
    </row>
    <row r="46" spans="1:33" s="3" customFormat="1" ht="15.75" customHeight="1">
      <c r="A46" s="31" t="s">
        <v>93</v>
      </c>
      <c r="B46" s="46">
        <f t="shared" si="24"/>
        <v>270</v>
      </c>
      <c r="C46" s="29">
        <v>130</v>
      </c>
      <c r="D46" s="67">
        <v>140</v>
      </c>
      <c r="E46" s="46">
        <f t="shared" si="25"/>
        <v>286</v>
      </c>
      <c r="F46" s="67">
        <v>141</v>
      </c>
      <c r="G46" s="46">
        <v>145</v>
      </c>
      <c r="H46" s="46">
        <f t="shared" si="26"/>
        <v>236</v>
      </c>
      <c r="I46" s="46">
        <v>116</v>
      </c>
      <c r="J46" s="67">
        <v>120</v>
      </c>
      <c r="K46" s="46">
        <f t="shared" si="27"/>
        <v>289</v>
      </c>
      <c r="L46" s="67">
        <v>150</v>
      </c>
      <c r="M46" s="46">
        <v>139</v>
      </c>
      <c r="N46" s="46">
        <f t="shared" si="28"/>
        <v>274</v>
      </c>
      <c r="O46" s="68">
        <v>128</v>
      </c>
      <c r="P46" s="29">
        <v>146</v>
      </c>
      <c r="Q46" s="46">
        <f t="shared" si="29"/>
        <v>275</v>
      </c>
      <c r="R46" s="67">
        <v>134</v>
      </c>
      <c r="S46" s="46">
        <v>141</v>
      </c>
      <c r="T46" s="46">
        <f t="shared" si="30"/>
        <v>1630</v>
      </c>
      <c r="U46" s="46">
        <f t="shared" si="31"/>
        <v>799</v>
      </c>
      <c r="V46" s="57">
        <f t="shared" si="32"/>
        <v>831</v>
      </c>
      <c r="W46" s="100">
        <f t="shared" si="33"/>
        <v>94</v>
      </c>
      <c r="X46" s="101">
        <v>13</v>
      </c>
      <c r="Y46" s="101">
        <v>12</v>
      </c>
      <c r="Z46" s="101">
        <v>13</v>
      </c>
      <c r="AA46" s="101">
        <v>12</v>
      </c>
      <c r="AB46" s="101">
        <v>12</v>
      </c>
      <c r="AC46" s="102">
        <v>13</v>
      </c>
      <c r="AD46" s="101">
        <f t="shared" si="34"/>
        <v>75</v>
      </c>
      <c r="AE46" s="101">
        <v>0</v>
      </c>
      <c r="AF46" s="103">
        <v>19</v>
      </c>
      <c r="AG46" s="1"/>
    </row>
    <row r="47" spans="1:33" s="3" customFormat="1" ht="15.75" customHeight="1">
      <c r="A47" s="27" t="s">
        <v>88</v>
      </c>
      <c r="B47" s="25">
        <f t="shared" si="24"/>
        <v>1057</v>
      </c>
      <c r="C47" s="26">
        <v>543</v>
      </c>
      <c r="D47" s="66">
        <v>514</v>
      </c>
      <c r="E47" s="25">
        <f t="shared" si="25"/>
        <v>1063</v>
      </c>
      <c r="F47" s="66">
        <v>537</v>
      </c>
      <c r="G47" s="25">
        <v>526</v>
      </c>
      <c r="H47" s="25">
        <f t="shared" si="26"/>
        <v>1015</v>
      </c>
      <c r="I47" s="25">
        <v>543</v>
      </c>
      <c r="J47" s="66">
        <v>472</v>
      </c>
      <c r="K47" s="25">
        <f t="shared" si="27"/>
        <v>966</v>
      </c>
      <c r="L47" s="66">
        <v>510</v>
      </c>
      <c r="M47" s="25">
        <v>456</v>
      </c>
      <c r="N47" s="25">
        <f t="shared" si="28"/>
        <v>996</v>
      </c>
      <c r="O47" s="50">
        <v>515</v>
      </c>
      <c r="P47" s="26">
        <v>481</v>
      </c>
      <c r="Q47" s="25">
        <f t="shared" si="29"/>
        <v>982</v>
      </c>
      <c r="R47" s="66">
        <v>509</v>
      </c>
      <c r="S47" s="25">
        <v>473</v>
      </c>
      <c r="T47" s="25">
        <f t="shared" si="30"/>
        <v>6079</v>
      </c>
      <c r="U47" s="25">
        <f t="shared" si="31"/>
        <v>3157</v>
      </c>
      <c r="V47" s="59">
        <f t="shared" si="32"/>
        <v>2922</v>
      </c>
      <c r="W47" s="95">
        <f t="shared" si="33"/>
        <v>267</v>
      </c>
      <c r="X47" s="96">
        <v>36</v>
      </c>
      <c r="Y47" s="96">
        <v>36</v>
      </c>
      <c r="Z47" s="96">
        <v>36</v>
      </c>
      <c r="AA47" s="96">
        <v>30</v>
      </c>
      <c r="AB47" s="96">
        <v>32</v>
      </c>
      <c r="AC47" s="97">
        <v>33</v>
      </c>
      <c r="AD47" s="96">
        <f t="shared" si="34"/>
        <v>203</v>
      </c>
      <c r="AE47" s="96">
        <v>2</v>
      </c>
      <c r="AF47" s="98">
        <v>62</v>
      </c>
      <c r="AG47" s="1" t="s">
        <v>42</v>
      </c>
    </row>
    <row r="48" spans="1:33" s="3" customFormat="1" ht="15.75" customHeight="1">
      <c r="A48" s="27" t="s">
        <v>95</v>
      </c>
      <c r="B48" s="25">
        <f>SUM(C48:D48)</f>
        <v>546</v>
      </c>
      <c r="C48" s="26">
        <v>287</v>
      </c>
      <c r="D48" s="66">
        <v>259</v>
      </c>
      <c r="E48" s="25">
        <f>SUM(F48:G48)</f>
        <v>525</v>
      </c>
      <c r="F48" s="66">
        <v>272</v>
      </c>
      <c r="G48" s="25">
        <v>253</v>
      </c>
      <c r="H48" s="25">
        <f>SUM(I48:J48)</f>
        <v>563</v>
      </c>
      <c r="I48" s="26">
        <v>281</v>
      </c>
      <c r="J48" s="66">
        <v>282</v>
      </c>
      <c r="K48" s="25">
        <f>SUM(L48:M48)</f>
        <v>558</v>
      </c>
      <c r="L48" s="66">
        <v>289</v>
      </c>
      <c r="M48" s="25">
        <v>269</v>
      </c>
      <c r="N48" s="25">
        <f>SUM(O48:P48)</f>
        <v>547</v>
      </c>
      <c r="O48" s="50">
        <v>254</v>
      </c>
      <c r="P48" s="26">
        <v>293</v>
      </c>
      <c r="Q48" s="25">
        <f>SUM(R48:S48)</f>
        <v>588</v>
      </c>
      <c r="R48" s="66">
        <v>317</v>
      </c>
      <c r="S48" s="25">
        <v>271</v>
      </c>
      <c r="T48" s="50">
        <f>SUM(U48:V48)</f>
        <v>3327</v>
      </c>
      <c r="U48" s="25">
        <f>C48+F48+I48+L48+O48+R48</f>
        <v>1700</v>
      </c>
      <c r="V48" s="59">
        <f>D48+G48+J48+M48+P48+S48</f>
        <v>1627</v>
      </c>
      <c r="W48" s="95">
        <f>SUM(AD48:AF48)</f>
        <v>148</v>
      </c>
      <c r="X48" s="96">
        <v>18</v>
      </c>
      <c r="Y48" s="96">
        <v>18</v>
      </c>
      <c r="Z48" s="96">
        <v>19</v>
      </c>
      <c r="AA48" s="96">
        <v>17</v>
      </c>
      <c r="AB48" s="96">
        <v>17</v>
      </c>
      <c r="AC48" s="97">
        <v>19</v>
      </c>
      <c r="AD48" s="96">
        <f>SUM(X48:AC48)</f>
        <v>108</v>
      </c>
      <c r="AE48" s="96">
        <v>0</v>
      </c>
      <c r="AF48" s="98">
        <v>40</v>
      </c>
      <c r="AG48" s="1"/>
    </row>
    <row r="49" spans="1:33" s="3" customFormat="1" ht="15.75" customHeight="1">
      <c r="A49" s="27"/>
      <c r="B49" s="32"/>
      <c r="C49" s="33"/>
      <c r="D49" s="32"/>
      <c r="E49" s="32"/>
      <c r="F49" s="32"/>
      <c r="G49" s="32"/>
      <c r="H49" s="32"/>
      <c r="I49" s="33"/>
      <c r="J49" s="32"/>
      <c r="K49" s="32"/>
      <c r="L49" s="33"/>
      <c r="M49" s="32"/>
      <c r="N49" s="32"/>
      <c r="O49" s="51"/>
      <c r="P49" s="33"/>
      <c r="Q49" s="32"/>
      <c r="R49" s="33"/>
      <c r="S49" s="55"/>
      <c r="T49" s="34"/>
      <c r="U49" s="48"/>
      <c r="V49" s="69"/>
      <c r="W49" s="104"/>
      <c r="X49" s="105"/>
      <c r="Y49" s="105"/>
      <c r="Z49" s="105"/>
      <c r="AA49" s="105"/>
      <c r="AB49" s="105"/>
      <c r="AC49" s="106"/>
      <c r="AD49" s="107"/>
      <c r="AE49" s="108"/>
      <c r="AF49" s="109"/>
      <c r="AG49" s="1"/>
    </row>
    <row r="50" spans="1:33" s="3" customFormat="1" ht="15.75" customHeight="1">
      <c r="A50" s="27" t="s">
        <v>56</v>
      </c>
      <c r="B50" s="25">
        <f>SUM(B22:B48)+B6+B14</f>
        <v>39449</v>
      </c>
      <c r="C50" s="25">
        <f aca="true" t="shared" si="35" ref="C50:V50">SUM(C22:C48)+C6+C14</f>
        <v>20077</v>
      </c>
      <c r="D50" s="25">
        <f t="shared" si="35"/>
        <v>19372</v>
      </c>
      <c r="E50" s="25">
        <f t="shared" si="35"/>
        <v>39309</v>
      </c>
      <c r="F50" s="25">
        <f t="shared" si="35"/>
        <v>20339</v>
      </c>
      <c r="G50" s="25">
        <f t="shared" si="35"/>
        <v>18970</v>
      </c>
      <c r="H50" s="25">
        <f t="shared" si="35"/>
        <v>39868</v>
      </c>
      <c r="I50" s="25">
        <f t="shared" si="35"/>
        <v>20484</v>
      </c>
      <c r="J50" s="25">
        <f t="shared" si="35"/>
        <v>19384</v>
      </c>
      <c r="K50" s="25">
        <f t="shared" si="35"/>
        <v>39901</v>
      </c>
      <c r="L50" s="25">
        <f t="shared" si="35"/>
        <v>20524</v>
      </c>
      <c r="M50" s="25">
        <f t="shared" si="35"/>
        <v>19377</v>
      </c>
      <c r="N50" s="25">
        <f t="shared" si="35"/>
        <v>40471</v>
      </c>
      <c r="O50" s="50">
        <f t="shared" si="35"/>
        <v>20670</v>
      </c>
      <c r="P50" s="26">
        <f t="shared" si="35"/>
        <v>19801</v>
      </c>
      <c r="Q50" s="25">
        <f>SUM(Q22:Q48)+Q6+Q14</f>
        <v>40976</v>
      </c>
      <c r="R50" s="25">
        <f>SUM(R22:R48)+R6+R14</f>
        <v>21179</v>
      </c>
      <c r="S50" s="25">
        <f t="shared" si="35"/>
        <v>19797</v>
      </c>
      <c r="T50" s="25">
        <f t="shared" si="35"/>
        <v>239974</v>
      </c>
      <c r="U50" s="25">
        <f t="shared" si="35"/>
        <v>123273</v>
      </c>
      <c r="V50" s="26">
        <f t="shared" si="35"/>
        <v>116701</v>
      </c>
      <c r="W50" s="95">
        <f>SUM(W22:W48)+W6+W14</f>
        <v>10154</v>
      </c>
      <c r="X50" s="96">
        <f aca="true" t="shared" si="36" ref="X50:AF50">SUM(X22:X48)+X6+X14</f>
        <v>1377</v>
      </c>
      <c r="Y50" s="96">
        <f t="shared" si="36"/>
        <v>1366</v>
      </c>
      <c r="Z50" s="96">
        <f t="shared" si="36"/>
        <v>1374</v>
      </c>
      <c r="AA50" s="96">
        <f t="shared" si="36"/>
        <v>1339</v>
      </c>
      <c r="AB50" s="96">
        <f t="shared" si="36"/>
        <v>1356</v>
      </c>
      <c r="AC50" s="96">
        <f t="shared" si="36"/>
        <v>1390</v>
      </c>
      <c r="AD50" s="96">
        <f t="shared" si="36"/>
        <v>8202</v>
      </c>
      <c r="AE50" s="96">
        <f t="shared" si="36"/>
        <v>24</v>
      </c>
      <c r="AF50" s="98">
        <f t="shared" si="36"/>
        <v>1928</v>
      </c>
      <c r="AG50" s="1"/>
    </row>
    <row r="51" spans="2:33" s="3" customFormat="1" ht="15.75" customHeight="1">
      <c r="B51" s="19"/>
      <c r="C51" s="14"/>
      <c r="D51" s="19"/>
      <c r="E51" s="19"/>
      <c r="F51" s="19"/>
      <c r="G51" s="14"/>
      <c r="H51" s="19"/>
      <c r="I51" s="19"/>
      <c r="J51" s="19"/>
      <c r="K51" s="19"/>
      <c r="L51" s="19"/>
      <c r="M51" s="19"/>
      <c r="N51" s="19"/>
      <c r="O51" s="15"/>
      <c r="P51" s="14"/>
      <c r="Q51" s="19"/>
      <c r="R51" s="14"/>
      <c r="S51" s="14"/>
      <c r="T51" s="19"/>
      <c r="U51" s="19"/>
      <c r="V51" s="70"/>
      <c r="W51" s="110"/>
      <c r="X51" s="111"/>
      <c r="Y51" s="111"/>
      <c r="Z51" s="111"/>
      <c r="AA51" s="111"/>
      <c r="AB51" s="111"/>
      <c r="AC51" s="80"/>
      <c r="AD51" s="111"/>
      <c r="AE51" s="111"/>
      <c r="AF51" s="112"/>
      <c r="AG51" s="1"/>
    </row>
    <row r="52" spans="1:33" s="3" customFormat="1" ht="15.75" customHeight="1">
      <c r="A52" s="2" t="s">
        <v>84</v>
      </c>
      <c r="B52" s="25">
        <f>SUM(C52:D52)</f>
        <v>2500</v>
      </c>
      <c r="C52" s="26">
        <v>1256</v>
      </c>
      <c r="D52" s="66">
        <v>1244</v>
      </c>
      <c r="E52" s="25">
        <f>SUM(F52:G52)</f>
        <v>2695</v>
      </c>
      <c r="F52" s="66">
        <v>1355</v>
      </c>
      <c r="G52" s="25">
        <v>1340</v>
      </c>
      <c r="H52" s="25">
        <f>SUM(I52:J52)</f>
        <v>2675</v>
      </c>
      <c r="I52" s="25">
        <v>1387</v>
      </c>
      <c r="J52" s="66">
        <v>1288</v>
      </c>
      <c r="K52" s="25">
        <f>SUM(L52:M52)</f>
        <v>2718</v>
      </c>
      <c r="L52" s="66">
        <v>1447</v>
      </c>
      <c r="M52" s="25">
        <v>1271</v>
      </c>
      <c r="N52" s="25">
        <f>SUM(O52:P52)</f>
        <v>2685</v>
      </c>
      <c r="O52" s="50">
        <v>1371</v>
      </c>
      <c r="P52" s="26">
        <v>1314</v>
      </c>
      <c r="Q52" s="25">
        <f>SUM(R52:S52)</f>
        <v>2861</v>
      </c>
      <c r="R52" s="66">
        <v>1443</v>
      </c>
      <c r="S52" s="25">
        <v>1418</v>
      </c>
      <c r="T52" s="25">
        <f>SUM(U52:V52)</f>
        <v>16134</v>
      </c>
      <c r="U52" s="25">
        <f>C52+F52+I52+L52+O52+R52</f>
        <v>8259</v>
      </c>
      <c r="V52" s="59">
        <f>D52+G52+J52+M52+P52+S52</f>
        <v>7875</v>
      </c>
      <c r="W52" s="95">
        <f aca="true" t="shared" si="37" ref="W52:W62">SUM(AD52:AF52)</f>
        <v>732</v>
      </c>
      <c r="X52" s="96">
        <v>79</v>
      </c>
      <c r="Y52" s="96">
        <v>84</v>
      </c>
      <c r="Z52" s="96">
        <v>81</v>
      </c>
      <c r="AA52" s="96">
        <v>80</v>
      </c>
      <c r="AB52" s="96">
        <v>79</v>
      </c>
      <c r="AC52" s="97">
        <v>88</v>
      </c>
      <c r="AD52" s="96">
        <f aca="true" t="shared" si="38" ref="AD52:AD62">SUM(X52:AC52)</f>
        <v>491</v>
      </c>
      <c r="AE52" s="96">
        <v>4</v>
      </c>
      <c r="AF52" s="98">
        <v>237</v>
      </c>
      <c r="AG52" s="1"/>
    </row>
    <row r="53" spans="1:33" s="3" customFormat="1" ht="15.75" customHeight="1">
      <c r="A53" s="2" t="s">
        <v>57</v>
      </c>
      <c r="B53" s="25">
        <f aca="true" t="shared" si="39" ref="B53:B62">SUM(C53:D53)</f>
        <v>767</v>
      </c>
      <c r="C53" s="26">
        <v>412</v>
      </c>
      <c r="D53" s="66">
        <v>355</v>
      </c>
      <c r="E53" s="25">
        <f aca="true" t="shared" si="40" ref="E53:E62">SUM(F53:G53)</f>
        <v>848</v>
      </c>
      <c r="F53" s="66">
        <v>438</v>
      </c>
      <c r="G53" s="25">
        <v>410</v>
      </c>
      <c r="H53" s="25">
        <f aca="true" t="shared" si="41" ref="H53:H62">SUM(I53:J53)</f>
        <v>812</v>
      </c>
      <c r="I53" s="25">
        <v>405</v>
      </c>
      <c r="J53" s="66">
        <v>407</v>
      </c>
      <c r="K53" s="25">
        <f aca="true" t="shared" si="42" ref="K53:K62">SUM(L53:M53)</f>
        <v>817</v>
      </c>
      <c r="L53" s="66">
        <v>429</v>
      </c>
      <c r="M53" s="25">
        <v>388</v>
      </c>
      <c r="N53" s="25">
        <f aca="true" t="shared" si="43" ref="N53:N62">SUM(O53:P53)</f>
        <v>820</v>
      </c>
      <c r="O53" s="50">
        <v>415</v>
      </c>
      <c r="P53" s="26">
        <v>405</v>
      </c>
      <c r="Q53" s="25">
        <f aca="true" t="shared" si="44" ref="Q53:Q62">SUM(R53:S53)</f>
        <v>821</v>
      </c>
      <c r="R53" s="66">
        <v>395</v>
      </c>
      <c r="S53" s="25">
        <v>426</v>
      </c>
      <c r="T53" s="25">
        <f aca="true" t="shared" si="45" ref="T53:T62">SUM(U53:V53)</f>
        <v>4885</v>
      </c>
      <c r="U53" s="25">
        <f aca="true" t="shared" si="46" ref="U53:U62">C53+F53+I53+L53+O53+R53</f>
        <v>2494</v>
      </c>
      <c r="V53" s="59">
        <f aca="true" t="shared" si="47" ref="V53:V62">D53+G53+J53+M53+P53+S53</f>
        <v>2391</v>
      </c>
      <c r="W53" s="95">
        <f t="shared" si="37"/>
        <v>213</v>
      </c>
      <c r="X53" s="96">
        <v>31</v>
      </c>
      <c r="Y53" s="96">
        <v>30</v>
      </c>
      <c r="Z53" s="96">
        <v>31</v>
      </c>
      <c r="AA53" s="96">
        <v>29</v>
      </c>
      <c r="AB53" s="96">
        <v>28</v>
      </c>
      <c r="AC53" s="97">
        <v>28</v>
      </c>
      <c r="AD53" s="96">
        <f t="shared" si="38"/>
        <v>177</v>
      </c>
      <c r="AE53" s="96">
        <v>0</v>
      </c>
      <c r="AF53" s="98">
        <v>36</v>
      </c>
      <c r="AG53" s="1"/>
    </row>
    <row r="54" spans="1:33" s="3" customFormat="1" ht="15.75" customHeight="1">
      <c r="A54" s="20" t="s">
        <v>58</v>
      </c>
      <c r="B54" s="25">
        <f t="shared" si="39"/>
        <v>156</v>
      </c>
      <c r="C54" s="26">
        <v>84</v>
      </c>
      <c r="D54" s="66">
        <v>72</v>
      </c>
      <c r="E54" s="25">
        <f t="shared" si="40"/>
        <v>161</v>
      </c>
      <c r="F54" s="66">
        <v>61</v>
      </c>
      <c r="G54" s="25">
        <v>100</v>
      </c>
      <c r="H54" s="25">
        <f t="shared" si="41"/>
        <v>146</v>
      </c>
      <c r="I54" s="25">
        <v>73</v>
      </c>
      <c r="J54" s="66">
        <v>73</v>
      </c>
      <c r="K54" s="25">
        <f t="shared" si="42"/>
        <v>167</v>
      </c>
      <c r="L54" s="66">
        <v>83</v>
      </c>
      <c r="M54" s="25">
        <v>84</v>
      </c>
      <c r="N54" s="25">
        <f t="shared" si="43"/>
        <v>161</v>
      </c>
      <c r="O54" s="50">
        <v>77</v>
      </c>
      <c r="P54" s="26">
        <v>84</v>
      </c>
      <c r="Q54" s="25">
        <f t="shared" si="44"/>
        <v>171</v>
      </c>
      <c r="R54" s="66">
        <v>88</v>
      </c>
      <c r="S54" s="25">
        <v>83</v>
      </c>
      <c r="T54" s="25">
        <f t="shared" si="45"/>
        <v>962</v>
      </c>
      <c r="U54" s="25">
        <f t="shared" si="46"/>
        <v>466</v>
      </c>
      <c r="V54" s="59">
        <f t="shared" si="47"/>
        <v>496</v>
      </c>
      <c r="W54" s="95">
        <f t="shared" si="37"/>
        <v>72</v>
      </c>
      <c r="X54" s="96">
        <v>10</v>
      </c>
      <c r="Y54" s="96">
        <v>9</v>
      </c>
      <c r="Z54" s="96">
        <v>7</v>
      </c>
      <c r="AA54" s="96">
        <v>7</v>
      </c>
      <c r="AB54" s="96">
        <v>8</v>
      </c>
      <c r="AC54" s="97">
        <v>9</v>
      </c>
      <c r="AD54" s="96">
        <f t="shared" si="38"/>
        <v>50</v>
      </c>
      <c r="AE54" s="96">
        <v>4</v>
      </c>
      <c r="AF54" s="98">
        <v>18</v>
      </c>
      <c r="AG54" s="1"/>
    </row>
    <row r="55" spans="1:33" s="3" customFormat="1" ht="15.75" customHeight="1">
      <c r="A55" s="4" t="s">
        <v>59</v>
      </c>
      <c r="B55" s="46">
        <f t="shared" si="39"/>
        <v>116</v>
      </c>
      <c r="C55" s="29">
        <v>50</v>
      </c>
      <c r="D55" s="67">
        <v>66</v>
      </c>
      <c r="E55" s="46">
        <f t="shared" si="40"/>
        <v>118</v>
      </c>
      <c r="F55" s="67">
        <v>59</v>
      </c>
      <c r="G55" s="46">
        <v>59</v>
      </c>
      <c r="H55" s="46">
        <f t="shared" si="41"/>
        <v>102</v>
      </c>
      <c r="I55" s="46">
        <v>55</v>
      </c>
      <c r="J55" s="67">
        <v>47</v>
      </c>
      <c r="K55" s="46">
        <f t="shared" si="42"/>
        <v>122</v>
      </c>
      <c r="L55" s="67">
        <v>64</v>
      </c>
      <c r="M55" s="46">
        <v>58</v>
      </c>
      <c r="N55" s="46">
        <f t="shared" si="43"/>
        <v>89</v>
      </c>
      <c r="O55" s="68">
        <v>55</v>
      </c>
      <c r="P55" s="29">
        <v>34</v>
      </c>
      <c r="Q55" s="46">
        <f t="shared" si="44"/>
        <v>115</v>
      </c>
      <c r="R55" s="67">
        <v>58</v>
      </c>
      <c r="S55" s="46">
        <v>57</v>
      </c>
      <c r="T55" s="46">
        <f t="shared" si="45"/>
        <v>662</v>
      </c>
      <c r="U55" s="46">
        <f t="shared" si="46"/>
        <v>341</v>
      </c>
      <c r="V55" s="57">
        <f t="shared" si="47"/>
        <v>321</v>
      </c>
      <c r="W55" s="100">
        <f t="shared" si="37"/>
        <v>35</v>
      </c>
      <c r="X55" s="101">
        <v>4</v>
      </c>
      <c r="Y55" s="101">
        <v>4</v>
      </c>
      <c r="Z55" s="101">
        <v>4</v>
      </c>
      <c r="AA55" s="101">
        <v>5</v>
      </c>
      <c r="AB55" s="101">
        <v>4</v>
      </c>
      <c r="AC55" s="102">
        <v>5</v>
      </c>
      <c r="AD55" s="101">
        <f t="shared" si="38"/>
        <v>26</v>
      </c>
      <c r="AE55" s="101">
        <v>0</v>
      </c>
      <c r="AF55" s="103">
        <v>9</v>
      </c>
      <c r="AG55" s="1"/>
    </row>
    <row r="56" spans="1:33" s="3" customFormat="1" ht="15.75" customHeight="1">
      <c r="A56" s="2" t="s">
        <v>60</v>
      </c>
      <c r="B56" s="25">
        <f t="shared" si="39"/>
        <v>305</v>
      </c>
      <c r="C56" s="26">
        <v>148</v>
      </c>
      <c r="D56" s="66">
        <v>157</v>
      </c>
      <c r="E56" s="25">
        <f t="shared" si="40"/>
        <v>290</v>
      </c>
      <c r="F56" s="66">
        <v>152</v>
      </c>
      <c r="G56" s="25">
        <v>138</v>
      </c>
      <c r="H56" s="25">
        <f t="shared" si="41"/>
        <v>314</v>
      </c>
      <c r="I56" s="25">
        <v>154</v>
      </c>
      <c r="J56" s="66">
        <v>160</v>
      </c>
      <c r="K56" s="25">
        <f t="shared" si="42"/>
        <v>328</v>
      </c>
      <c r="L56" s="66">
        <v>161</v>
      </c>
      <c r="M56" s="25">
        <v>167</v>
      </c>
      <c r="N56" s="25">
        <f t="shared" si="43"/>
        <v>295</v>
      </c>
      <c r="O56" s="50">
        <v>152</v>
      </c>
      <c r="P56" s="26">
        <v>143</v>
      </c>
      <c r="Q56" s="25">
        <f t="shared" si="44"/>
        <v>294</v>
      </c>
      <c r="R56" s="66">
        <v>142</v>
      </c>
      <c r="S56" s="25">
        <v>152</v>
      </c>
      <c r="T56" s="25">
        <f t="shared" si="45"/>
        <v>1826</v>
      </c>
      <c r="U56" s="25">
        <f t="shared" si="46"/>
        <v>909</v>
      </c>
      <c r="V56" s="59">
        <f t="shared" si="47"/>
        <v>917</v>
      </c>
      <c r="W56" s="95">
        <f t="shared" si="37"/>
        <v>92</v>
      </c>
      <c r="X56" s="96">
        <v>12</v>
      </c>
      <c r="Y56" s="96">
        <v>11</v>
      </c>
      <c r="Z56" s="96">
        <v>12</v>
      </c>
      <c r="AA56" s="96">
        <v>11</v>
      </c>
      <c r="AB56" s="96">
        <v>11</v>
      </c>
      <c r="AC56" s="97">
        <v>11</v>
      </c>
      <c r="AD56" s="96">
        <f t="shared" si="38"/>
        <v>68</v>
      </c>
      <c r="AE56" s="96">
        <v>0</v>
      </c>
      <c r="AF56" s="98">
        <v>24</v>
      </c>
      <c r="AG56" s="1"/>
    </row>
    <row r="57" spans="1:33" s="3" customFormat="1" ht="15.75" customHeight="1">
      <c r="A57" s="20" t="s">
        <v>61</v>
      </c>
      <c r="B57" s="25">
        <f t="shared" si="39"/>
        <v>184</v>
      </c>
      <c r="C57" s="26">
        <v>104</v>
      </c>
      <c r="D57" s="66">
        <v>80</v>
      </c>
      <c r="E57" s="25">
        <f t="shared" si="40"/>
        <v>138</v>
      </c>
      <c r="F57" s="66">
        <v>61</v>
      </c>
      <c r="G57" s="25">
        <v>77</v>
      </c>
      <c r="H57" s="25">
        <f t="shared" si="41"/>
        <v>148</v>
      </c>
      <c r="I57" s="25">
        <v>71</v>
      </c>
      <c r="J57" s="66">
        <v>77</v>
      </c>
      <c r="K57" s="25">
        <f t="shared" si="42"/>
        <v>160</v>
      </c>
      <c r="L57" s="66">
        <v>80</v>
      </c>
      <c r="M57" s="25">
        <v>80</v>
      </c>
      <c r="N57" s="25">
        <f t="shared" si="43"/>
        <v>151</v>
      </c>
      <c r="O57" s="50">
        <v>82</v>
      </c>
      <c r="P57" s="26">
        <v>69</v>
      </c>
      <c r="Q57" s="25">
        <f t="shared" si="44"/>
        <v>165</v>
      </c>
      <c r="R57" s="66">
        <v>89</v>
      </c>
      <c r="S57" s="25">
        <v>76</v>
      </c>
      <c r="T57" s="25">
        <f t="shared" si="45"/>
        <v>946</v>
      </c>
      <c r="U57" s="25">
        <f t="shared" si="46"/>
        <v>487</v>
      </c>
      <c r="V57" s="60">
        <f t="shared" si="47"/>
        <v>459</v>
      </c>
      <c r="W57" s="95">
        <f t="shared" si="37"/>
        <v>61</v>
      </c>
      <c r="X57" s="96">
        <v>6</v>
      </c>
      <c r="Y57" s="96">
        <v>6</v>
      </c>
      <c r="Z57" s="96">
        <v>6</v>
      </c>
      <c r="AA57" s="96">
        <v>6</v>
      </c>
      <c r="AB57" s="96">
        <v>6</v>
      </c>
      <c r="AC57" s="97">
        <v>6</v>
      </c>
      <c r="AD57" s="96">
        <f t="shared" si="38"/>
        <v>36</v>
      </c>
      <c r="AE57" s="96">
        <v>0</v>
      </c>
      <c r="AF57" s="98">
        <v>25</v>
      </c>
      <c r="AG57" s="1"/>
    </row>
    <row r="58" spans="1:33" s="3" customFormat="1" ht="15.75" customHeight="1">
      <c r="A58" s="20" t="s">
        <v>87</v>
      </c>
      <c r="B58" s="25">
        <f t="shared" si="39"/>
        <v>126</v>
      </c>
      <c r="C58" s="26">
        <v>65</v>
      </c>
      <c r="D58" s="66">
        <v>61</v>
      </c>
      <c r="E58" s="25">
        <f t="shared" si="40"/>
        <v>162</v>
      </c>
      <c r="F58" s="66">
        <v>75</v>
      </c>
      <c r="G58" s="25">
        <v>87</v>
      </c>
      <c r="H58" s="25">
        <f t="shared" si="41"/>
        <v>150</v>
      </c>
      <c r="I58" s="25">
        <v>75</v>
      </c>
      <c r="J58" s="66">
        <v>75</v>
      </c>
      <c r="K58" s="25">
        <f t="shared" si="42"/>
        <v>151</v>
      </c>
      <c r="L58" s="66">
        <v>59</v>
      </c>
      <c r="M58" s="25">
        <v>92</v>
      </c>
      <c r="N58" s="25">
        <f t="shared" si="43"/>
        <v>155</v>
      </c>
      <c r="O58" s="50">
        <v>92</v>
      </c>
      <c r="P58" s="26">
        <v>63</v>
      </c>
      <c r="Q58" s="25">
        <f t="shared" si="44"/>
        <v>168</v>
      </c>
      <c r="R58" s="66">
        <v>94</v>
      </c>
      <c r="S58" s="25">
        <v>74</v>
      </c>
      <c r="T58" s="25">
        <f t="shared" si="45"/>
        <v>912</v>
      </c>
      <c r="U58" s="25">
        <f t="shared" si="46"/>
        <v>460</v>
      </c>
      <c r="V58" s="60">
        <f t="shared" si="47"/>
        <v>452</v>
      </c>
      <c r="W58" s="95">
        <f t="shared" si="37"/>
        <v>42</v>
      </c>
      <c r="X58" s="96">
        <v>5</v>
      </c>
      <c r="Y58" s="96">
        <v>6</v>
      </c>
      <c r="Z58" s="96">
        <v>5</v>
      </c>
      <c r="AA58" s="96">
        <v>5</v>
      </c>
      <c r="AB58" s="96">
        <v>6</v>
      </c>
      <c r="AC58" s="97">
        <v>6</v>
      </c>
      <c r="AD58" s="96">
        <f t="shared" si="38"/>
        <v>33</v>
      </c>
      <c r="AE58" s="96">
        <v>0</v>
      </c>
      <c r="AF58" s="98">
        <v>9</v>
      </c>
      <c r="AG58" s="1"/>
    </row>
    <row r="59" spans="1:33" s="3" customFormat="1" ht="15.75" customHeight="1">
      <c r="A59" s="20" t="s">
        <v>62</v>
      </c>
      <c r="B59" s="25">
        <f t="shared" si="39"/>
        <v>198</v>
      </c>
      <c r="C59" s="26">
        <v>96</v>
      </c>
      <c r="D59" s="66">
        <v>102</v>
      </c>
      <c r="E59" s="25">
        <f t="shared" si="40"/>
        <v>197</v>
      </c>
      <c r="F59" s="66">
        <v>92</v>
      </c>
      <c r="G59" s="25">
        <v>105</v>
      </c>
      <c r="H59" s="25">
        <f t="shared" si="41"/>
        <v>187</v>
      </c>
      <c r="I59" s="25">
        <v>86</v>
      </c>
      <c r="J59" s="66">
        <v>101</v>
      </c>
      <c r="K59" s="25">
        <f t="shared" si="42"/>
        <v>190</v>
      </c>
      <c r="L59" s="66">
        <v>99</v>
      </c>
      <c r="M59" s="25">
        <v>91</v>
      </c>
      <c r="N59" s="25">
        <f t="shared" si="43"/>
        <v>175</v>
      </c>
      <c r="O59" s="50">
        <v>92</v>
      </c>
      <c r="P59" s="26">
        <v>83</v>
      </c>
      <c r="Q59" s="25">
        <f t="shared" si="44"/>
        <v>206</v>
      </c>
      <c r="R59" s="66">
        <v>106</v>
      </c>
      <c r="S59" s="25">
        <v>100</v>
      </c>
      <c r="T59" s="25">
        <f t="shared" si="45"/>
        <v>1153</v>
      </c>
      <c r="U59" s="25">
        <f t="shared" si="46"/>
        <v>571</v>
      </c>
      <c r="V59" s="60">
        <f t="shared" si="47"/>
        <v>582</v>
      </c>
      <c r="W59" s="95">
        <f t="shared" si="37"/>
        <v>49</v>
      </c>
      <c r="X59" s="96">
        <v>7</v>
      </c>
      <c r="Y59" s="96">
        <v>7</v>
      </c>
      <c r="Z59" s="96">
        <v>7</v>
      </c>
      <c r="AA59" s="96">
        <v>6</v>
      </c>
      <c r="AB59" s="96">
        <v>5</v>
      </c>
      <c r="AC59" s="97">
        <v>6</v>
      </c>
      <c r="AD59" s="96">
        <f t="shared" si="38"/>
        <v>38</v>
      </c>
      <c r="AE59" s="96">
        <v>0</v>
      </c>
      <c r="AF59" s="98">
        <v>11</v>
      </c>
      <c r="AG59" s="1"/>
    </row>
    <row r="60" spans="1:33" s="3" customFormat="1" ht="15.75" customHeight="1">
      <c r="A60" s="4" t="s">
        <v>63</v>
      </c>
      <c r="B60" s="46">
        <f t="shared" si="39"/>
        <v>418</v>
      </c>
      <c r="C60" s="29">
        <v>209</v>
      </c>
      <c r="D60" s="67">
        <v>209</v>
      </c>
      <c r="E60" s="46">
        <f t="shared" si="40"/>
        <v>458</v>
      </c>
      <c r="F60" s="67">
        <v>235</v>
      </c>
      <c r="G60" s="46">
        <v>223</v>
      </c>
      <c r="H60" s="46">
        <f t="shared" si="41"/>
        <v>474</v>
      </c>
      <c r="I60" s="46">
        <v>248</v>
      </c>
      <c r="J60" s="67">
        <v>226</v>
      </c>
      <c r="K60" s="46">
        <f t="shared" si="42"/>
        <v>463</v>
      </c>
      <c r="L60" s="67">
        <v>248</v>
      </c>
      <c r="M60" s="46">
        <v>215</v>
      </c>
      <c r="N60" s="46">
        <f t="shared" si="43"/>
        <v>455</v>
      </c>
      <c r="O60" s="68">
        <v>240</v>
      </c>
      <c r="P60" s="29">
        <v>215</v>
      </c>
      <c r="Q60" s="46">
        <f t="shared" si="44"/>
        <v>508</v>
      </c>
      <c r="R60" s="67">
        <v>268</v>
      </c>
      <c r="S60" s="46">
        <v>240</v>
      </c>
      <c r="T60" s="46">
        <f t="shared" si="45"/>
        <v>2776</v>
      </c>
      <c r="U60" s="46">
        <f t="shared" si="46"/>
        <v>1448</v>
      </c>
      <c r="V60" s="61">
        <f t="shared" si="47"/>
        <v>1328</v>
      </c>
      <c r="W60" s="100">
        <f t="shared" si="37"/>
        <v>171</v>
      </c>
      <c r="X60" s="101">
        <v>20</v>
      </c>
      <c r="Y60" s="101">
        <v>21</v>
      </c>
      <c r="Z60" s="101">
        <v>20</v>
      </c>
      <c r="AA60" s="101">
        <v>19</v>
      </c>
      <c r="AB60" s="101">
        <v>22</v>
      </c>
      <c r="AC60" s="102">
        <v>23</v>
      </c>
      <c r="AD60" s="101">
        <f t="shared" si="38"/>
        <v>125</v>
      </c>
      <c r="AE60" s="101">
        <v>4</v>
      </c>
      <c r="AF60" s="103">
        <v>42</v>
      </c>
      <c r="AG60" s="1"/>
    </row>
    <row r="61" spans="1:33" s="3" customFormat="1" ht="15.75" customHeight="1">
      <c r="A61" s="20" t="s">
        <v>64</v>
      </c>
      <c r="B61" s="25">
        <f t="shared" si="39"/>
        <v>455</v>
      </c>
      <c r="C61" s="26">
        <v>240</v>
      </c>
      <c r="D61" s="66">
        <v>215</v>
      </c>
      <c r="E61" s="25">
        <f t="shared" si="40"/>
        <v>507</v>
      </c>
      <c r="F61" s="66">
        <v>253</v>
      </c>
      <c r="G61" s="25">
        <v>254</v>
      </c>
      <c r="H61" s="25">
        <f t="shared" si="41"/>
        <v>485</v>
      </c>
      <c r="I61" s="25">
        <v>257</v>
      </c>
      <c r="J61" s="66">
        <v>228</v>
      </c>
      <c r="K61" s="25">
        <f t="shared" si="42"/>
        <v>478</v>
      </c>
      <c r="L61" s="66">
        <v>228</v>
      </c>
      <c r="M61" s="25">
        <v>250</v>
      </c>
      <c r="N61" s="25">
        <f t="shared" si="43"/>
        <v>531</v>
      </c>
      <c r="O61" s="50">
        <v>285</v>
      </c>
      <c r="P61" s="26">
        <v>246</v>
      </c>
      <c r="Q61" s="25">
        <f t="shared" si="44"/>
        <v>516</v>
      </c>
      <c r="R61" s="66">
        <v>261</v>
      </c>
      <c r="S61" s="25">
        <v>255</v>
      </c>
      <c r="T61" s="25">
        <f t="shared" si="45"/>
        <v>2972</v>
      </c>
      <c r="U61" s="25">
        <f t="shared" si="46"/>
        <v>1524</v>
      </c>
      <c r="V61" s="60">
        <f t="shared" si="47"/>
        <v>1448</v>
      </c>
      <c r="W61" s="95">
        <f t="shared" si="37"/>
        <v>154</v>
      </c>
      <c r="X61" s="96">
        <v>18</v>
      </c>
      <c r="Y61" s="96">
        <v>20</v>
      </c>
      <c r="Z61" s="96">
        <v>18</v>
      </c>
      <c r="AA61" s="96">
        <v>19</v>
      </c>
      <c r="AB61" s="96">
        <v>19</v>
      </c>
      <c r="AC61" s="97">
        <v>18</v>
      </c>
      <c r="AD61" s="96">
        <f t="shared" si="38"/>
        <v>112</v>
      </c>
      <c r="AE61" s="96">
        <v>4</v>
      </c>
      <c r="AF61" s="98">
        <v>38</v>
      </c>
      <c r="AG61" s="1"/>
    </row>
    <row r="62" spans="1:33" s="3" customFormat="1" ht="15.75" customHeight="1">
      <c r="A62" s="20" t="s">
        <v>65</v>
      </c>
      <c r="B62" s="25">
        <f t="shared" si="39"/>
        <v>220</v>
      </c>
      <c r="C62" s="26">
        <v>108</v>
      </c>
      <c r="D62" s="66">
        <v>112</v>
      </c>
      <c r="E62" s="25">
        <f t="shared" si="40"/>
        <v>260</v>
      </c>
      <c r="F62" s="66">
        <v>146</v>
      </c>
      <c r="G62" s="25">
        <v>114</v>
      </c>
      <c r="H62" s="25">
        <f t="shared" si="41"/>
        <v>256</v>
      </c>
      <c r="I62" s="25">
        <v>127</v>
      </c>
      <c r="J62" s="66">
        <v>129</v>
      </c>
      <c r="K62" s="25">
        <f t="shared" si="42"/>
        <v>276</v>
      </c>
      <c r="L62" s="66">
        <v>136</v>
      </c>
      <c r="M62" s="25">
        <v>140</v>
      </c>
      <c r="N62" s="25">
        <f t="shared" si="43"/>
        <v>285</v>
      </c>
      <c r="O62" s="50">
        <v>146</v>
      </c>
      <c r="P62" s="26">
        <v>139</v>
      </c>
      <c r="Q62" s="25">
        <f t="shared" si="44"/>
        <v>288</v>
      </c>
      <c r="R62" s="66">
        <v>154</v>
      </c>
      <c r="S62" s="25">
        <v>134</v>
      </c>
      <c r="T62" s="25">
        <f t="shared" si="45"/>
        <v>1585</v>
      </c>
      <c r="U62" s="25">
        <f t="shared" si="46"/>
        <v>817</v>
      </c>
      <c r="V62" s="60">
        <f t="shared" si="47"/>
        <v>768</v>
      </c>
      <c r="W62" s="95">
        <f t="shared" si="37"/>
        <v>100</v>
      </c>
      <c r="X62" s="96">
        <v>11</v>
      </c>
      <c r="Y62" s="96">
        <v>11</v>
      </c>
      <c r="Z62" s="96">
        <v>11</v>
      </c>
      <c r="AA62" s="96">
        <v>10</v>
      </c>
      <c r="AB62" s="96">
        <v>11</v>
      </c>
      <c r="AC62" s="97">
        <v>12</v>
      </c>
      <c r="AD62" s="96">
        <f t="shared" si="38"/>
        <v>66</v>
      </c>
      <c r="AE62" s="96">
        <v>13</v>
      </c>
      <c r="AF62" s="98">
        <v>21</v>
      </c>
      <c r="AG62" s="1"/>
    </row>
    <row r="63" spans="1:33" s="3" customFormat="1" ht="15.75" customHeight="1">
      <c r="A63" s="20"/>
      <c r="B63" s="34"/>
      <c r="C63" s="34"/>
      <c r="D63" s="34"/>
      <c r="E63" s="34"/>
      <c r="F63" s="34"/>
      <c r="G63" s="34"/>
      <c r="H63" s="34"/>
      <c r="I63" s="34"/>
      <c r="J63" s="48"/>
      <c r="K63" s="34"/>
      <c r="L63" s="34"/>
      <c r="M63" s="34"/>
      <c r="N63" s="34"/>
      <c r="O63" s="34"/>
      <c r="P63" s="53"/>
      <c r="Q63" s="34"/>
      <c r="R63" s="34"/>
      <c r="S63" s="34"/>
      <c r="T63" s="34"/>
      <c r="U63" s="34"/>
      <c r="V63" s="56"/>
      <c r="W63" s="104"/>
      <c r="X63" s="107"/>
      <c r="Y63" s="107"/>
      <c r="Z63" s="107"/>
      <c r="AA63" s="107"/>
      <c r="AB63" s="107"/>
      <c r="AC63" s="113"/>
      <c r="AD63" s="107"/>
      <c r="AE63" s="107"/>
      <c r="AF63" s="114"/>
      <c r="AG63" s="1"/>
    </row>
    <row r="64" spans="1:33" s="3" customFormat="1" ht="15.75" customHeight="1">
      <c r="A64" s="2" t="s">
        <v>66</v>
      </c>
      <c r="B64" s="25">
        <f>SUM(B52:B62)</f>
        <v>5445</v>
      </c>
      <c r="C64" s="25">
        <f aca="true" t="shared" si="48" ref="C64:V64">SUM(C52:C62)</f>
        <v>2772</v>
      </c>
      <c r="D64" s="25">
        <f t="shared" si="48"/>
        <v>2673</v>
      </c>
      <c r="E64" s="25">
        <f t="shared" si="48"/>
        <v>5834</v>
      </c>
      <c r="F64" s="25">
        <f t="shared" si="48"/>
        <v>2927</v>
      </c>
      <c r="G64" s="25">
        <f t="shared" si="48"/>
        <v>2907</v>
      </c>
      <c r="H64" s="25">
        <f t="shared" si="48"/>
        <v>5749</v>
      </c>
      <c r="I64" s="25">
        <f t="shared" si="48"/>
        <v>2938</v>
      </c>
      <c r="J64" s="25">
        <f t="shared" si="48"/>
        <v>2811</v>
      </c>
      <c r="K64" s="25">
        <f t="shared" si="48"/>
        <v>5870</v>
      </c>
      <c r="L64" s="25">
        <f t="shared" si="48"/>
        <v>3034</v>
      </c>
      <c r="M64" s="25">
        <f t="shared" si="48"/>
        <v>2836</v>
      </c>
      <c r="N64" s="25">
        <f t="shared" si="48"/>
        <v>5802</v>
      </c>
      <c r="O64" s="50">
        <f t="shared" si="48"/>
        <v>3007</v>
      </c>
      <c r="P64" s="26">
        <f t="shared" si="48"/>
        <v>2795</v>
      </c>
      <c r="Q64" s="25">
        <f t="shared" si="48"/>
        <v>6113</v>
      </c>
      <c r="R64" s="25">
        <f t="shared" si="48"/>
        <v>3098</v>
      </c>
      <c r="S64" s="25">
        <f t="shared" si="48"/>
        <v>3015</v>
      </c>
      <c r="T64" s="25">
        <f t="shared" si="48"/>
        <v>34813</v>
      </c>
      <c r="U64" s="25">
        <f t="shared" si="48"/>
        <v>17776</v>
      </c>
      <c r="V64" s="25">
        <f t="shared" si="48"/>
        <v>17037</v>
      </c>
      <c r="W64" s="95">
        <f>SUM(W52:W62)</f>
        <v>1721</v>
      </c>
      <c r="X64" s="97">
        <f>SUM(X52:X62)</f>
        <v>203</v>
      </c>
      <c r="Y64" s="97">
        <f aca="true" t="shared" si="49" ref="Y64:AF64">SUM(Y52:Y62)</f>
        <v>209</v>
      </c>
      <c r="Z64" s="96">
        <f t="shared" si="49"/>
        <v>202</v>
      </c>
      <c r="AA64" s="96">
        <f t="shared" si="49"/>
        <v>197</v>
      </c>
      <c r="AB64" s="96">
        <f t="shared" si="49"/>
        <v>199</v>
      </c>
      <c r="AC64" s="97">
        <f t="shared" si="49"/>
        <v>212</v>
      </c>
      <c r="AD64" s="97">
        <f t="shared" si="49"/>
        <v>1222</v>
      </c>
      <c r="AE64" s="97">
        <f t="shared" si="49"/>
        <v>29</v>
      </c>
      <c r="AF64" s="98">
        <f t="shared" si="49"/>
        <v>470</v>
      </c>
      <c r="AG64" s="1"/>
    </row>
    <row r="65" spans="2:33" s="3" customFormat="1" ht="15.75" customHeight="1">
      <c r="B65" s="47"/>
      <c r="C65" s="15"/>
      <c r="D65" s="15"/>
      <c r="E65" s="47"/>
      <c r="F65" s="15"/>
      <c r="G65" s="15"/>
      <c r="H65" s="47"/>
      <c r="I65" s="15"/>
      <c r="J65" s="15"/>
      <c r="K65" s="47"/>
      <c r="L65" s="15"/>
      <c r="M65" s="15"/>
      <c r="N65" s="47"/>
      <c r="O65" s="15"/>
      <c r="P65" s="14"/>
      <c r="Q65" s="47"/>
      <c r="R65" s="15"/>
      <c r="S65" s="15"/>
      <c r="T65" s="15"/>
      <c r="U65" s="15"/>
      <c r="V65" s="62"/>
      <c r="W65" s="104"/>
      <c r="X65" s="111"/>
      <c r="Y65" s="111"/>
      <c r="Z65" s="111"/>
      <c r="AA65" s="111"/>
      <c r="AB65" s="111"/>
      <c r="AC65" s="80"/>
      <c r="AD65" s="107"/>
      <c r="AE65" s="108"/>
      <c r="AF65" s="109"/>
      <c r="AG65" s="1"/>
    </row>
    <row r="66" spans="1:34" s="3" customFormat="1" ht="15.75" customHeight="1">
      <c r="A66" s="20" t="s">
        <v>86</v>
      </c>
      <c r="B66" s="34">
        <f>B50+B64</f>
        <v>44894</v>
      </c>
      <c r="C66" s="34">
        <f aca="true" t="shared" si="50" ref="C66:AF66">C50+C64</f>
        <v>22849</v>
      </c>
      <c r="D66" s="34">
        <f t="shared" si="50"/>
        <v>22045</v>
      </c>
      <c r="E66" s="34">
        <f t="shared" si="50"/>
        <v>45143</v>
      </c>
      <c r="F66" s="34">
        <f t="shared" si="50"/>
        <v>23266</v>
      </c>
      <c r="G66" s="34">
        <f t="shared" si="50"/>
        <v>21877</v>
      </c>
      <c r="H66" s="34">
        <f t="shared" si="50"/>
        <v>45617</v>
      </c>
      <c r="I66" s="34">
        <f t="shared" si="50"/>
        <v>23422</v>
      </c>
      <c r="J66" s="34">
        <f t="shared" si="50"/>
        <v>22195</v>
      </c>
      <c r="K66" s="34">
        <f t="shared" si="50"/>
        <v>45771</v>
      </c>
      <c r="L66" s="34">
        <f t="shared" si="50"/>
        <v>23558</v>
      </c>
      <c r="M66" s="34">
        <f t="shared" si="50"/>
        <v>22213</v>
      </c>
      <c r="N66" s="34">
        <f t="shared" si="50"/>
        <v>46273</v>
      </c>
      <c r="O66" s="34">
        <f t="shared" si="50"/>
        <v>23677</v>
      </c>
      <c r="P66" s="53">
        <f t="shared" si="50"/>
        <v>22596</v>
      </c>
      <c r="Q66" s="34">
        <f>Q50+Q64</f>
        <v>47089</v>
      </c>
      <c r="R66" s="34">
        <f t="shared" si="50"/>
        <v>24277</v>
      </c>
      <c r="S66" s="34">
        <f t="shared" si="50"/>
        <v>22812</v>
      </c>
      <c r="T66" s="34">
        <f t="shared" si="50"/>
        <v>274787</v>
      </c>
      <c r="U66" s="34">
        <f t="shared" si="50"/>
        <v>141049</v>
      </c>
      <c r="V66" s="56">
        <f t="shared" si="50"/>
        <v>133738</v>
      </c>
      <c r="W66" s="104">
        <f t="shared" si="50"/>
        <v>11875</v>
      </c>
      <c r="X66" s="107">
        <f t="shared" si="50"/>
        <v>1580</v>
      </c>
      <c r="Y66" s="107">
        <f t="shared" si="50"/>
        <v>1575</v>
      </c>
      <c r="Z66" s="107">
        <f t="shared" si="50"/>
        <v>1576</v>
      </c>
      <c r="AA66" s="107">
        <f t="shared" si="50"/>
        <v>1536</v>
      </c>
      <c r="AB66" s="107">
        <f t="shared" si="50"/>
        <v>1555</v>
      </c>
      <c r="AC66" s="107">
        <f t="shared" si="50"/>
        <v>1602</v>
      </c>
      <c r="AD66" s="107">
        <f t="shared" si="50"/>
        <v>9424</v>
      </c>
      <c r="AE66" s="107">
        <f t="shared" si="50"/>
        <v>53</v>
      </c>
      <c r="AF66" s="115">
        <f t="shared" si="50"/>
        <v>2398</v>
      </c>
      <c r="AG66" s="1"/>
      <c r="AH66" s="1"/>
    </row>
    <row r="67" spans="1:34" s="3" customFormat="1" ht="15.75" customHeight="1">
      <c r="A67" s="2" t="s">
        <v>67</v>
      </c>
      <c r="B67" s="34">
        <f>SUM(C67:D67)</f>
        <v>398</v>
      </c>
      <c r="C67" s="71">
        <v>138</v>
      </c>
      <c r="D67" s="71">
        <v>260</v>
      </c>
      <c r="E67" s="34">
        <f>SUM(F67:G67)</f>
        <v>418</v>
      </c>
      <c r="F67" s="71">
        <v>166</v>
      </c>
      <c r="G67" s="71">
        <v>252</v>
      </c>
      <c r="H67" s="34">
        <f>SUM(I67:J67)</f>
        <v>382</v>
      </c>
      <c r="I67" s="71">
        <v>146</v>
      </c>
      <c r="J67" s="71">
        <v>236</v>
      </c>
      <c r="K67" s="34">
        <f>SUM(L67:M67)</f>
        <v>384</v>
      </c>
      <c r="L67" s="71">
        <v>147</v>
      </c>
      <c r="M67" s="71">
        <v>237</v>
      </c>
      <c r="N67" s="34">
        <f>SUM(O67:P67)</f>
        <v>389</v>
      </c>
      <c r="O67" s="71">
        <v>166</v>
      </c>
      <c r="P67" s="72">
        <v>223</v>
      </c>
      <c r="Q67" s="34">
        <f>SUM(R67:S67)</f>
        <v>394</v>
      </c>
      <c r="R67" s="71">
        <v>158</v>
      </c>
      <c r="S67" s="71">
        <v>236</v>
      </c>
      <c r="T67" s="34">
        <f>SUM(U67:V67)</f>
        <v>2365</v>
      </c>
      <c r="U67" s="34">
        <f>C67+F67+I67+L67+O67+R67</f>
        <v>921</v>
      </c>
      <c r="V67" s="56">
        <f>D67+G67+J67+M67+P67+S67</f>
        <v>1444</v>
      </c>
      <c r="W67" s="114">
        <f>SUM(AD67:AF67)</f>
        <v>89</v>
      </c>
      <c r="X67" s="107">
        <v>15</v>
      </c>
      <c r="Y67" s="107">
        <v>15</v>
      </c>
      <c r="Z67" s="107">
        <v>15</v>
      </c>
      <c r="AA67" s="114">
        <v>15</v>
      </c>
      <c r="AB67" s="107">
        <v>15</v>
      </c>
      <c r="AC67" s="113">
        <v>14</v>
      </c>
      <c r="AD67" s="107">
        <f>SUM(X67:AC67)</f>
        <v>89</v>
      </c>
      <c r="AE67" s="108"/>
      <c r="AF67" s="109"/>
      <c r="AG67" s="1"/>
      <c r="AH67" s="1"/>
    </row>
    <row r="68" spans="1:34" s="3" customFormat="1" ht="15.75" customHeight="1">
      <c r="A68" s="2" t="s">
        <v>68</v>
      </c>
      <c r="B68" s="34">
        <f>SUM(C68:D68)</f>
        <v>212</v>
      </c>
      <c r="C68" s="71">
        <v>107</v>
      </c>
      <c r="D68" s="71">
        <v>105</v>
      </c>
      <c r="E68" s="34">
        <f>SUM(F68:G68)</f>
        <v>215</v>
      </c>
      <c r="F68" s="71">
        <v>106</v>
      </c>
      <c r="G68" s="71">
        <v>109</v>
      </c>
      <c r="H68" s="34">
        <f>SUM(I68:J68)</f>
        <v>214</v>
      </c>
      <c r="I68" s="71">
        <v>108</v>
      </c>
      <c r="J68" s="71">
        <v>106</v>
      </c>
      <c r="K68" s="34">
        <f>SUM(L68:M68)</f>
        <v>216</v>
      </c>
      <c r="L68" s="71">
        <v>110</v>
      </c>
      <c r="M68" s="71">
        <v>106</v>
      </c>
      <c r="N68" s="34">
        <f>SUM(O68:P68)</f>
        <v>212</v>
      </c>
      <c r="O68" s="71">
        <v>106</v>
      </c>
      <c r="P68" s="72">
        <v>106</v>
      </c>
      <c r="Q68" s="34">
        <f>SUM(R68:S68)</f>
        <v>217</v>
      </c>
      <c r="R68" s="71">
        <v>107</v>
      </c>
      <c r="S68" s="71">
        <v>110</v>
      </c>
      <c r="T68" s="34">
        <f>SUM(U68:V68)</f>
        <v>1286</v>
      </c>
      <c r="U68" s="34">
        <f>C68+F68+I68+L68+O68+R68</f>
        <v>644</v>
      </c>
      <c r="V68" s="56">
        <f>D68+G68+J68+M68+P68+S68</f>
        <v>642</v>
      </c>
      <c r="W68" s="114">
        <f>SUM(AD68:AF68)</f>
        <v>42</v>
      </c>
      <c r="X68" s="107">
        <v>6</v>
      </c>
      <c r="Y68" s="107">
        <v>6</v>
      </c>
      <c r="Z68" s="107">
        <v>6</v>
      </c>
      <c r="AA68" s="114">
        <v>7</v>
      </c>
      <c r="AB68" s="107">
        <v>7</v>
      </c>
      <c r="AC68" s="113">
        <v>7</v>
      </c>
      <c r="AD68" s="114">
        <f>SUM(X68:AC68)</f>
        <v>39</v>
      </c>
      <c r="AE68" s="108"/>
      <c r="AF68" s="109">
        <v>3</v>
      </c>
      <c r="AG68" s="1"/>
      <c r="AH68" s="1"/>
    </row>
    <row r="69" spans="2:34" s="3" customFormat="1" ht="15.75" customHeight="1">
      <c r="B69" s="47"/>
      <c r="C69" s="15"/>
      <c r="D69" s="15"/>
      <c r="E69" s="47"/>
      <c r="F69" s="15"/>
      <c r="G69" s="15"/>
      <c r="H69" s="47"/>
      <c r="I69" s="15"/>
      <c r="J69" s="15"/>
      <c r="K69" s="47"/>
      <c r="L69" s="15"/>
      <c r="M69" s="15"/>
      <c r="N69" s="47"/>
      <c r="O69" s="15"/>
      <c r="P69" s="14"/>
      <c r="Q69" s="47"/>
      <c r="R69" s="15"/>
      <c r="S69" s="15"/>
      <c r="T69" s="15"/>
      <c r="U69" s="15"/>
      <c r="V69" s="62"/>
      <c r="W69" s="114"/>
      <c r="X69" s="111"/>
      <c r="Y69" s="111"/>
      <c r="Z69" s="111"/>
      <c r="AA69" s="112"/>
      <c r="AB69" s="111"/>
      <c r="AC69" s="80"/>
      <c r="AD69" s="114"/>
      <c r="AE69" s="108"/>
      <c r="AF69" s="109"/>
      <c r="AG69" s="1"/>
      <c r="AH69" s="1"/>
    </row>
    <row r="70" spans="1:34" s="3" customFormat="1" ht="15.75" customHeight="1">
      <c r="A70" s="4" t="s">
        <v>69</v>
      </c>
      <c r="B70" s="63">
        <f>SUM(B66:B68)</f>
        <v>45504</v>
      </c>
      <c r="C70" s="63">
        <f aca="true" t="shared" si="51" ref="C70:V70">SUM(C66:C68)</f>
        <v>23094</v>
      </c>
      <c r="D70" s="63">
        <f t="shared" si="51"/>
        <v>22410</v>
      </c>
      <c r="E70" s="63">
        <f t="shared" si="51"/>
        <v>45776</v>
      </c>
      <c r="F70" s="63">
        <f t="shared" si="51"/>
        <v>23538</v>
      </c>
      <c r="G70" s="63">
        <f t="shared" si="51"/>
        <v>22238</v>
      </c>
      <c r="H70" s="63">
        <f t="shared" si="51"/>
        <v>46213</v>
      </c>
      <c r="I70" s="63">
        <f t="shared" si="51"/>
        <v>23676</v>
      </c>
      <c r="J70" s="63">
        <f t="shared" si="51"/>
        <v>22537</v>
      </c>
      <c r="K70" s="63">
        <f t="shared" si="51"/>
        <v>46371</v>
      </c>
      <c r="L70" s="63">
        <f t="shared" si="51"/>
        <v>23815</v>
      </c>
      <c r="M70" s="63">
        <f t="shared" si="51"/>
        <v>22556</v>
      </c>
      <c r="N70" s="63">
        <f t="shared" si="51"/>
        <v>46874</v>
      </c>
      <c r="O70" s="63">
        <f t="shared" si="51"/>
        <v>23949</v>
      </c>
      <c r="P70" s="64">
        <f t="shared" si="51"/>
        <v>22925</v>
      </c>
      <c r="Q70" s="63">
        <f t="shared" si="51"/>
        <v>47700</v>
      </c>
      <c r="R70" s="63">
        <f t="shared" si="51"/>
        <v>24542</v>
      </c>
      <c r="S70" s="63">
        <f t="shared" si="51"/>
        <v>23158</v>
      </c>
      <c r="T70" s="63">
        <f t="shared" si="51"/>
        <v>278438</v>
      </c>
      <c r="U70" s="63">
        <f t="shared" si="51"/>
        <v>142614</v>
      </c>
      <c r="V70" s="65">
        <f t="shared" si="51"/>
        <v>135824</v>
      </c>
      <c r="W70" s="116">
        <f>SUM(W66:W68)</f>
        <v>12006</v>
      </c>
      <c r="X70" s="117">
        <f aca="true" t="shared" si="52" ref="X70:AF70">SUM(X66:X68)</f>
        <v>1601</v>
      </c>
      <c r="Y70" s="117">
        <f t="shared" si="52"/>
        <v>1596</v>
      </c>
      <c r="Z70" s="117">
        <f t="shared" si="52"/>
        <v>1597</v>
      </c>
      <c r="AA70" s="116">
        <f t="shared" si="52"/>
        <v>1558</v>
      </c>
      <c r="AB70" s="117">
        <f t="shared" si="52"/>
        <v>1577</v>
      </c>
      <c r="AC70" s="118">
        <f t="shared" si="52"/>
        <v>1623</v>
      </c>
      <c r="AD70" s="116">
        <f t="shared" si="52"/>
        <v>9552</v>
      </c>
      <c r="AE70" s="119">
        <f t="shared" si="52"/>
        <v>53</v>
      </c>
      <c r="AF70" s="119">
        <f t="shared" si="52"/>
        <v>2401</v>
      </c>
      <c r="AG70" s="1"/>
      <c r="AH70" s="1"/>
    </row>
    <row r="71" spans="2:34" s="3" customFormat="1" ht="15.75" customHeight="1">
      <c r="B71" s="2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"/>
      <c r="AH71" s="1"/>
    </row>
    <row r="72" spans="1:32" s="1" customFormat="1" ht="15.75" customHeight="1" hidden="1">
      <c r="A72" s="20" t="s">
        <v>71</v>
      </c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</row>
    <row r="73" spans="1:34" s="1" customFormat="1" ht="15.75" customHeight="1" hidden="1">
      <c r="A73" s="1" t="s">
        <v>72</v>
      </c>
      <c r="B73" s="12">
        <f aca="true" t="shared" si="53" ref="B73:B78">SUM(C73:D73)</f>
        <v>0</v>
      </c>
      <c r="C73" s="22"/>
      <c r="D73" s="22"/>
      <c r="E73" s="12">
        <f aca="true" t="shared" si="54" ref="E73:E78">SUM(F73:G73)</f>
        <v>0</v>
      </c>
      <c r="F73" s="22"/>
      <c r="G73" s="22"/>
      <c r="H73" s="12">
        <f aca="true" t="shared" si="55" ref="H73:H78">SUM(I73:J73)</f>
        <v>0</v>
      </c>
      <c r="I73" s="22"/>
      <c r="J73" s="22"/>
      <c r="K73" s="12">
        <f aca="true" t="shared" si="56" ref="K73:K78">SUM(L73:M73)</f>
        <v>0</v>
      </c>
      <c r="L73" s="22"/>
      <c r="M73" s="22"/>
      <c r="N73" s="12">
        <f aca="true" t="shared" si="57" ref="N73:N78">SUM(O73:P73)</f>
        <v>0</v>
      </c>
      <c r="O73" s="22"/>
      <c r="P73" s="22"/>
      <c r="Q73" s="12">
        <f aca="true" t="shared" si="58" ref="Q73:Q78">SUM(R73:S73)</f>
        <v>0</v>
      </c>
      <c r="R73" s="22"/>
      <c r="S73" s="22"/>
      <c r="T73" s="12">
        <f aca="true" t="shared" si="59" ref="T73:V75">B73+E73+H73+K73+N73+Q73</f>
        <v>0</v>
      </c>
      <c r="U73" s="12">
        <f t="shared" si="59"/>
        <v>0</v>
      </c>
      <c r="V73" s="12">
        <f t="shared" si="59"/>
        <v>0</v>
      </c>
      <c r="W73" s="120">
        <f aca="true" t="shared" si="60" ref="W73:W78">AD73+AE73+AF73</f>
        <v>0</v>
      </c>
      <c r="X73" s="121"/>
      <c r="Y73" s="121"/>
      <c r="Z73" s="112"/>
      <c r="AA73" s="112"/>
      <c r="AB73" s="112"/>
      <c r="AC73" s="112"/>
      <c r="AD73" s="114">
        <f aca="true" t="shared" si="61" ref="AD73:AD78">SUM(X73:AC73)</f>
        <v>0</v>
      </c>
      <c r="AE73" s="112"/>
      <c r="AF73" s="112"/>
      <c r="AH73" s="1" t="s">
        <v>79</v>
      </c>
    </row>
    <row r="74" spans="1:34" s="1" customFormat="1" ht="15.75" customHeight="1" hidden="1">
      <c r="A74" s="20" t="s">
        <v>73</v>
      </c>
      <c r="B74" s="12">
        <f t="shared" si="53"/>
        <v>0</v>
      </c>
      <c r="C74" s="12"/>
      <c r="D74" s="12"/>
      <c r="E74" s="12">
        <f t="shared" si="54"/>
        <v>0</v>
      </c>
      <c r="F74" s="12"/>
      <c r="G74" s="12"/>
      <c r="H74" s="12">
        <f t="shared" si="55"/>
        <v>0</v>
      </c>
      <c r="I74" s="12"/>
      <c r="J74" s="12"/>
      <c r="K74" s="12">
        <f t="shared" si="56"/>
        <v>0</v>
      </c>
      <c r="L74" s="22"/>
      <c r="M74" s="12"/>
      <c r="N74" s="12">
        <f t="shared" si="57"/>
        <v>0</v>
      </c>
      <c r="O74" s="22"/>
      <c r="P74" s="22"/>
      <c r="Q74" s="12">
        <f t="shared" si="58"/>
        <v>0</v>
      </c>
      <c r="R74" s="22"/>
      <c r="S74" s="22"/>
      <c r="T74" s="12">
        <f t="shared" si="59"/>
        <v>0</v>
      </c>
      <c r="U74" s="12">
        <f t="shared" si="59"/>
        <v>0</v>
      </c>
      <c r="V74" s="12">
        <f t="shared" si="59"/>
        <v>0</v>
      </c>
      <c r="W74" s="120">
        <f t="shared" si="60"/>
        <v>0</v>
      </c>
      <c r="X74" s="121"/>
      <c r="Y74" s="121"/>
      <c r="Z74" s="112"/>
      <c r="AA74" s="112"/>
      <c r="AB74" s="112"/>
      <c r="AC74" s="112"/>
      <c r="AD74" s="114">
        <f t="shared" si="61"/>
        <v>0</v>
      </c>
      <c r="AE74" s="112"/>
      <c r="AF74" s="112"/>
      <c r="AH74" s="1" t="s">
        <v>80</v>
      </c>
    </row>
    <row r="75" spans="1:32" s="1" customFormat="1" ht="15.75" customHeight="1" hidden="1">
      <c r="A75" s="1" t="s">
        <v>74</v>
      </c>
      <c r="B75" s="12">
        <f t="shared" si="53"/>
        <v>0</v>
      </c>
      <c r="C75" s="12"/>
      <c r="D75" s="22"/>
      <c r="E75" s="12">
        <f t="shared" si="54"/>
        <v>0</v>
      </c>
      <c r="F75" s="12"/>
      <c r="G75" s="12"/>
      <c r="H75" s="12">
        <f t="shared" si="55"/>
        <v>0</v>
      </c>
      <c r="I75" s="12"/>
      <c r="J75" s="12"/>
      <c r="K75" s="12">
        <f t="shared" si="56"/>
        <v>0</v>
      </c>
      <c r="L75" s="22"/>
      <c r="M75" s="22"/>
      <c r="N75" s="12">
        <f t="shared" si="57"/>
        <v>0</v>
      </c>
      <c r="O75" s="22"/>
      <c r="P75" s="22"/>
      <c r="Q75" s="12">
        <f t="shared" si="58"/>
        <v>0</v>
      </c>
      <c r="R75" s="22"/>
      <c r="S75" s="22"/>
      <c r="T75" s="12">
        <f t="shared" si="59"/>
        <v>0</v>
      </c>
      <c r="U75" s="12">
        <f aca="true" t="shared" si="62" ref="U75:V78">C75+F75+I75+L75+O75+R75</f>
        <v>0</v>
      </c>
      <c r="V75" s="12">
        <f t="shared" si="62"/>
        <v>0</v>
      </c>
      <c r="W75" s="120">
        <f t="shared" si="60"/>
        <v>0</v>
      </c>
      <c r="X75" s="121"/>
      <c r="Y75" s="121"/>
      <c r="Z75" s="112"/>
      <c r="AA75" s="112"/>
      <c r="AB75" s="112"/>
      <c r="AC75" s="112"/>
      <c r="AD75" s="114">
        <f t="shared" si="61"/>
        <v>0</v>
      </c>
      <c r="AE75" s="112"/>
      <c r="AF75" s="112"/>
    </row>
    <row r="76" spans="1:32" s="1" customFormat="1" ht="15.75" customHeight="1" hidden="1">
      <c r="A76" s="1" t="s">
        <v>76</v>
      </c>
      <c r="B76" s="12">
        <f t="shared" si="53"/>
        <v>0</v>
      </c>
      <c r="C76" s="12"/>
      <c r="D76" s="22"/>
      <c r="E76" s="12">
        <f t="shared" si="54"/>
        <v>0</v>
      </c>
      <c r="F76" s="12"/>
      <c r="G76" s="12"/>
      <c r="H76" s="12">
        <f t="shared" si="55"/>
        <v>0</v>
      </c>
      <c r="I76" s="12"/>
      <c r="J76" s="12"/>
      <c r="K76" s="12">
        <f t="shared" si="56"/>
        <v>0</v>
      </c>
      <c r="L76" s="22"/>
      <c r="M76" s="22"/>
      <c r="N76" s="12">
        <f t="shared" si="57"/>
        <v>0</v>
      </c>
      <c r="O76" s="22"/>
      <c r="P76" s="22"/>
      <c r="Q76" s="12">
        <f t="shared" si="58"/>
        <v>0</v>
      </c>
      <c r="R76" s="22"/>
      <c r="S76" s="22"/>
      <c r="T76" s="12">
        <f>B76+E76+H76+K76+N76+Q76</f>
        <v>0</v>
      </c>
      <c r="U76" s="12">
        <f t="shared" si="62"/>
        <v>0</v>
      </c>
      <c r="V76" s="12">
        <f t="shared" si="62"/>
        <v>0</v>
      </c>
      <c r="W76" s="120">
        <f t="shared" si="60"/>
        <v>0</v>
      </c>
      <c r="X76" s="121"/>
      <c r="Y76" s="121"/>
      <c r="Z76" s="112"/>
      <c r="AA76" s="112"/>
      <c r="AB76" s="112"/>
      <c r="AC76" s="112"/>
      <c r="AD76" s="114">
        <f t="shared" si="61"/>
        <v>0</v>
      </c>
      <c r="AE76" s="112"/>
      <c r="AF76" s="112"/>
    </row>
    <row r="77" spans="1:32" s="1" customFormat="1" ht="15.75" customHeight="1" hidden="1">
      <c r="A77" s="1" t="s">
        <v>77</v>
      </c>
      <c r="B77" s="12">
        <f t="shared" si="53"/>
        <v>0</v>
      </c>
      <c r="C77" s="12"/>
      <c r="D77" s="22"/>
      <c r="E77" s="12">
        <f t="shared" si="54"/>
        <v>0</v>
      </c>
      <c r="F77" s="12"/>
      <c r="G77" s="12"/>
      <c r="H77" s="12">
        <f t="shared" si="55"/>
        <v>0</v>
      </c>
      <c r="I77" s="12"/>
      <c r="J77" s="12"/>
      <c r="K77" s="12">
        <f t="shared" si="56"/>
        <v>0</v>
      </c>
      <c r="L77" s="22"/>
      <c r="M77" s="22"/>
      <c r="N77" s="12">
        <f t="shared" si="57"/>
        <v>0</v>
      </c>
      <c r="O77" s="22"/>
      <c r="P77" s="22"/>
      <c r="Q77" s="12">
        <f t="shared" si="58"/>
        <v>0</v>
      </c>
      <c r="R77" s="22"/>
      <c r="S77" s="22"/>
      <c r="T77" s="12">
        <f>B77+E77+H77+K77+N77+Q77</f>
        <v>0</v>
      </c>
      <c r="U77" s="12">
        <f t="shared" si="62"/>
        <v>0</v>
      </c>
      <c r="V77" s="12">
        <f t="shared" si="62"/>
        <v>0</v>
      </c>
      <c r="W77" s="120">
        <f t="shared" si="60"/>
        <v>0</v>
      </c>
      <c r="X77" s="121"/>
      <c r="Y77" s="121"/>
      <c r="Z77" s="112"/>
      <c r="AA77" s="112"/>
      <c r="AB77" s="112"/>
      <c r="AC77" s="112"/>
      <c r="AD77" s="114">
        <f t="shared" si="61"/>
        <v>0</v>
      </c>
      <c r="AE77" s="112"/>
      <c r="AF77" s="112"/>
    </row>
    <row r="78" spans="1:32" s="1" customFormat="1" ht="15.75" customHeight="1" hidden="1">
      <c r="A78" s="1" t="s">
        <v>94</v>
      </c>
      <c r="B78" s="12">
        <f t="shared" si="53"/>
        <v>0</v>
      </c>
      <c r="C78" s="12"/>
      <c r="D78" s="22"/>
      <c r="E78" s="12">
        <f t="shared" si="54"/>
        <v>0</v>
      </c>
      <c r="F78" s="12"/>
      <c r="G78" s="12"/>
      <c r="H78" s="12">
        <f t="shared" si="55"/>
        <v>0</v>
      </c>
      <c r="I78" s="12"/>
      <c r="J78" s="12"/>
      <c r="K78" s="12">
        <f t="shared" si="56"/>
        <v>0</v>
      </c>
      <c r="L78" s="22"/>
      <c r="M78" s="22"/>
      <c r="N78" s="12">
        <f t="shared" si="57"/>
        <v>0</v>
      </c>
      <c r="O78" s="22"/>
      <c r="P78" s="22"/>
      <c r="Q78" s="12">
        <f t="shared" si="58"/>
        <v>0</v>
      </c>
      <c r="R78" s="22"/>
      <c r="S78" s="22"/>
      <c r="T78" s="12">
        <f>B78+E78+H78+K78+N78+Q78</f>
        <v>0</v>
      </c>
      <c r="U78" s="12">
        <f t="shared" si="62"/>
        <v>0</v>
      </c>
      <c r="V78" s="12">
        <f t="shared" si="62"/>
        <v>0</v>
      </c>
      <c r="W78" s="120">
        <f t="shared" si="60"/>
        <v>0</v>
      </c>
      <c r="X78" s="121"/>
      <c r="Y78" s="121"/>
      <c r="Z78" s="112"/>
      <c r="AA78" s="112"/>
      <c r="AB78" s="112"/>
      <c r="AC78" s="112"/>
      <c r="AD78" s="114">
        <f t="shared" si="61"/>
        <v>0</v>
      </c>
      <c r="AE78" s="112"/>
      <c r="AF78" s="112"/>
    </row>
    <row r="79" spans="2:32" s="1" customFormat="1" ht="15.75" customHeight="1" hidden="1">
      <c r="B79" s="12"/>
      <c r="C79" s="12"/>
      <c r="D79" s="22"/>
      <c r="E79" s="12"/>
      <c r="F79" s="12"/>
      <c r="G79" s="12"/>
      <c r="H79" s="12"/>
      <c r="I79" s="12"/>
      <c r="J79" s="12"/>
      <c r="K79" s="12"/>
      <c r="L79" s="22"/>
      <c r="M79" s="22"/>
      <c r="N79" s="12"/>
      <c r="O79" s="22"/>
      <c r="P79" s="22"/>
      <c r="Q79" s="12"/>
      <c r="R79" s="22"/>
      <c r="S79" s="22"/>
      <c r="T79" s="12"/>
      <c r="U79" s="12"/>
      <c r="V79" s="12"/>
      <c r="W79" s="120"/>
      <c r="X79" s="121"/>
      <c r="Y79" s="121"/>
      <c r="Z79" s="112"/>
      <c r="AA79" s="112"/>
      <c r="AB79" s="112"/>
      <c r="AC79" s="112"/>
      <c r="AD79" s="114"/>
      <c r="AE79" s="112"/>
      <c r="AF79" s="112"/>
    </row>
    <row r="80" spans="1:32" s="1" customFormat="1" ht="15.75" customHeight="1" hidden="1">
      <c r="A80" s="22" t="s">
        <v>75</v>
      </c>
      <c r="B80" s="12">
        <f>SUM(B73:B79)</f>
        <v>0</v>
      </c>
      <c r="C80" s="12">
        <f>SUM(C73:C79)</f>
        <v>0</v>
      </c>
      <c r="D80" s="12">
        <f>SUM(D73:D79)</f>
        <v>0</v>
      </c>
      <c r="E80" s="12">
        <f>SUM(E73:E79)</f>
        <v>0</v>
      </c>
      <c r="F80" s="12">
        <f aca="true" t="shared" si="63" ref="F80:T80">SUM(F73:F79)</f>
        <v>0</v>
      </c>
      <c r="G80" s="12">
        <f t="shared" si="63"/>
        <v>0</v>
      </c>
      <c r="H80" s="12">
        <f t="shared" si="63"/>
        <v>0</v>
      </c>
      <c r="I80" s="12">
        <f t="shared" si="63"/>
        <v>0</v>
      </c>
      <c r="J80" s="12">
        <f t="shared" si="63"/>
        <v>0</v>
      </c>
      <c r="K80" s="12">
        <f t="shared" si="63"/>
        <v>0</v>
      </c>
      <c r="L80" s="12">
        <f t="shared" si="63"/>
        <v>0</v>
      </c>
      <c r="M80" s="12">
        <f t="shared" si="63"/>
        <v>0</v>
      </c>
      <c r="N80" s="12">
        <f t="shared" si="63"/>
        <v>0</v>
      </c>
      <c r="O80" s="12">
        <f t="shared" si="63"/>
        <v>0</v>
      </c>
      <c r="P80" s="12">
        <f t="shared" si="63"/>
        <v>0</v>
      </c>
      <c r="Q80" s="12">
        <f t="shared" si="63"/>
        <v>0</v>
      </c>
      <c r="R80" s="12">
        <f t="shared" si="63"/>
        <v>0</v>
      </c>
      <c r="S80" s="12">
        <f t="shared" si="63"/>
        <v>0</v>
      </c>
      <c r="T80" s="12">
        <f t="shared" si="63"/>
        <v>0</v>
      </c>
      <c r="U80" s="12">
        <f>SUM(U73:U78)</f>
        <v>0</v>
      </c>
      <c r="V80" s="12">
        <f>SUM(V73:V78)</f>
        <v>0</v>
      </c>
      <c r="W80" s="120">
        <f aca="true" t="shared" si="64" ref="W80:AE80">SUM(W73:W78)</f>
        <v>0</v>
      </c>
      <c r="X80" s="120">
        <f t="shared" si="64"/>
        <v>0</v>
      </c>
      <c r="Y80" s="120">
        <f t="shared" si="64"/>
        <v>0</v>
      </c>
      <c r="Z80" s="120">
        <f t="shared" si="64"/>
        <v>0</v>
      </c>
      <c r="AA80" s="120">
        <f t="shared" si="64"/>
        <v>0</v>
      </c>
      <c r="AB80" s="120">
        <f t="shared" si="64"/>
        <v>0</v>
      </c>
      <c r="AC80" s="120">
        <f t="shared" si="64"/>
        <v>0</v>
      </c>
      <c r="AD80" s="120">
        <f t="shared" si="64"/>
        <v>0</v>
      </c>
      <c r="AE80" s="120">
        <f t="shared" si="64"/>
        <v>0</v>
      </c>
      <c r="AF80" s="120">
        <f>SUM(AF73:AF78)</f>
        <v>0</v>
      </c>
    </row>
    <row r="81" spans="2:34" s="3" customFormat="1" ht="15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"/>
      <c r="AH81" s="1"/>
    </row>
    <row r="82" spans="2:34" s="3" customFormat="1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"/>
      <c r="AH82" s="1"/>
    </row>
    <row r="83" spans="2:34" s="3" customFormat="1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"/>
      <c r="AH83" s="1"/>
    </row>
    <row r="84" spans="2:34" s="3" customFormat="1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"/>
      <c r="AH84" s="1"/>
    </row>
    <row r="85" spans="2:34" s="3" customFormat="1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"/>
      <c r="AH85" s="1"/>
    </row>
    <row r="86" spans="2:34" s="3" customFormat="1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"/>
      <c r="AH86" s="1"/>
    </row>
    <row r="87" spans="2:34" s="3" customFormat="1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"/>
      <c r="AH87" s="1"/>
    </row>
    <row r="88" spans="2:34" s="3" customFormat="1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"/>
      <c r="AH88" s="1"/>
    </row>
    <row r="89" spans="2:34" s="3" customFormat="1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"/>
      <c r="AH89" s="1"/>
    </row>
    <row r="90" spans="2:34" s="3" customFormat="1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"/>
      <c r="AH90" s="1"/>
    </row>
    <row r="91" spans="2:34" s="3" customFormat="1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"/>
      <c r="AH91" s="1"/>
    </row>
    <row r="92" spans="2:34" s="3" customFormat="1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"/>
      <c r="AH92" s="1"/>
    </row>
    <row r="93" spans="2:34" s="3" customFormat="1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"/>
      <c r="AH93" s="1"/>
    </row>
    <row r="94" spans="2:34" s="3" customFormat="1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"/>
      <c r="AH94" s="1"/>
    </row>
    <row r="95" spans="2:34" s="3" customFormat="1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"/>
      <c r="AH95" s="1"/>
    </row>
    <row r="96" spans="2:34" s="3" customFormat="1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"/>
      <c r="AH96" s="1"/>
    </row>
    <row r="97" spans="2:34" s="3" customFormat="1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"/>
      <c r="AH97" s="1"/>
    </row>
    <row r="98" spans="2:34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"/>
      <c r="AH98" s="1"/>
    </row>
    <row r="99" spans="2:34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"/>
      <c r="AH99" s="1"/>
    </row>
    <row r="100" spans="2:34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"/>
      <c r="AH100" s="1"/>
    </row>
    <row r="101" spans="2:34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"/>
      <c r="AH101" s="1"/>
    </row>
    <row r="102" spans="2:34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"/>
      <c r="AH102" s="1"/>
    </row>
    <row r="103" spans="2:34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"/>
      <c r="AH103" s="1"/>
    </row>
    <row r="104" spans="2:34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"/>
      <c r="AH104" s="1"/>
    </row>
    <row r="105" spans="2:34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"/>
      <c r="AH105" s="1"/>
    </row>
    <row r="106" spans="2:34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"/>
      <c r="AH106" s="1"/>
    </row>
    <row r="107" spans="2:34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"/>
      <c r="AH107" s="1"/>
    </row>
    <row r="108" spans="2:34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"/>
      <c r="AH108" s="1"/>
    </row>
    <row r="109" spans="2:34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"/>
      <c r="AH109" s="1"/>
    </row>
    <row r="110" spans="2:34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"/>
      <c r="AH110" s="1"/>
    </row>
    <row r="111" spans="2:34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"/>
      <c r="AH111" s="1"/>
    </row>
    <row r="112" spans="2:34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"/>
      <c r="AH112" s="1"/>
    </row>
    <row r="113" spans="2:34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"/>
      <c r="AH113" s="1"/>
    </row>
    <row r="114" spans="2:34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"/>
      <c r="AH114" s="1"/>
    </row>
    <row r="115" spans="2:34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"/>
      <c r="AH115" s="1"/>
    </row>
    <row r="116" spans="2:34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"/>
      <c r="AH116" s="1"/>
    </row>
    <row r="117" spans="2:34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"/>
      <c r="AH117" s="1"/>
    </row>
    <row r="118" spans="2:34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"/>
      <c r="AH118" s="1"/>
    </row>
    <row r="119" spans="2:34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"/>
      <c r="AH119" s="1"/>
    </row>
    <row r="120" spans="2:34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"/>
      <c r="AH120" s="1"/>
    </row>
    <row r="121" spans="2:34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"/>
      <c r="AH121" s="1"/>
    </row>
    <row r="122" spans="2:34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"/>
      <c r="AH122" s="1"/>
    </row>
    <row r="123" spans="2:34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"/>
      <c r="AH123" s="1"/>
    </row>
    <row r="124" spans="15:32" s="3" customFormat="1" ht="20.25" customHeight="1">
      <c r="O124" s="1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</row>
    <row r="125" spans="15:32" s="3" customFormat="1" ht="20.25" customHeight="1">
      <c r="O125" s="1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</row>
    <row r="126" spans="15:32" s="3" customFormat="1" ht="20.25" customHeight="1">
      <c r="O126" s="1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</row>
    <row r="127" spans="15:32" s="3" customFormat="1" ht="20.25" customHeight="1">
      <c r="O127" s="1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</row>
    <row r="128" spans="15:32" s="3" customFormat="1" ht="20.25" customHeight="1">
      <c r="O128" s="1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</row>
    <row r="129" spans="15:32" s="3" customFormat="1" ht="20.25" customHeight="1">
      <c r="O129" s="1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</row>
    <row r="130" spans="15:32" s="3" customFormat="1" ht="20.25" customHeight="1">
      <c r="O130" s="1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</row>
    <row r="131" spans="15:32" s="3" customFormat="1" ht="20.25" customHeight="1">
      <c r="O131" s="1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</row>
    <row r="132" spans="15:32" s="3" customFormat="1" ht="20.25" customHeight="1">
      <c r="O132" s="1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</row>
    <row r="133" spans="15:32" s="3" customFormat="1" ht="20.25" customHeight="1">
      <c r="O133" s="1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</row>
    <row r="134" spans="15:32" s="3" customFormat="1" ht="14.25">
      <c r="O134" s="1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</row>
    <row r="135" spans="15:32" s="3" customFormat="1" ht="14.25">
      <c r="O135" s="1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</row>
    <row r="136" spans="15:32" s="3" customFormat="1" ht="14.25">
      <c r="O136" s="1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</row>
    <row r="137" spans="15:32" s="3" customFormat="1" ht="14.25">
      <c r="O137" s="1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</row>
    <row r="138" spans="15:32" s="3" customFormat="1" ht="14.25">
      <c r="O138" s="1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</row>
    <row r="139" spans="15:32" s="3" customFormat="1" ht="14.25">
      <c r="O139" s="1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</row>
    <row r="140" spans="15:32" s="3" customFormat="1" ht="14.25">
      <c r="O140" s="1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</row>
    <row r="141" spans="15:32" s="3" customFormat="1" ht="14.25">
      <c r="O141" s="1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</row>
    <row r="142" spans="15:32" s="3" customFormat="1" ht="14.25">
      <c r="O142" s="1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</row>
    <row r="143" spans="15:32" s="3" customFormat="1" ht="14.25">
      <c r="O143" s="1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</row>
    <row r="144" spans="15:32" s="3" customFormat="1" ht="14.25">
      <c r="O144" s="1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</row>
    <row r="145" spans="15:32" s="3" customFormat="1" ht="14.25">
      <c r="O145" s="1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</row>
    <row r="146" spans="15:32" s="3" customFormat="1" ht="14.25">
      <c r="O146" s="1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</row>
    <row r="147" spans="15:32" s="3" customFormat="1" ht="14.25">
      <c r="O147" s="1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</row>
    <row r="148" spans="15:32" s="3" customFormat="1" ht="14.25">
      <c r="O148" s="1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</row>
    <row r="149" spans="15:32" s="3" customFormat="1" ht="14.25">
      <c r="O149" s="1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</row>
    <row r="150" spans="15:32" s="3" customFormat="1" ht="14.25">
      <c r="O150" s="1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</row>
    <row r="151" spans="15:32" s="3" customFormat="1" ht="14.25">
      <c r="O151" s="1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</row>
    <row r="152" spans="15:32" s="3" customFormat="1" ht="14.25">
      <c r="O152" s="1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</row>
    <row r="153" spans="15:32" s="3" customFormat="1" ht="14.25">
      <c r="O153" s="1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</row>
    <row r="154" spans="15:32" s="3" customFormat="1" ht="14.25">
      <c r="O154" s="1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</row>
    <row r="155" spans="15:32" s="3" customFormat="1" ht="14.25">
      <c r="O155" s="1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</row>
    <row r="156" spans="15:32" s="3" customFormat="1" ht="14.25">
      <c r="O156" s="1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</row>
    <row r="157" spans="15:32" s="3" customFormat="1" ht="14.25">
      <c r="O157" s="1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</row>
    <row r="158" spans="15:32" s="3" customFormat="1" ht="14.25">
      <c r="O158" s="1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</row>
    <row r="159" spans="15:32" s="3" customFormat="1" ht="14.25">
      <c r="O159" s="1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</row>
    <row r="160" spans="15:32" s="3" customFormat="1" ht="14.25">
      <c r="O160" s="1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</row>
    <row r="161" spans="15:32" s="3" customFormat="1" ht="14.25">
      <c r="O161" s="1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</row>
    <row r="162" spans="15:32" s="3" customFormat="1" ht="14.25">
      <c r="O162" s="1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</row>
    <row r="163" spans="15:32" s="3" customFormat="1" ht="14.25">
      <c r="O163" s="1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</row>
    <row r="164" spans="15:32" s="3" customFormat="1" ht="14.25">
      <c r="O164" s="1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</row>
    <row r="165" spans="15:32" s="3" customFormat="1" ht="14.25">
      <c r="O165" s="1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</row>
    <row r="166" spans="15:32" s="3" customFormat="1" ht="14.25">
      <c r="O166" s="1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</row>
    <row r="167" spans="15:32" s="3" customFormat="1" ht="14.25">
      <c r="O167" s="1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</row>
    <row r="168" spans="15:32" s="3" customFormat="1" ht="14.25">
      <c r="O168" s="1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</row>
    <row r="169" spans="15:32" s="3" customFormat="1" ht="14.25">
      <c r="O169" s="1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</row>
    <row r="170" spans="15:32" s="3" customFormat="1" ht="14.25">
      <c r="O170" s="1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</row>
    <row r="171" spans="15:32" s="3" customFormat="1" ht="14.25">
      <c r="O171" s="1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</row>
    <row r="172" ht="17.25">
      <c r="O172" s="23"/>
    </row>
    <row r="173" ht="17.25">
      <c r="O173" s="23"/>
    </row>
    <row r="174" ht="17.25">
      <c r="O174" s="23"/>
    </row>
    <row r="175" ht="17.25">
      <c r="O175" s="23"/>
    </row>
    <row r="176" ht="17.25">
      <c r="O176" s="23"/>
    </row>
    <row r="177" ht="17.25">
      <c r="O177" s="23"/>
    </row>
    <row r="178" ht="17.25">
      <c r="O178" s="23"/>
    </row>
    <row r="179" ht="17.25">
      <c r="O179" s="23"/>
    </row>
    <row r="180" ht="17.25">
      <c r="O180" s="23"/>
    </row>
    <row r="181" ht="17.25">
      <c r="O181" s="23"/>
    </row>
    <row r="182" ht="17.25">
      <c r="O182" s="23"/>
    </row>
    <row r="183" ht="17.25">
      <c r="O183" s="23"/>
    </row>
    <row r="184" ht="17.25">
      <c r="O184" s="23"/>
    </row>
    <row r="185" ht="17.25">
      <c r="O185" s="23"/>
    </row>
    <row r="186" ht="17.25">
      <c r="O186" s="23"/>
    </row>
    <row r="187" ht="17.25">
      <c r="O187" s="23"/>
    </row>
    <row r="188" ht="17.25">
      <c r="O188" s="23"/>
    </row>
    <row r="189" ht="17.25">
      <c r="O189" s="23"/>
    </row>
    <row r="190" ht="17.25">
      <c r="O190" s="23"/>
    </row>
    <row r="191" ht="17.25">
      <c r="O191" s="23"/>
    </row>
    <row r="192" ht="17.25">
      <c r="O192" s="23"/>
    </row>
    <row r="193" ht="17.25">
      <c r="O193" s="23"/>
    </row>
    <row r="194" ht="17.25">
      <c r="O194" s="23"/>
    </row>
    <row r="195" ht="17.25">
      <c r="O195" s="23"/>
    </row>
    <row r="196" ht="17.25">
      <c r="O196" s="23"/>
    </row>
    <row r="197" ht="17.25">
      <c r="O197" s="23"/>
    </row>
    <row r="198" ht="17.25">
      <c r="O198" s="23"/>
    </row>
    <row r="199" ht="17.25">
      <c r="O199" s="23"/>
    </row>
    <row r="200" ht="17.25">
      <c r="O200" s="23"/>
    </row>
    <row r="201" ht="17.25">
      <c r="O201" s="23"/>
    </row>
    <row r="202" ht="17.25">
      <c r="O202" s="23"/>
    </row>
    <row r="203" ht="17.25">
      <c r="O203" s="23"/>
    </row>
    <row r="204" ht="17.25">
      <c r="O204" s="23"/>
    </row>
    <row r="205" ht="17.25">
      <c r="O205" s="23"/>
    </row>
    <row r="206" ht="17.25">
      <c r="O206" s="23"/>
    </row>
    <row r="207" ht="17.25">
      <c r="O207" s="23"/>
    </row>
    <row r="208" ht="17.25">
      <c r="O208" s="23"/>
    </row>
    <row r="209" ht="17.25">
      <c r="O209" s="23"/>
    </row>
    <row r="210" ht="17.25">
      <c r="O210" s="23"/>
    </row>
    <row r="211" ht="17.25">
      <c r="O211" s="23"/>
    </row>
    <row r="212" ht="17.25">
      <c r="O212" s="23"/>
    </row>
    <row r="213" ht="17.25">
      <c r="O213" s="23"/>
    </row>
    <row r="214" ht="17.25">
      <c r="O214" s="23"/>
    </row>
    <row r="215" ht="17.25">
      <c r="O215" s="23"/>
    </row>
    <row r="216" ht="17.25">
      <c r="O216" s="23"/>
    </row>
    <row r="217" ht="17.25">
      <c r="O217" s="23"/>
    </row>
    <row r="218" ht="17.25">
      <c r="O218" s="23"/>
    </row>
    <row r="219" ht="17.25">
      <c r="O219" s="23"/>
    </row>
    <row r="220" ht="17.25">
      <c r="O220" s="23"/>
    </row>
    <row r="221" ht="17.25">
      <c r="O221" s="23"/>
    </row>
    <row r="222" ht="17.25">
      <c r="O222" s="23"/>
    </row>
    <row r="223" ht="17.25">
      <c r="O223" s="23"/>
    </row>
    <row r="224" ht="17.25">
      <c r="O224" s="23"/>
    </row>
    <row r="225" ht="17.25">
      <c r="O225" s="23"/>
    </row>
    <row r="226" ht="17.25">
      <c r="O226" s="23"/>
    </row>
    <row r="227" ht="17.25">
      <c r="O227" s="23"/>
    </row>
    <row r="228" ht="17.25">
      <c r="O228" s="23"/>
    </row>
    <row r="229" ht="17.25">
      <c r="O229" s="23"/>
    </row>
    <row r="230" ht="17.25">
      <c r="O230" s="23"/>
    </row>
    <row r="231" ht="17.25">
      <c r="O231" s="23"/>
    </row>
    <row r="232" ht="17.25">
      <c r="O232" s="23"/>
    </row>
    <row r="233" ht="17.25">
      <c r="O233" s="23"/>
    </row>
    <row r="234" ht="17.25">
      <c r="O234" s="23"/>
    </row>
    <row r="235" ht="17.25">
      <c r="O235" s="23"/>
    </row>
    <row r="236" ht="17.25">
      <c r="O236" s="23"/>
    </row>
    <row r="237" ht="17.25">
      <c r="O237" s="23"/>
    </row>
    <row r="238" ht="17.25">
      <c r="O238" s="23"/>
    </row>
    <row r="239" ht="17.25">
      <c r="O239" s="23"/>
    </row>
    <row r="240" ht="17.25">
      <c r="O240" s="23"/>
    </row>
    <row r="241" ht="17.25">
      <c r="O241" s="23"/>
    </row>
    <row r="242" ht="17.25">
      <c r="O242" s="23"/>
    </row>
    <row r="243" ht="17.25">
      <c r="O243" s="23"/>
    </row>
    <row r="244" ht="17.25">
      <c r="O244" s="23"/>
    </row>
    <row r="245" ht="17.25">
      <c r="O245" s="23"/>
    </row>
    <row r="246" ht="17.25">
      <c r="O246" s="23"/>
    </row>
    <row r="247" ht="17.25">
      <c r="O247" s="23"/>
    </row>
    <row r="248" ht="17.25">
      <c r="O248" s="23"/>
    </row>
    <row r="249" ht="17.25">
      <c r="O249" s="23"/>
    </row>
    <row r="250" ht="17.25">
      <c r="O250" s="23"/>
    </row>
    <row r="251" ht="17.25">
      <c r="O251" s="23"/>
    </row>
    <row r="252" ht="17.25">
      <c r="O252" s="23"/>
    </row>
    <row r="253" ht="17.25">
      <c r="O253" s="23"/>
    </row>
    <row r="254" ht="17.25">
      <c r="O254" s="23"/>
    </row>
    <row r="255" ht="17.25">
      <c r="O255" s="23"/>
    </row>
    <row r="256" ht="17.25">
      <c r="O256" s="23"/>
    </row>
    <row r="257" ht="17.25">
      <c r="O257" s="23"/>
    </row>
    <row r="258" ht="17.25">
      <c r="O258" s="23"/>
    </row>
    <row r="259" ht="17.25">
      <c r="O259" s="23"/>
    </row>
    <row r="260" ht="17.25">
      <c r="O260" s="23"/>
    </row>
    <row r="261" ht="17.25">
      <c r="O261" s="23"/>
    </row>
    <row r="262" ht="17.25">
      <c r="O262" s="23"/>
    </row>
    <row r="263" ht="17.25">
      <c r="O263" s="23"/>
    </row>
    <row r="264" ht="17.25">
      <c r="O264" s="23"/>
    </row>
    <row r="265" ht="17.25">
      <c r="O265" s="23"/>
    </row>
    <row r="266" ht="17.25">
      <c r="O266" s="23"/>
    </row>
    <row r="267" ht="17.25">
      <c r="O267" s="23"/>
    </row>
    <row r="268" ht="17.25">
      <c r="O268" s="23"/>
    </row>
    <row r="269" ht="17.25">
      <c r="O269" s="23"/>
    </row>
    <row r="270" ht="17.25">
      <c r="O270" s="23"/>
    </row>
    <row r="271" ht="17.25">
      <c r="O271" s="23"/>
    </row>
    <row r="272" ht="17.25">
      <c r="O272" s="23"/>
    </row>
    <row r="273" ht="17.25">
      <c r="O273" s="23"/>
    </row>
    <row r="274" ht="17.25">
      <c r="O274" s="23"/>
    </row>
    <row r="275" ht="17.25">
      <c r="O275" s="23"/>
    </row>
    <row r="276" ht="17.25">
      <c r="O276" s="23"/>
    </row>
    <row r="277" ht="17.25">
      <c r="O277" s="23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8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2021-08-04T03:15:27Z</cp:lastPrinted>
  <dcterms:created xsi:type="dcterms:W3CDTF">1998-09-10T04:25:30Z</dcterms:created>
  <dcterms:modified xsi:type="dcterms:W3CDTF">2022-10-18T08:03:40Z</dcterms:modified>
  <cp:category/>
  <cp:version/>
  <cp:contentType/>
  <cp:contentStatus/>
</cp:coreProperties>
</file>