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V23" i="12"/>
  <c r="AA23" i="12"/>
  <c r="Q23" i="12"/>
  <c r="AU88" i="12" l="1"/>
  <c r="AP88" i="12"/>
  <c r="AF88"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<sst xmlns="http://schemas.openxmlformats.org/spreadsheetml/2006/main" count="1157" uniqueCount="606">
  <si>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</si>
  <si>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</si>
  <si>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</si>
  <si>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</si>
  <si>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</si>
  <si>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</si>
  <si>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</si>
  <si>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</si>
  <si>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</si>
  <si>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</si>
  <si>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</si>
  <si>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</si>
  <si>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</si>
  <si>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</si>
  <si>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</si>
  <si>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</si>
  <si>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</si>
  <si>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</si>
  <si>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</si>
  <si>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</si>
  <si>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</si>
  <si>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</si>
  <si>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</si>
  <si>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</si>
  <si>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</si>
  <si>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</si>
  <si>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</si>
  <si>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</si>
  <si>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</si>
  <si>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</si>
  <si>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</si>
  <si>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</si>
  <si>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</si>
  <si>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</si>
  <si>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</si>
  <si>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</si>
  <si>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</si>
  <si>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</si>
  <si>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</si>
  <si>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</si>
  <si>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</si>
  <si>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</si>
  <si>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</si>
  <si>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</si>
  <si>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</si>
  <si>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</si>
  <si>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</si>
  <si>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</si>
  <si>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</si>
  <si>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</si>
  <si>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</si>
  <si>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</si>
  <si>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</si>
  <si>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</si>
  <si>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</si>
  <si>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</si>
  <si>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</si>
  <si>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</si>
  <si>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</si>
  <si>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</si>
  <si>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</si>
  <si>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</si>
  <si>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</si>
  <si>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</si>
  <si>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</si>
  <si>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</si>
  <si>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</si>
  <si>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</si>
  <si>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</si>
  <si>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</si>
  <si>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</si>
  <si>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</si>
  <si>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</si>
  <si>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</si>
  <si>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</si>
  <si>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</si>
  <si>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</si>
  <si>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</si>
  <si>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</si>
  <si>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</si>
  <si>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</si>
  <si>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</si>
  <si>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</si>
  <si>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</si>
  <si>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</si>
  <si>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</si>
  <si>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</si>
  <si>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</si>
  <si>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</si>
  <si>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</si>
  <si>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</si>
  <si>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</si>
  <si>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久山町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</si>
  <si>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</si>
  <si>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</si>
  <si>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</si>
  <si>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</si>
  <si>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</si>
  <si>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</si>
  <si>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</si>
  <si>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</si>
  <si>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</si>
  <si>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</si>
  <si>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</si>
  <si>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</si>
  <si>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</si>
  <si>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</si>
  <si>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</si>
  <si>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</si>
  <si>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</si>
  <si>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</si>
  <si>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</si>
  <si>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</si>
  <si>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</si>
  <si>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</si>
  <si>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</si>
  <si>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</si>
  <si>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</si>
  <si>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</si>
  <si>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</si>
  <si>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</si>
  <si>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</si>
  <si>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</si>
  <si>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</si>
  <si>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</si>
  <si>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</si>
  <si>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</si>
  <si>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</si>
  <si>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</si>
  <si>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</si>
  <si>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</si>
  <si>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</si>
  <si>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</si>
  <si>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</si>
  <si>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</si>
  <si>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</si>
  <si>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</si>
  <si>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</si>
  <si>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</si>
  <si>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</si>
  <si>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</si>
  <si>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</si>
  <si>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</si>
  <si>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</si>
  <si>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</si>
  <si>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</si>
  <si>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</si>
  <si>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</si>
  <si>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</si>
  <si>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</si>
  <si>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</si>
  <si>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</si>
  <si>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</si>
  <si>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</si>
  <si>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</si>
  <si>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</si>
  <si>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</si>
  <si>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</si>
  <si>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</si>
  <si>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</si>
  <si>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</si>
  <si>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</si>
  <si>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</si>
  <si>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</si>
  <si>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</si>
  <si>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</si>
  <si>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</si>
  <si>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</si>
  <si>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</si>
  <si>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</si>
  <si>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</si>
  <si>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</si>
  <si>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</si>
  <si>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</si>
  <si>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</si>
  <si>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</si>
  <si>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</si>
  <si>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</si>
  <si>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</si>
  <si>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</si>
  <si>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</si>
  <si>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</si>
  <si>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</si>
  <si>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</si>
  <si>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</si>
  <si>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</si>
  <si>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</si>
  <si>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</si>
  <si>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</si>
  <si>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</si>
  <si>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</si>
  <si>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</si>
  <si>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</si>
  <si>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</si>
  <si>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</si>
  <si>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</si>
  <si>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</si>
  <si>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</si>
  <si>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</si>
  <si>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</si>
  <si>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</si>
  <si>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</si>
  <si>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</si>
  <si>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</si>
  <si>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福岡県久山町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</si>
  <si>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</si>
  <si>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</si>
  <si>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</si>
  <si>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</si>
  <si>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</si>
  <si>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</si>
  <si>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</si>
  <si>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</si>
  <si>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</si>
  <si>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</si>
  <si>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</si>
  <si>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</si>
  <si>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</si>
  <si>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</si>
  <si>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</si>
  <si>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</si>
  <si>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</si>
  <si>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</si>
  <si>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</si>
  <si>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</si>
  <si>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</si>
  <si>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</si>
  <si>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</si>
  <si>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</si>
  <si>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</si>
  <si>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</si>
  <si>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</si>
  <si>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</si>
  <si>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</si>
  <si>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</si>
  <si>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</si>
  <si>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</si>
  <si>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</si>
  <si>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</si>
  <si>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</si>
  <si>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</si>
  <si>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</si>
  <si>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</si>
  <si>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</si>
  <si>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</si>
  <si>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</si>
  <si>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</si>
  <si>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</si>
  <si>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</si>
  <si>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</si>
  <si>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</si>
  <si>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</si>
  <si>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</si>
  <si>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</si>
  <si>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</si>
  <si>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</si>
  <si>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</si>
  <si>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</si>
  <si>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</si>
  <si>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</si>
  <si>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</si>
  <si>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</si>
  <si>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</si>
  <si>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</si>
  <si>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</si>
  <si>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</si>
  <si>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</si>
  <si>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</si>
  <si>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</si>
  <si>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</si>
  <si>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</si>
  <si>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</si>
  <si>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</si>
  <si>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</si>
  <si>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</si>
  <si>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</si>
  <si>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</si>
  <si>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</si>
  <si>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</si>
  <si>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</si>
  <si>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</si>
  <si>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</si>
  <si>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</si>
  <si>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</si>
  <si>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</si>
  <si>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</si>
  <si>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</si>
  <si>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</si>
  <si>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</si>
  <si>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</si>
  <si>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</si>
  <si>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</si>
  <si>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</si>
  <si>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</si>
  <si>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</si>
  <si>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</si>
  <si>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</si>
  <si>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</si>
  <si>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</si>
  <si>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</si>
  <si>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</si>
  <si>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</si>
  <si>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</si>
  <si>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</si>
  <si>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</si>
  <si>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</si>
  <si>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</si>
  <si>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</si>
  <si>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</si>
  <si>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</si>
  <si>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</si>
  <si>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</si>
  <si>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</si>
  <si>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</si>
  <si>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</si>
  <si>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</si>
  <si>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</si>
  <si>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</si>
  <si>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</si>
  <si>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</si>
  <si>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</si>
  <si>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</si>
  <si>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</si>
  <si>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</si>
  <si>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</si>
  <si>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</si>
  <si>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</si>
  <si>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</si>
  <si>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</si>
  <si>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</si>
  <si>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</si>
  <si>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</si>
  <si>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</si>
  <si>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</si>
  <si>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</si>
  <si>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</si>
  <si>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</si>
  <si>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</si>
  <si>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</si>
  <si>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</si>
  <si>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</si>
  <si>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</si>
  <si>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</si>
  <si>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</si>
  <si>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</si>
  <si>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</si>
  <si>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</si>
  <si>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</si>
  <si>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</si>
  <si>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</si>
  <si>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</si>
  <si>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</si>
  <si>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</si>
  <si>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</si>
  <si>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福岡県久山町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</si>
  <si>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</si>
  <si>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</si>
  <si>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</si>
  <si>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</si>
  <si>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</si>
  <si>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</si>
  <si>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</si>
  <si>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</si>
  <si>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</si>
  <si>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</si>
  <si>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</si>
  <si>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</si>
  <si>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</si>
  <si>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</si>
  <si>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</si>
  <si>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</si>
  <si>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</si>
  <si>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</si>
  <si>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</si>
  <si>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</si>
  <si>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</si>
  <si>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</si>
  <si>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</si>
  <si>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</si>
  <si>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</si>
  <si>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</si>
  <si>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</si>
  <si>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</si>
  <si>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</si>
  <si>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</si>
  <si>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</si>
  <si>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</si>
  <si>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</si>
  <si>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</si>
  <si>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</si>
  <si>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</si>
  <si>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</si>
  <si>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</si>
  <si>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</si>
  <si>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</si>
  <si>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草場地区再開発事業特別会計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</si>
  <si>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</si>
  <si>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</si>
  <si>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</si>
  <si>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</si>
  <si>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</si>
  <si>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</si>
  <si>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</si>
  <si>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</si>
  <si>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</si>
  <si>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</si>
  <si>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</si>
  <si>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</si>
  <si>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</si>
  <si>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</si>
  <si>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</si>
  <si>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</si>
  <si>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</si>
  <si>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</si>
  <si>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</si>
  <si>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</si>
  <si>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</si>
  <si>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</si>
  <si>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</si>
  <si>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</si>
  <si>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</si>
  <si>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</si>
  <si>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</si>
  <si>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</si>
  <si>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</si>
  <si>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</si>
  <si>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</si>
  <si>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</si>
  <si>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</si>
  <si>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</si>
  <si>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</si>
  <si>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</si>
  <si>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</si>
  <si>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</si>
  <si>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</si>
  <si>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</si>
  <si>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</si>
  <si>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</si>
  <si>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</si>
  <si>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</si>
  <si>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</si>
  <si>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</si>
  <si>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</si>
  <si>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</si>
  <si>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</si>
  <si>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</si>
  <si>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</si>
  <si>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</si>
  <si>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</si>
  <si>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</si>
  <si>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</si>
  <si>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</si>
  <si>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</si>
  <si>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</si>
  <si>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</si>
  <si>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</si>
  <si>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</si>
  <si>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</si>
  <si>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</si>
  <si>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</si>
  <si>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</si>
  <si>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</si>
  <si>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</si>
  <si>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草場地区再開発事業特別会計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</si>
  <si>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</si>
  <si>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</si>
  <si>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</si>
  <si>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</si>
  <si>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</si>
  <si>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</si>
  <si>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</si>
  <si>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</si>
  <si>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</si>
  <si>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</si>
  <si>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</si>
  <si>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</si>
  <si>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</si>
  <si>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</si>
  <si>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</si>
  <si>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</si>
  <si>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</si>
  <si>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</si>
  <si>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</si>
  <si>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</si>
  <si>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</si>
  <si>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</si>
  <si>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</si>
  <si>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</si>
  <si>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</si>
  <si>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</si>
  <si>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</si>
  <si>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</si>
  <si>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</si>
  <si>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</si>
  <si>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</si>
  <si>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</si>
  <si>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</si>
  <si>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</si>
  <si>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</si>
  <si>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</si>
  <si>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</si>
  <si>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</si>
  <si>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</si>
  <si>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</si>
  <si>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</si>
  <si>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</si>
  <si>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</si>
  <si>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</si>
  <si>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</si>
  <si>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</si>
  <si>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</si>
  <si>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</si>
  <si>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</si>
  <si>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</si>
  <si>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</si>
  <si>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</si>
  <si>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</si>
  <si>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</si>
  <si>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</si>
  <si>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</si>
  <si>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</si>
  <si>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</si>
  <si>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</si>
  <si>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</si>
  <si>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</si>
  <si>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</si>
  <si>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</si>
  <si>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</si>
  <si>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</si>
  <si>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</si>
  <si>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</si>
  <si>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</si>
  <si>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</si>
  <si>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</si>
  <si>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</si>
  <si>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</si>
  <si>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</si>
  <si>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</si>
  <si>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</si>
  <si>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</si>
  <si>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</si>
  <si>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</si>
  <si>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</si>
  <si>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</si>
  <si>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</si>
  <si>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</si>
  <si>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</si>
  <si>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</si>
  <si>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</si>
  <si>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</si>
  <si>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</si>
  <si>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</si>
  <si>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</si>
  <si>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6.11</t>
  </si>
  <si>
    <t>▲ 4.90</t>
  </si>
  <si>
    <t>▲ 0.21</t>
  </si>
  <si>
    <t>一般会計</t>
  </si>
  <si>
    <t>水道事業会計</t>
  </si>
  <si>
    <t>下水道事業特別会計</t>
  </si>
  <si>
    <t>後期高齢者医療特別会計</t>
  </si>
  <si>
    <t>国民健康保険特別会計</t>
  </si>
  <si>
    <t>草場地区再開発事業特別会計</t>
  </si>
  <si>
    <t>その他会計（赤字）</t>
  </si>
  <si>
    <t>その他会計（黒字）</t>
  </si>
  <si>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</si>
  <si>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</si>
  <si>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15" eb="16">
      <t>キ</t>
    </rPh>
    <rPh sb="16" eb="17">
      <t>キン</t>
    </rPh>
    <rPh sb="17" eb="19">
      <t>トクベツ</t>
    </rPh>
    <phoneticPr fontId="2"/>
  </si>
  <si>
    <t>福岡県自治会館管理組合（一般会計）</t>
    <rPh sb="3" eb="5">
      <t>ジチ</t>
    </rPh>
    <rPh sb="5" eb="7">
      <t>カイカン</t>
    </rPh>
    <rPh sb="7" eb="9">
      <t>カンリ</t>
    </rPh>
    <rPh sb="9" eb="11">
      <t>クミアイ</t>
    </rPh>
    <rPh sb="12" eb="14">
      <t>イッパン</t>
    </rPh>
    <rPh sb="14" eb="16">
      <t>カイケイ</t>
    </rPh>
    <phoneticPr fontId="2"/>
  </si>
  <si>
    <t>糟屋郡自治会館組合（一般会計）</t>
    <rPh sb="0" eb="3">
      <t>カスヤグン</t>
    </rPh>
    <rPh sb="3" eb="5">
      <t>ジチ</t>
    </rPh>
    <rPh sb="5" eb="7">
      <t>カイカン</t>
    </rPh>
    <rPh sb="7" eb="9">
      <t>クミアイ</t>
    </rPh>
    <rPh sb="10" eb="12">
      <t>イッパン</t>
    </rPh>
    <rPh sb="12" eb="14">
      <t>カイケイ</t>
    </rPh>
    <phoneticPr fontId="2"/>
  </si>
  <si>
    <t>糟屋郡篠栗町外一市五町財産組合（一般会計）</t>
    <rPh sb="0" eb="3">
      <t>カスヤグン</t>
    </rPh>
    <rPh sb="3" eb="5">
      <t>ササグリ</t>
    </rPh>
    <rPh sb="5" eb="6">
      <t>マチ</t>
    </rPh>
    <rPh sb="6" eb="7">
      <t>ソト</t>
    </rPh>
    <rPh sb="7" eb="8">
      <t>イッ</t>
    </rPh>
    <rPh sb="8" eb="9">
      <t>シ</t>
    </rPh>
    <rPh sb="9" eb="11">
      <t>ゴチョウ</t>
    </rPh>
    <rPh sb="11" eb="13">
      <t>ザイサン</t>
    </rPh>
    <rPh sb="13" eb="15">
      <t>クミアイ</t>
    </rPh>
    <rPh sb="16" eb="18">
      <t>イッパン</t>
    </rPh>
    <rPh sb="18" eb="20">
      <t>カイケイ</t>
    </rPh>
    <phoneticPr fontId="2"/>
  </si>
  <si>
    <t>北筑昇華苑組合（一般会計）</t>
    <rPh sb="0" eb="1">
      <t>キタ</t>
    </rPh>
    <rPh sb="2" eb="4">
      <t>ショウカ</t>
    </rPh>
    <rPh sb="4" eb="5">
      <t>エン</t>
    </rPh>
    <rPh sb="5" eb="7">
      <t>クミアイ</t>
    </rPh>
    <rPh sb="8" eb="10">
      <t>イッパン</t>
    </rPh>
    <rPh sb="10" eb="12">
      <t>カイケイ</t>
    </rPh>
    <phoneticPr fontId="2"/>
  </si>
  <si>
    <t>粕屋南部消防組合（一般会計）</t>
    <rPh sb="0" eb="2">
      <t>カスヤ</t>
    </rPh>
    <rPh sb="2" eb="4">
      <t>ナンブ</t>
    </rPh>
    <rPh sb="4" eb="6">
      <t>ショウボウ</t>
    </rPh>
    <rPh sb="6" eb="8">
      <t>クミアイ</t>
    </rPh>
    <rPh sb="9" eb="11">
      <t>イッパン</t>
    </rPh>
    <rPh sb="11" eb="13">
      <t>カイケイ</t>
    </rPh>
    <phoneticPr fontId="2"/>
  </si>
  <si>
    <t>粕屋南部消防組合（粕屋中南部休日診療所事業特別会計）</t>
    <rPh sb="0" eb="2">
      <t>カスヤ</t>
    </rPh>
    <rPh sb="2" eb="4">
      <t>ナンブ</t>
    </rPh>
    <rPh sb="4" eb="6">
      <t>ショウボウ</t>
    </rPh>
    <rPh sb="6" eb="8">
      <t>クミアイ</t>
    </rPh>
    <rPh sb="9" eb="11">
      <t>カスヤ</t>
    </rPh>
    <rPh sb="11" eb="12">
      <t>チュウ</t>
    </rPh>
    <rPh sb="12" eb="14">
      <t>ナンブ</t>
    </rPh>
    <rPh sb="14" eb="16">
      <t>キュウジツ</t>
    </rPh>
    <rPh sb="16" eb="18">
      <t>シンリョウ</t>
    </rPh>
    <rPh sb="18" eb="19">
      <t>ショ</t>
    </rPh>
    <rPh sb="19" eb="21">
      <t>ジギョウ</t>
    </rPh>
    <rPh sb="21" eb="23">
      <t>トクベツ</t>
    </rPh>
    <rPh sb="23" eb="25">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</si>
  <si>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</si>
  <si>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</si>
  <si>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福岡地区水道企業団（水道用水供給事業会計）</t>
    <rPh sb="0" eb="2">
      <t>フクオカ</t>
    </rPh>
    <rPh sb="2" eb="4">
      <t>チク</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</si>
  <si>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</si>
  <si>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14" eb="16">
      <t>リュウイキ</t>
    </rPh>
    <rPh sb="16" eb="18">
      <t>レンケイ</t>
    </rPh>
    <rPh sb="18" eb="20">
      <t>ジギョウ</t>
    </rPh>
    <rPh sb="20" eb="22">
      <t>トクベツ</t>
    </rPh>
    <rPh sb="22" eb="24">
      <t>カイケイ</t>
    </rPh>
    <phoneticPr fontId="2"/>
  </si>
  <si>
    <t>福岡都市圏広域行政事業組合（競艇事業特別会計）</t>
    <rPh sb="14" eb="16">
      <t>キョウテイ</t>
    </rPh>
    <rPh sb="16" eb="18">
      <t>ジギョウ</t>
    </rPh>
    <rPh sb="18" eb="20">
      <t>トクベツ</t>
    </rPh>
    <rPh sb="20" eb="22">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</si>
  <si>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</si>
  <si>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</si>
  <si>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</si>
  <si>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phoneticPr fontId="2"/>
  </si>
  <si>
    <t>-</t>
    <phoneticPr fontId="2"/>
  </si>
  <si>
    <t>法適用企業</t>
    <rPh sb="0" eb="1">
      <t>ホウ</t>
    </rPh>
    <rPh sb="1" eb="3">
      <t>テキヨウ</t>
    </rPh>
    <rPh sb="3" eb="5">
      <t>キギョウ</t>
    </rPh>
    <phoneticPr fontId="2"/>
  </si>
  <si>
    <t>久山町地域福祉基金</t>
    <rPh sb="0" eb="3">
      <t>ヒサヤママチ</t>
    </rPh>
    <rPh sb="3" eb="5">
      <t>チイキ</t>
    </rPh>
    <rPh sb="5" eb="7">
      <t>フクシ</t>
    </rPh>
    <rPh sb="7" eb="9">
      <t>キキン</t>
    </rPh>
    <phoneticPr fontId="11"/>
  </si>
  <si>
    <t>久山町教育振興基金</t>
    <rPh sb="0" eb="3">
      <t>ヒサヤママチ</t>
    </rPh>
    <rPh sb="3" eb="5">
      <t>キョウイク</t>
    </rPh>
    <rPh sb="5" eb="7">
      <t>シンコウ</t>
    </rPh>
    <rPh sb="7" eb="9">
      <t>キキン</t>
    </rPh>
    <phoneticPr fontId="11"/>
  </si>
  <si>
    <t>久山町農業振興基金</t>
    <rPh sb="0" eb="3">
      <t>ヒサヤママチ</t>
    </rPh>
    <rPh sb="3" eb="5">
      <t>ノウギョウ</t>
    </rPh>
    <rPh sb="5" eb="7">
      <t>シンコウ</t>
    </rPh>
    <rPh sb="7" eb="9">
      <t>キキン</t>
    </rPh>
    <phoneticPr fontId="11"/>
  </si>
  <si>
    <t>採石災害対策基金</t>
    <rPh sb="0" eb="2">
      <t>サイセキ</t>
    </rPh>
    <rPh sb="2" eb="4">
      <t>サイガイ</t>
    </rPh>
    <rPh sb="4" eb="6">
      <t>タイサク</t>
    </rPh>
    <rPh sb="6" eb="8">
      <t>キキン</t>
    </rPh>
    <phoneticPr fontId="11"/>
  </si>
  <si>
    <t>猪野ダム関連整備基金</t>
    <rPh sb="0" eb="2">
      <t>イノ</t>
    </rPh>
    <rPh sb="4" eb="6">
      <t>カンレン</t>
    </rPh>
    <rPh sb="6" eb="8">
      <t>セイビ</t>
    </rPh>
    <rPh sb="8" eb="10">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</si>
  <si>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</si>
  <si>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</si>
  <si>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</si>
  <si>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</si>
  <si>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</si>
  <si>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</si>
  <si>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40.3％と類似団体に比べ20.6％低いが、将来負担比率は、61.9％と類似団体に比べ38.5％高い。これは近年、小中学校の大規模改修や道路改修などを行っていたため減価償却率が減少したが、一方でそのような投資的事業を行う際の起債の借入が将来負担比率に影響しているためである。起債に大きく依存しない財政運営に努めていく。</t>
    <rPh sb="0" eb="2">
      <t>ユウケイ</t>
    </rPh>
    <rPh sb="2" eb="4">
      <t>コテイ</t>
    </rPh>
    <rPh sb="4" eb="6">
      <t>シサン</t>
    </rPh>
    <rPh sb="6" eb="8">
      <t>ゲンカ</t>
    </rPh>
    <rPh sb="8" eb="10">
      <t>ショウキャク</t>
    </rPh>
    <rPh sb="10" eb="11">
      <t>リツ</t>
    </rPh>
    <rPh sb="18" eb="20">
      <t>ルイジ</t>
    </rPh>
    <rPh sb="20" eb="22">
      <t>ダンタイ</t>
    </rPh>
    <rPh sb="23" eb="24">
      <t>クラ</t>
    </rPh>
    <rPh sb="30" eb="31">
      <t>ヒク</t>
    </rPh>
    <rPh sb="34" eb="36">
      <t>ショウライ</t>
    </rPh>
    <rPh sb="36" eb="38">
      <t>フタン</t>
    </rPh>
    <rPh sb="38" eb="40">
      <t>ヒリツ</t>
    </rPh>
    <rPh sb="48" eb="50">
      <t>ルイジ</t>
    </rPh>
    <rPh sb="50" eb="52">
      <t>ダンタイ</t>
    </rPh>
    <rPh sb="53" eb="54">
      <t>クラ</t>
    </rPh>
    <rPh sb="60" eb="61">
      <t>タカ</t>
    </rPh>
    <rPh sb="66" eb="68">
      <t>キンネン</t>
    </rPh>
    <rPh sb="69" eb="73">
      <t>ショウチュウガッコウ</t>
    </rPh>
    <rPh sb="74" eb="77">
      <t>ダイキボ</t>
    </rPh>
    <rPh sb="77" eb="79">
      <t>カイシュウ</t>
    </rPh>
    <rPh sb="80" eb="82">
      <t>ドウロ</t>
    </rPh>
    <rPh sb="82" eb="84">
      <t>カイシュウ</t>
    </rPh>
    <rPh sb="87" eb="88">
      <t>オコナ</t>
    </rPh>
    <rPh sb="94" eb="96">
      <t>ゲンカ</t>
    </rPh>
    <rPh sb="96" eb="98">
      <t>ショウキャク</t>
    </rPh>
    <rPh sb="98" eb="99">
      <t>リツ</t>
    </rPh>
    <rPh sb="100" eb="102">
      <t>ゲンショウ</t>
    </rPh>
    <rPh sb="106" eb="108">
      <t>イッポウ</t>
    </rPh>
    <rPh sb="114" eb="117">
      <t>トウシテキ</t>
    </rPh>
    <rPh sb="117" eb="119">
      <t>ジギョウ</t>
    </rPh>
    <rPh sb="120" eb="121">
      <t>オコナ</t>
    </rPh>
    <rPh sb="122" eb="123">
      <t>サイ</t>
    </rPh>
    <rPh sb="124" eb="126">
      <t>キサイ</t>
    </rPh>
    <rPh sb="127" eb="129">
      <t>カリイレ</t>
    </rPh>
    <rPh sb="130" eb="132">
      <t>ショウライ</t>
    </rPh>
    <rPh sb="132" eb="134">
      <t>フタン</t>
    </rPh>
    <rPh sb="134" eb="136">
      <t>ヒリツ</t>
    </rPh>
    <rPh sb="137" eb="139">
      <t>エイキョウ</t>
    </rPh>
    <rPh sb="149" eb="151">
      <t>キサイ</t>
    </rPh>
    <rPh sb="152" eb="153">
      <t>オオ</t>
    </rPh>
    <rPh sb="155" eb="157">
      <t>イゾン</t>
    </rPh>
    <rPh sb="160" eb="162">
      <t>ザイセイ</t>
    </rPh>
    <rPh sb="162" eb="164">
      <t>ウンエイ</t>
    </rPh>
    <rPh sb="165" eb="16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</si>
  <si>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</si>
  <si>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</si>
  <si>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</si>
  <si>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</si>
  <si>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</si>
  <si>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</si>
  <si>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起債の繰上償還や退職手当負担見込額の減により前年度に比べ10.5％減となっているが、投資的事業を行う際の起債の借入が影響し、類似団体に比べ、高い水準で推移している。実質公債比率についても、平成２５年度に借入を行った第三セクター等改革推進債の償還が影響し、類似団体に比べ高い水準で推移している。今後は起債に大きく依存しない財政運営に努めていく。</t>
    <rPh sb="0" eb="2">
      <t>ショウライ</t>
    </rPh>
    <rPh sb="2" eb="4">
      <t>フタン</t>
    </rPh>
    <rPh sb="4" eb="6">
      <t>ヒリツ</t>
    </rPh>
    <rPh sb="12" eb="14">
      <t>キサイ</t>
    </rPh>
    <rPh sb="15" eb="17">
      <t>クリアゲ</t>
    </rPh>
    <rPh sb="17" eb="19">
      <t>ショウカン</t>
    </rPh>
    <rPh sb="20" eb="22">
      <t>タイショク</t>
    </rPh>
    <rPh sb="22" eb="24">
      <t>テアテ</t>
    </rPh>
    <rPh sb="24" eb="26">
      <t>フタン</t>
    </rPh>
    <rPh sb="26" eb="28">
      <t>ミコミ</t>
    </rPh>
    <rPh sb="28" eb="29">
      <t>ガク</t>
    </rPh>
    <rPh sb="30" eb="31">
      <t>ゲン</t>
    </rPh>
    <rPh sb="34" eb="37">
      <t>ゼンネンド</t>
    </rPh>
    <rPh sb="38" eb="39">
      <t>クラ</t>
    </rPh>
    <rPh sb="45" eb="46">
      <t>ゲン</t>
    </rPh>
    <rPh sb="54" eb="57">
      <t>トウシテキ</t>
    </rPh>
    <rPh sb="57" eb="59">
      <t>ジギョウ</t>
    </rPh>
    <rPh sb="60" eb="61">
      <t>オコナ</t>
    </rPh>
    <rPh sb="62" eb="63">
      <t>サイ</t>
    </rPh>
    <rPh sb="64" eb="66">
      <t>キサイ</t>
    </rPh>
    <rPh sb="67" eb="69">
      <t>カリイレ</t>
    </rPh>
    <rPh sb="70" eb="72">
      <t>エイキョウ</t>
    </rPh>
    <rPh sb="74" eb="76">
      <t>ルイジ</t>
    </rPh>
    <rPh sb="76" eb="78">
      <t>ダンタイ</t>
    </rPh>
    <rPh sb="79" eb="80">
      <t>クラ</t>
    </rPh>
    <rPh sb="82" eb="83">
      <t>タカ</t>
    </rPh>
    <rPh sb="84" eb="86">
      <t>スイジュン</t>
    </rPh>
    <rPh sb="87" eb="89">
      <t>スイイ</t>
    </rPh>
    <rPh sb="94" eb="96">
      <t>ジッシツ</t>
    </rPh>
    <rPh sb="96" eb="98">
      <t>コウサイ</t>
    </rPh>
    <rPh sb="98" eb="100">
      <t>ヒリツ</t>
    </rPh>
    <rPh sb="106" eb="108">
      <t>ヘイセイ</t>
    </rPh>
    <rPh sb="110" eb="112">
      <t>ネンド</t>
    </rPh>
    <rPh sb="113" eb="115">
      <t>カリイレ</t>
    </rPh>
    <rPh sb="116" eb="117">
      <t>オコナ</t>
    </rPh>
    <rPh sb="119" eb="120">
      <t>ダイ</t>
    </rPh>
    <rPh sb="120" eb="121">
      <t>３</t>
    </rPh>
    <rPh sb="125" eb="126">
      <t>トウ</t>
    </rPh>
    <rPh sb="126" eb="128">
      <t>カイカク</t>
    </rPh>
    <rPh sb="128" eb="130">
      <t>スイシン</t>
    </rPh>
    <rPh sb="130" eb="131">
      <t>サイ</t>
    </rPh>
    <rPh sb="132" eb="134">
      <t>ショウカン</t>
    </rPh>
    <rPh sb="135" eb="137">
      <t>エイキョウ</t>
    </rPh>
    <rPh sb="139" eb="141">
      <t>ルイジ</t>
    </rPh>
    <rPh sb="141" eb="143">
      <t>ダンタイ</t>
    </rPh>
    <rPh sb="144" eb="145">
      <t>クラ</t>
    </rPh>
    <rPh sb="146" eb="147">
      <t>タカ</t>
    </rPh>
    <rPh sb="148" eb="150">
      <t>スイジュン</t>
    </rPh>
    <rPh sb="151" eb="153">
      <t>スイイ</t>
    </rPh>
    <rPh sb="158" eb="160">
      <t>コンゴ</t>
    </rPh>
    <rPh sb="161" eb="163">
      <t>キサイ</t>
    </rPh>
    <rPh sb="164" eb="165">
      <t>オオ</t>
    </rPh>
    <rPh sb="167" eb="169">
      <t>イゾン</t>
    </rPh>
    <rPh sb="172" eb="174">
      <t>ザイセイ</t>
    </rPh>
    <rPh sb="174" eb="176">
      <t>ウンエイ</t>
    </rPh>
    <rPh sb="177" eb="178">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</si>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</sst>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43" xfId="12" applyNumberFormat="1" applyFont="1" applyFill="1" applyBorder="1" applyAlignment="1" applyProtection="1">
      <alignment horizontal="right" vertical="center" shrinkToFit="1"/>
      <protection locked="0"/>
    </xf>
    <xf numFmtId="187" fontId="29" fillId="8" borderId="149" xfId="12" applyNumberFormat="1" applyFont="1" applyFill="1" applyBorder="1" applyAlignment="1" applyProtection="1">
      <alignment horizontal="right" vertical="center" shrinkToFit="1"/>
      <protection locked="0"/>
    </xf>
    <xf numFmtId="187" fontId="29" fillId="8" borderId="133"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9C38-4BC5-9519-6E18372990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117677</c:v>
                </c:pt>
                <c:pt idx="1">
                  <c:v>94576</c:v>
                </c:pt>
                <c:pt idx="2">
                  <c:v>86813</c:v>
                </c:pt>
                <c:pt idx="3">
                  <c:v>128724</c:v>
                </c:pt>
                <c:pt idx="4">
                  <c:v>76567</c:v>
                </c:pt>
              </c:numCache>
            </c:numRef>
          </c:val>
          <c:smooth val="0"/>
          <c:extLst xmlns:c16r2="http://schemas.microsoft.com/office/drawing/2015/06/chart">
            <c:ext xmlns:c16="http://schemas.microsoft.com/office/drawing/2014/chart" uri="{C3380CC4-5D6E-409C-BE32-E72D297353CC}">
              <c16:uniqueId val="{00000001-9C38-4BC5-9519-6E18372990D6}"/>
            </c:ext>
          </c:extLst>
        </c:ser>
        <c:dLbls>
          <c:showLegendKey val="0"/>
          <c:showVal val="0"/>
          <c:showCatName val="0"/>
          <c:showSerName val="0"/>
          <c:showPercent val="0"/>
          <c:showBubbleSize val="0"/>
        </c:dLbls>
        <c:marker val="1"/>
        <c:smooth val="0"/>
        <c:axId val="220962912"/>
        <c:axId val="220964872"/>
      </c:lineChart>
      <c:catAx>
        <c:axId val="22096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964872"/>
        <c:crosses val="autoZero"/>
        <c:auto val="1"/>
        <c:lblAlgn val="ctr"/>
        <c:lblOffset val="100"/>
        <c:tickLblSkip val="1"/>
        <c:tickMarkSkip val="1"/>
        <c:noMultiLvlLbl val="0"/>
      </c:catAx>
      <c:valAx>
        <c:axId val="2209648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96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5.57</c:v>
                </c:pt>
                <c:pt idx="1">
                  <c:v>6.66</c:v>
                </c:pt>
                <c:pt idx="2">
                  <c:v>7.76</c:v>
                </c:pt>
                <c:pt idx="3">
                  <c:v>16.760000000000002</c:v>
                </c:pt>
                <c:pt idx="4">
                  <c:v>17.760000000000002</c:v>
                </c:pt>
              </c:numCache>
            </c:numRef>
          </c:val>
          <c:extLst xmlns:c16r2="http://schemas.microsoft.com/office/drawing/2015/06/chart">
            <c:ext xmlns:c16="http://schemas.microsoft.com/office/drawing/2014/chart" uri="{C3380CC4-5D6E-409C-BE32-E72D297353CC}">
              <c16:uniqueId val="{00000000-E963-4FF8-A79E-631B76B7EA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58.78</c:v>
                </c:pt>
                <c:pt idx="1">
                  <c:v>51.77</c:v>
                </c:pt>
                <c:pt idx="2">
                  <c:v>44.58</c:v>
                </c:pt>
                <c:pt idx="3">
                  <c:v>35.36</c:v>
                </c:pt>
                <c:pt idx="4">
                  <c:v>34.17</c:v>
                </c:pt>
              </c:numCache>
            </c:numRef>
          </c:val>
          <c:extLst xmlns:c16r2="http://schemas.microsoft.com/office/drawing/2015/06/chart">
            <c:ext xmlns:c16="http://schemas.microsoft.com/office/drawing/2014/chart" uri="{C3380CC4-5D6E-409C-BE32-E72D297353CC}">
              <c16:uniqueId val="{00000001-E963-4FF8-A79E-631B76B7EA42}"/>
            </c:ext>
          </c:extLst>
        </c:ser>
        <c:dLbls>
          <c:showLegendKey val="0"/>
          <c:showVal val="0"/>
          <c:showCatName val="0"/>
          <c:showSerName val="0"/>
          <c:showPercent val="0"/>
          <c:showBubbleSize val="0"/>
        </c:dLbls>
        <c:gapWidth val="250"/>
        <c:overlap val="100"/>
        <c:axId val="477248856"/>
        <c:axId val="477249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2.36</c:v>
                </c:pt>
                <c:pt idx="1">
                  <c:v>-6.11</c:v>
                </c:pt>
                <c:pt idx="2">
                  <c:v>-4.9000000000000004</c:v>
                </c:pt>
                <c:pt idx="3">
                  <c:v>-0.21</c:v>
                </c:pt>
                <c:pt idx="4">
                  <c:v>1.63</c:v>
                </c:pt>
              </c:numCache>
            </c:numRef>
          </c:val>
          <c:smooth val="0"/>
          <c:extLst xmlns:c16r2="http://schemas.microsoft.com/office/drawing/2015/06/chart">
            <c:ext xmlns:c16="http://schemas.microsoft.com/office/drawing/2014/chart" uri="{C3380CC4-5D6E-409C-BE32-E72D297353CC}">
              <c16:uniqueId val="{00000002-E963-4FF8-A79E-631B76B7EA42}"/>
            </c:ext>
          </c:extLst>
        </c:ser>
        <c:dLbls>
          <c:showLegendKey val="0"/>
          <c:showVal val="0"/>
          <c:showCatName val="0"/>
          <c:showSerName val="0"/>
          <c:showPercent val="0"/>
          <c:showBubbleSize val="0"/>
        </c:dLbls>
        <c:marker val="1"/>
        <c:smooth val="0"/>
        <c:axId val="477248856"/>
        <c:axId val="477249248"/>
      </c:lineChart>
      <c:catAx>
        <c:axId val="47724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7249248"/>
        <c:crosses val="autoZero"/>
        <c:auto val="1"/>
        <c:lblAlgn val="ctr"/>
        <c:lblOffset val="100"/>
        <c:tickLblSkip val="1"/>
        <c:tickMarkSkip val="1"/>
        <c:noMultiLvlLbl val="0"/>
      </c:catAx>
      <c:valAx>
        <c:axId val="47724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24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123-403F-B3F7-9D2BFD0EF9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23-403F-B3F7-9D2BFD0EF9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123-403F-B3F7-9D2BFD0EF9F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123-403F-B3F7-9D2BFD0EF9FD}"/>
            </c:ext>
          </c:extLst>
        </c:ser>
        <c:ser>
          <c:idx val="4"/>
          <c:order val="4"/>
          <c:tx>
            <c:strRef>
              <c:f>データシート!$A$31</c:f>
              <c:strCache>
                <c:ptCount val="1"/>
                <c:pt idx="0">
                  <c:v>草場地区再開発事業特別会計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4-7123-403F-B3F7-9D2BFD0EF9F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1.96</c:v>
                </c:pt>
                <c:pt idx="2">
                  <c:v>#N/A</c:v>
                </c:pt>
                <c:pt idx="3">
                  <c:v>1.95</c:v>
                </c:pt>
                <c:pt idx="4">
                  <c:v>#N/A</c:v>
                </c:pt>
                <c:pt idx="5">
                  <c:v>1.7</c:v>
                </c:pt>
                <c:pt idx="6">
                  <c:v>#N/A</c:v>
                </c:pt>
                <c:pt idx="7">
                  <c:v>1.17</c:v>
                </c:pt>
                <c:pt idx="8">
                  <c:v>#N/A</c:v>
                </c:pt>
                <c:pt idx="9">
                  <c:v>0.16</c:v>
                </c:pt>
              </c:numCache>
            </c:numRef>
          </c:val>
          <c:extLst xmlns:c16r2="http://schemas.microsoft.com/office/drawing/2015/06/chart">
            <c:ext xmlns:c16="http://schemas.microsoft.com/office/drawing/2014/chart" uri="{C3380CC4-5D6E-409C-BE32-E72D297353CC}">
              <c16:uniqueId val="{00000005-7123-403F-B3F7-9D2BFD0EF9F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0.17</c:v>
                </c:pt>
                <c:pt idx="4">
                  <c:v>#N/A</c:v>
                </c:pt>
                <c:pt idx="5">
                  <c:v>0.19</c:v>
                </c:pt>
                <c:pt idx="6">
                  <c:v>#N/A</c:v>
                </c:pt>
                <c:pt idx="7">
                  <c:v>0.17</c:v>
                </c:pt>
                <c:pt idx="8">
                  <c:v>#N/A</c:v>
                </c:pt>
                <c:pt idx="9">
                  <c:v>0.19</c:v>
                </c:pt>
              </c:numCache>
            </c:numRef>
          </c:val>
          <c:extLst xmlns:c16r2="http://schemas.microsoft.com/office/drawing/2015/06/chart">
            <c:ext xmlns:c16="http://schemas.microsoft.com/office/drawing/2014/chart" uri="{C3380CC4-5D6E-409C-BE32-E72D297353CC}">
              <c16:uniqueId val="{00000006-7123-403F-B3F7-9D2BFD0EF9F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0.48</c:v>
                </c:pt>
                <c:pt idx="2">
                  <c:v>#N/A</c:v>
                </c:pt>
                <c:pt idx="3">
                  <c:v>0.21</c:v>
                </c:pt>
                <c:pt idx="4">
                  <c:v>#N/A</c:v>
                </c:pt>
                <c:pt idx="5">
                  <c:v>0.3</c:v>
                </c:pt>
                <c:pt idx="6">
                  <c:v>#N/A</c:v>
                </c:pt>
                <c:pt idx="7">
                  <c:v>0.24</c:v>
                </c:pt>
                <c:pt idx="8">
                  <c:v>#N/A</c:v>
                </c:pt>
                <c:pt idx="9">
                  <c:v>0.48</c:v>
                </c:pt>
              </c:numCache>
            </c:numRef>
          </c:val>
          <c:extLst xmlns:c16r2="http://schemas.microsoft.com/office/drawing/2015/06/chart">
            <c:ext xmlns:c16="http://schemas.microsoft.com/office/drawing/2014/chart" uri="{C3380CC4-5D6E-409C-BE32-E72D297353CC}">
              <c16:uniqueId val="{00000007-7123-403F-B3F7-9D2BFD0EF9F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11.64</c:v>
                </c:pt>
                <c:pt idx="2">
                  <c:v>#N/A</c:v>
                </c:pt>
                <c:pt idx="3">
                  <c:v>12.24</c:v>
                </c:pt>
                <c:pt idx="4">
                  <c:v>#N/A</c:v>
                </c:pt>
                <c:pt idx="5">
                  <c:v>12.81</c:v>
                </c:pt>
                <c:pt idx="6">
                  <c:v>#N/A</c:v>
                </c:pt>
                <c:pt idx="7">
                  <c:v>13.89</c:v>
                </c:pt>
                <c:pt idx="8">
                  <c:v>#N/A</c:v>
                </c:pt>
                <c:pt idx="9">
                  <c:v>15.31</c:v>
                </c:pt>
              </c:numCache>
            </c:numRef>
          </c:val>
          <c:extLst xmlns:c16r2="http://schemas.microsoft.com/office/drawing/2015/06/chart">
            <c:ext xmlns:c16="http://schemas.microsoft.com/office/drawing/2014/chart" uri="{C3380CC4-5D6E-409C-BE32-E72D297353CC}">
              <c16:uniqueId val="{00000008-7123-403F-B3F7-9D2BFD0EF9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5.57</c:v>
                </c:pt>
                <c:pt idx="2">
                  <c:v>#N/A</c:v>
                </c:pt>
                <c:pt idx="3">
                  <c:v>6.66</c:v>
                </c:pt>
                <c:pt idx="4">
                  <c:v>#N/A</c:v>
                </c:pt>
                <c:pt idx="5">
                  <c:v>7.76</c:v>
                </c:pt>
                <c:pt idx="6">
                  <c:v>#N/A</c:v>
                </c:pt>
                <c:pt idx="7">
                  <c:v>16.760000000000002</c:v>
                </c:pt>
                <c:pt idx="8">
                  <c:v>#N/A</c:v>
                </c:pt>
                <c:pt idx="9">
                  <c:v>17.760000000000002</c:v>
                </c:pt>
              </c:numCache>
            </c:numRef>
          </c:val>
          <c:extLst xmlns:c16r2="http://schemas.microsoft.com/office/drawing/2015/06/chart">
            <c:ext xmlns:c16="http://schemas.microsoft.com/office/drawing/2014/chart" uri="{C3380CC4-5D6E-409C-BE32-E72D297353CC}">
              <c16:uniqueId val="{00000009-7123-403F-B3F7-9D2BFD0EF9FD}"/>
            </c:ext>
          </c:extLst>
        </c:ser>
        <c:dLbls>
          <c:showLegendKey val="0"/>
          <c:showVal val="0"/>
          <c:showCatName val="0"/>
          <c:showSerName val="0"/>
          <c:showPercent val="0"/>
          <c:showBubbleSize val="0"/>
        </c:dLbls>
        <c:gapWidth val="150"/>
        <c:overlap val="100"/>
        <c:axId val="477250032"/>
        <c:axId val="477250424"/>
      </c:barChart>
      <c:catAx>
        <c:axId val="47725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250424"/>
        <c:crosses val="autoZero"/>
        <c:auto val="1"/>
        <c:lblAlgn val="ctr"/>
        <c:lblOffset val="100"/>
        <c:tickLblSkip val="1"/>
        <c:tickMarkSkip val="1"/>
        <c:noMultiLvlLbl val="0"/>
      </c:catAx>
      <c:valAx>
        <c:axId val="477250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25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434</c:v>
                </c:pt>
                <c:pt idx="5">
                  <c:v>400</c:v>
                </c:pt>
                <c:pt idx="8">
                  <c:v>387</c:v>
                </c:pt>
                <c:pt idx="11">
                  <c:v>396</c:v>
                </c:pt>
                <c:pt idx="14">
                  <c:v>444</c:v>
                </c:pt>
              </c:numCache>
            </c:numRef>
          </c:val>
          <c:extLst xmlns:c16r2="http://schemas.microsoft.com/office/drawing/2015/06/chart">
            <c:ext xmlns:c16="http://schemas.microsoft.com/office/drawing/2014/chart" uri="{C3380CC4-5D6E-409C-BE32-E72D297353CC}">
              <c16:uniqueId val="{00000000-31B1-4F60-9464-2F5CC5230E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1B1-4F60-9464-2F5CC5230E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31B1-4F60-9464-2F5CC5230E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17</c:v>
                </c:pt>
                <c:pt idx="6">
                  <c:v>17</c:v>
                </c:pt>
                <c:pt idx="9">
                  <c:v>21</c:v>
                </c:pt>
                <c:pt idx="12">
                  <c:v>18</c:v>
                </c:pt>
              </c:numCache>
            </c:numRef>
          </c:val>
          <c:extLst xmlns:c16r2="http://schemas.microsoft.com/office/drawing/2015/06/chart">
            <c:ext xmlns:c16="http://schemas.microsoft.com/office/drawing/2014/chart" uri="{C3380CC4-5D6E-409C-BE32-E72D297353CC}">
              <c16:uniqueId val="{00000003-31B1-4F60-9464-2F5CC5230E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240</c:v>
                </c:pt>
                <c:pt idx="3">
                  <c:v>239</c:v>
                </c:pt>
                <c:pt idx="6">
                  <c:v>239</c:v>
                </c:pt>
                <c:pt idx="9">
                  <c:v>239</c:v>
                </c:pt>
                <c:pt idx="12">
                  <c:v>244</c:v>
                </c:pt>
              </c:numCache>
            </c:numRef>
          </c:val>
          <c:extLst xmlns:c16r2="http://schemas.microsoft.com/office/drawing/2015/06/chart">
            <c:ext xmlns:c16="http://schemas.microsoft.com/office/drawing/2014/chart" uri="{C3380CC4-5D6E-409C-BE32-E72D297353CC}">
              <c16:uniqueId val="{00000004-31B1-4F60-9464-2F5CC5230E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B1-4F60-9464-2F5CC5230E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B1-4F60-9464-2F5CC5230E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427</c:v>
                </c:pt>
                <c:pt idx="3">
                  <c:v>450</c:v>
                </c:pt>
                <c:pt idx="6">
                  <c:v>454</c:v>
                </c:pt>
                <c:pt idx="9">
                  <c:v>462</c:v>
                </c:pt>
                <c:pt idx="12">
                  <c:v>516</c:v>
                </c:pt>
              </c:numCache>
            </c:numRef>
          </c:val>
          <c:extLst xmlns:c16r2="http://schemas.microsoft.com/office/drawing/2015/06/chart">
            <c:ext xmlns:c16="http://schemas.microsoft.com/office/drawing/2014/chart" uri="{C3380CC4-5D6E-409C-BE32-E72D297353CC}">
              <c16:uniqueId val="{00000007-31B1-4F60-9464-2F5CC5230ED9}"/>
            </c:ext>
          </c:extLst>
        </c:ser>
        <c:dLbls>
          <c:showLegendKey val="0"/>
          <c:showVal val="0"/>
          <c:showCatName val="0"/>
          <c:showSerName val="0"/>
          <c:showPercent val="0"/>
          <c:showBubbleSize val="0"/>
        </c:dLbls>
        <c:gapWidth val="100"/>
        <c:overlap val="100"/>
        <c:axId val="477251208"/>
        <c:axId val="489168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260</c:v>
                </c:pt>
                <c:pt idx="2">
                  <c:v>#N/A</c:v>
                </c:pt>
                <c:pt idx="3">
                  <c:v>#N/A</c:v>
                </c:pt>
                <c:pt idx="4">
                  <c:v>315</c:v>
                </c:pt>
                <c:pt idx="5">
                  <c:v>#N/A</c:v>
                </c:pt>
                <c:pt idx="6">
                  <c:v>#N/A</c:v>
                </c:pt>
                <c:pt idx="7">
                  <c:v>332</c:v>
                </c:pt>
                <c:pt idx="8">
                  <c:v>#N/A</c:v>
                </c:pt>
                <c:pt idx="9">
                  <c:v>#N/A</c:v>
                </c:pt>
                <c:pt idx="10">
                  <c:v>335</c:v>
                </c:pt>
                <c:pt idx="11">
                  <c:v>#N/A</c:v>
                </c:pt>
                <c:pt idx="12">
                  <c:v>#N/A</c:v>
                </c:pt>
                <c:pt idx="13">
                  <c:v>343</c:v>
                </c:pt>
                <c:pt idx="14">
                  <c:v>#N/A</c:v>
                </c:pt>
              </c:numCache>
            </c:numRef>
          </c:val>
          <c:smooth val="0"/>
          <c:extLst xmlns:c16r2="http://schemas.microsoft.com/office/drawing/2015/06/chart">
            <c:ext xmlns:c16="http://schemas.microsoft.com/office/drawing/2014/chart" uri="{C3380CC4-5D6E-409C-BE32-E72D297353CC}">
              <c16:uniqueId val="{00000008-31B1-4F60-9464-2F5CC5230ED9}"/>
            </c:ext>
          </c:extLst>
        </c:ser>
        <c:dLbls>
          <c:showLegendKey val="0"/>
          <c:showVal val="0"/>
          <c:showCatName val="0"/>
          <c:showSerName val="0"/>
          <c:showPercent val="0"/>
          <c:showBubbleSize val="0"/>
        </c:dLbls>
        <c:marker val="1"/>
        <c:smooth val="0"/>
        <c:axId val="477251208"/>
        <c:axId val="489168600"/>
      </c:lineChart>
      <c:catAx>
        <c:axId val="47725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168600"/>
        <c:crosses val="autoZero"/>
        <c:auto val="1"/>
        <c:lblAlgn val="ctr"/>
        <c:lblOffset val="100"/>
        <c:tickLblSkip val="1"/>
        <c:tickMarkSkip val="1"/>
        <c:noMultiLvlLbl val="0"/>
      </c:catAx>
      <c:valAx>
        <c:axId val="489168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25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4789</c:v>
                </c:pt>
                <c:pt idx="5">
                  <c:v>4693</c:v>
                </c:pt>
                <c:pt idx="8">
                  <c:v>4735</c:v>
                </c:pt>
                <c:pt idx="11">
                  <c:v>4884</c:v>
                </c:pt>
                <c:pt idx="14">
                  <c:v>4761</c:v>
                </c:pt>
              </c:numCache>
            </c:numRef>
          </c:val>
          <c:extLst xmlns:c16r2="http://schemas.microsoft.com/office/drawing/2015/06/chart">
            <c:ext xmlns:c16="http://schemas.microsoft.com/office/drawing/2014/chart" uri="{C3380CC4-5D6E-409C-BE32-E72D297353CC}">
              <c16:uniqueId val="{00000000-27DC-4140-9D04-BF12FC5FA8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98</c:v>
                </c:pt>
                <c:pt idx="5">
                  <c:v>88</c:v>
                </c:pt>
                <c:pt idx="8">
                  <c:v>77</c:v>
                </c:pt>
                <c:pt idx="11">
                  <c:v>74</c:v>
                </c:pt>
                <c:pt idx="14">
                  <c:v>14</c:v>
                </c:pt>
              </c:numCache>
            </c:numRef>
          </c:val>
          <c:extLst xmlns:c16r2="http://schemas.microsoft.com/office/drawing/2015/06/chart">
            <c:ext xmlns:c16="http://schemas.microsoft.com/office/drawing/2014/chart" uri="{C3380CC4-5D6E-409C-BE32-E72D297353CC}">
              <c16:uniqueId val="{00000001-27DC-4140-9D04-BF12FC5FA8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2009</c:v>
                </c:pt>
                <c:pt idx="5">
                  <c:v>1813</c:v>
                </c:pt>
                <c:pt idx="8">
                  <c:v>1642</c:v>
                </c:pt>
                <c:pt idx="11">
                  <c:v>1363</c:v>
                </c:pt>
                <c:pt idx="14">
                  <c:v>1364</c:v>
                </c:pt>
              </c:numCache>
            </c:numRef>
          </c:val>
          <c:extLst xmlns:c16r2="http://schemas.microsoft.com/office/drawing/2015/06/chart">
            <c:ext xmlns:c16="http://schemas.microsoft.com/office/drawing/2014/chart" uri="{C3380CC4-5D6E-409C-BE32-E72D297353CC}">
              <c16:uniqueId val="{00000002-27DC-4140-9D04-BF12FC5FA8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DC-4140-9D04-BF12FC5FA8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DC-4140-9D04-BF12FC5FA8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DC-4140-9D04-BF12FC5FA8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334</c:v>
                </c:pt>
                <c:pt idx="3">
                  <c:v>344</c:v>
                </c:pt>
                <c:pt idx="6">
                  <c:v>208</c:v>
                </c:pt>
                <c:pt idx="9">
                  <c:v>175</c:v>
                </c:pt>
                <c:pt idx="12">
                  <c:v>117</c:v>
                </c:pt>
              </c:numCache>
            </c:numRef>
          </c:val>
          <c:extLst xmlns:c16r2="http://schemas.microsoft.com/office/drawing/2015/06/chart">
            <c:ext xmlns:c16="http://schemas.microsoft.com/office/drawing/2014/chart" uri="{C3380CC4-5D6E-409C-BE32-E72D297353CC}">
              <c16:uniqueId val="{00000006-27DC-4140-9D04-BF12FC5FA8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121</c:v>
                </c:pt>
                <c:pt idx="3">
                  <c:v>107</c:v>
                </c:pt>
                <c:pt idx="6">
                  <c:v>136</c:v>
                </c:pt>
                <c:pt idx="9">
                  <c:v>120</c:v>
                </c:pt>
                <c:pt idx="12">
                  <c:v>130</c:v>
                </c:pt>
              </c:numCache>
            </c:numRef>
          </c:val>
          <c:extLst xmlns:c16r2="http://schemas.microsoft.com/office/drawing/2015/06/chart">
            <c:ext xmlns:c16="http://schemas.microsoft.com/office/drawing/2014/chart" uri="{C3380CC4-5D6E-409C-BE32-E72D297353CC}">
              <c16:uniqueId val="{00000007-27DC-4140-9D04-BF12FC5FA8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3496</c:v>
                </c:pt>
                <c:pt idx="3">
                  <c:v>3330</c:v>
                </c:pt>
                <c:pt idx="6">
                  <c:v>3116</c:v>
                </c:pt>
                <c:pt idx="9">
                  <c:v>2949</c:v>
                </c:pt>
                <c:pt idx="12">
                  <c:v>2807</c:v>
                </c:pt>
              </c:numCache>
            </c:numRef>
          </c:val>
          <c:extLst xmlns:c16r2="http://schemas.microsoft.com/office/drawing/2015/06/chart">
            <c:ext xmlns:c16="http://schemas.microsoft.com/office/drawing/2014/chart" uri="{C3380CC4-5D6E-409C-BE32-E72D297353CC}">
              <c16:uniqueId val="{00000008-27DC-4140-9D04-BF12FC5FA8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83</c:v>
                </c:pt>
                <c:pt idx="3">
                  <c:v>74</c:v>
                </c:pt>
                <c:pt idx="6">
                  <c:v>66</c:v>
                </c:pt>
                <c:pt idx="9">
                  <c:v>57</c:v>
                </c:pt>
                <c:pt idx="12">
                  <c:v>48</c:v>
                </c:pt>
              </c:numCache>
            </c:numRef>
          </c:val>
          <c:extLst xmlns:c16r2="http://schemas.microsoft.com/office/drawing/2015/06/chart">
            <c:ext xmlns:c16="http://schemas.microsoft.com/office/drawing/2014/chart" uri="{C3380CC4-5D6E-409C-BE32-E72D297353CC}">
              <c16:uniqueId val="{00000009-27DC-4140-9D04-BF12FC5FA8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4639</c:v>
                </c:pt>
                <c:pt idx="3">
                  <c:v>4562</c:v>
                </c:pt>
                <c:pt idx="6">
                  <c:v>4559</c:v>
                </c:pt>
                <c:pt idx="9">
                  <c:v>4766</c:v>
                </c:pt>
                <c:pt idx="12">
                  <c:v>4593</c:v>
                </c:pt>
              </c:numCache>
            </c:numRef>
          </c:val>
          <c:extLst xmlns:c16r2="http://schemas.microsoft.com/office/drawing/2015/06/chart">
            <c:ext xmlns:c16="http://schemas.microsoft.com/office/drawing/2014/chart" uri="{C3380CC4-5D6E-409C-BE32-E72D297353CC}">
              <c16:uniqueId val="{0000000A-27DC-4140-9D04-BF12FC5FA8C6}"/>
            </c:ext>
          </c:extLst>
        </c:ser>
        <c:dLbls>
          <c:showLegendKey val="0"/>
          <c:showVal val="0"/>
          <c:showCatName val="0"/>
          <c:showSerName val="0"/>
          <c:showPercent val="0"/>
          <c:showBubbleSize val="0"/>
        </c:dLbls>
        <c:gapWidth val="100"/>
        <c:overlap val="100"/>
        <c:axId val="489170952"/>
        <c:axId val="489171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1777</c:v>
                </c:pt>
                <c:pt idx="2">
                  <c:v>#N/A</c:v>
                </c:pt>
                <c:pt idx="3">
                  <c:v>#N/A</c:v>
                </c:pt>
                <c:pt idx="4">
                  <c:v>1823</c:v>
                </c:pt>
                <c:pt idx="5">
                  <c:v>#N/A</c:v>
                </c:pt>
                <c:pt idx="6">
                  <c:v>#N/A</c:v>
                </c:pt>
                <c:pt idx="7">
                  <c:v>1631</c:v>
                </c:pt>
                <c:pt idx="8">
                  <c:v>#N/A</c:v>
                </c:pt>
                <c:pt idx="9">
                  <c:v>#N/A</c:v>
                </c:pt>
                <c:pt idx="10">
                  <c:v>1746</c:v>
                </c:pt>
                <c:pt idx="11">
                  <c:v>#N/A</c:v>
                </c:pt>
                <c:pt idx="12">
                  <c:v>#N/A</c:v>
                </c:pt>
                <c:pt idx="13">
                  <c:v>1554</c:v>
                </c:pt>
                <c:pt idx="14">
                  <c:v>#N/A</c:v>
                </c:pt>
              </c:numCache>
            </c:numRef>
          </c:val>
          <c:smooth val="0"/>
          <c:extLst xmlns:c16r2="http://schemas.microsoft.com/office/drawing/2015/06/chart">
            <c:ext xmlns:c16="http://schemas.microsoft.com/office/drawing/2014/chart" uri="{C3380CC4-5D6E-409C-BE32-E72D297353CC}">
              <c16:uniqueId val="{0000000B-27DC-4140-9D04-BF12FC5FA8C6}"/>
            </c:ext>
          </c:extLst>
        </c:ser>
        <c:dLbls>
          <c:showLegendKey val="0"/>
          <c:showVal val="0"/>
          <c:showCatName val="0"/>
          <c:showSerName val="0"/>
          <c:showPercent val="0"/>
          <c:showBubbleSize val="0"/>
        </c:dLbls>
        <c:marker val="1"/>
        <c:smooth val="0"/>
        <c:axId val="489170952"/>
        <c:axId val="489171344"/>
      </c:lineChart>
      <c:catAx>
        <c:axId val="489170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171344"/>
        <c:crosses val="autoZero"/>
        <c:auto val="1"/>
        <c:lblAlgn val="ctr"/>
        <c:lblOffset val="100"/>
        <c:tickLblSkip val="1"/>
        <c:tickMarkSkip val="1"/>
        <c:noMultiLvlLbl val="0"/>
      </c:catAx>
      <c:valAx>
        <c:axId val="48917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70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1245</c:v>
                </c:pt>
                <c:pt idx="1">
                  <c:v>988</c:v>
                </c:pt>
                <c:pt idx="2">
                  <c:v>989</c:v>
                </c:pt>
              </c:numCache>
            </c:numRef>
          </c:val>
          <c:extLst xmlns:c16r2="http://schemas.microsoft.com/office/drawing/2015/06/chart">
            <c:ext xmlns:c16="http://schemas.microsoft.com/office/drawing/2014/chart" uri="{C3380CC4-5D6E-409C-BE32-E72D297353CC}">
              <c16:uniqueId val="{00000000-1E2B-420A-B24B-61C33E48A2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219</c:v>
                </c:pt>
                <c:pt idx="1">
                  <c:v>219</c:v>
                </c:pt>
                <c:pt idx="2">
                  <c:v>219</c:v>
                </c:pt>
              </c:numCache>
            </c:numRef>
          </c:val>
          <c:extLst xmlns:c16r2="http://schemas.microsoft.com/office/drawing/2015/06/chart">
            <c:ext xmlns:c16="http://schemas.microsoft.com/office/drawing/2014/chart" uri="{C3380CC4-5D6E-409C-BE32-E72D297353CC}">
              <c16:uniqueId val="{00000001-1E2B-420A-B24B-61C33E48A2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177</c:v>
                </c:pt>
                <c:pt idx="1">
                  <c:v>156</c:v>
                </c:pt>
                <c:pt idx="2">
                  <c:v>155</c:v>
                </c:pt>
              </c:numCache>
            </c:numRef>
          </c:val>
          <c:extLst xmlns:c16r2="http://schemas.microsoft.com/office/drawing/2015/06/chart">
            <c:ext xmlns:c16="http://schemas.microsoft.com/office/drawing/2014/chart" uri="{C3380CC4-5D6E-409C-BE32-E72D297353CC}">
              <c16:uniqueId val="{00000002-1E2B-420A-B24B-61C33E48A260}"/>
            </c:ext>
          </c:extLst>
        </c:ser>
        <c:dLbls>
          <c:showLegendKey val="0"/>
          <c:showVal val="0"/>
          <c:showCatName val="0"/>
          <c:showSerName val="0"/>
          <c:showPercent val="0"/>
          <c:showBubbleSize val="0"/>
        </c:dLbls>
        <c:gapWidth val="120"/>
        <c:overlap val="100"/>
        <c:axId val="489149872"/>
        <c:axId val="489150264"/>
      </c:barChart>
      <c:catAx>
        <c:axId val="48914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9150264"/>
        <c:crosses val="autoZero"/>
        <c:auto val="1"/>
        <c:lblAlgn val="ctr"/>
        <c:lblOffset val="100"/>
        <c:tickLblSkip val="1"/>
        <c:tickMarkSkip val="1"/>
        <c:noMultiLvlLbl val="0"/>
      </c:catAx>
      <c:valAx>
        <c:axId val="489150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14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433-4871-B376-1DD2E43EAA0F}"/>
                </c:ext>
                <c:ext xmlns:c15="http://schemas.microsoft.com/office/drawing/2012/chart" uri="{CE6537A1-D6FC-4f65-9D91-7224C49458BB}">
                  <c15:dlblFieldTable>
                    <c15:dlblFTEntry>
                      <c15:txfldGUID>{8CD9E51E-C54B-4B2A-96A4-DEC990282473}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433-4871-B376-1DD2E43EAA0F}"/>
                </c:ext>
                <c:ext xmlns:c15="http://schemas.microsoft.com/office/drawing/2012/chart" uri="{CE6537A1-D6FC-4f65-9D91-7224C49458BB}">
                  <c15:dlblFieldTable>
                    <c15:dlblFTEntry>
                      <c15:txfldGUID>{8032823E-FE8E-4A5C-ADD8-518406A57986}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433-4871-B376-1DD2E43EAA0F}"/>
                </c:ext>
                <c:ext xmlns:c15="http://schemas.microsoft.com/office/drawing/2012/chart" uri="{CE6537A1-D6FC-4f65-9D91-7224C49458BB}">
                  <c15:dlblFieldTable>
                    <c15:dlblFTEntry>
                      <c15:txfldGUID>{827A2497-86D6-4DD3-9E68-6F9A26C27BB9}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33-4871-B376-1DD2E43EAA0F}"/>
                </c:ext>
                <c:ext xmlns:c15="http://schemas.microsoft.com/office/drawing/2012/chart" uri="{CE6537A1-D6FC-4f65-9D91-7224C49458BB}">
                  <c15:dlblFieldTable>
                    <c15:dlblFTEntry>
                      <c15:txfldGUID>{2FF61CC0-3948-469B-9913-C47B10B91C32}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433-4871-B376-1DD2E43EAA0F}"/>
                </c:ext>
                <c:ext xmlns:c15="http://schemas.microsoft.com/office/drawing/2012/chart" uri="{CE6537A1-D6FC-4f65-9D91-7224C49458BB}">
                  <c15:dlblFieldTable>
                    <c15:dlblFTEntry>
                      <c15:txfldGUID>{643574AF-2C1B-407E-BFEB-AC0563DADCE5}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433-4871-B376-1DD2E43EAA0F}"/>
                </c:ext>
                <c:ext xmlns:c15="http://schemas.microsoft.com/office/drawing/2012/chart" uri="{CE6537A1-D6FC-4f65-9D91-7224C49458BB}">
                  <c15:dlblFieldTable>
                    <c15:dlblFTEntry>
                      <c15:txfldGUID>{4FE874DE-EBEA-406A-9359-C658F35867D1}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433-4871-B376-1DD2E43EAA0F}"/>
                </c:ext>
                <c:ext xmlns:c15="http://schemas.microsoft.com/office/drawing/2012/chart" uri="{CE6537A1-D6FC-4f65-9D91-7224C49458BB}">
                  <c15:layout/>
                  <c15:dlblFieldTable>
                    <c15:dlblFTEntry>
                      <c15:txfldGUID>{6D6A0097-751C-4BBB-BDC9-1C1FB2BE4545}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433-4871-B376-1DD2E43EAA0F}"/>
                </c:ext>
                <c:ext xmlns:c15="http://schemas.microsoft.com/office/drawing/2012/chart" uri="{CE6537A1-D6FC-4f65-9D91-7224C49458BB}">
                  <c15:layout/>
                  <c15:dlblFieldTable>
                    <c15:dlblFTEntry>
                      <c15:txfldGUID>{02379B37-B440-4E2C-9A93-0DA2BB7B4A58}</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433-4871-B376-1DD2E43EAA0F}"/>
                </c:ext>
                <c:ext xmlns:c15="http://schemas.microsoft.com/office/drawing/2012/chart" uri="{CE6537A1-D6FC-4f65-9D91-7224C49458BB}">
                  <c15:layout/>
                  <c15:dlblFieldTable>
                    <c15:dlblFTEntry>
                      <c15:txfldGUID>{0FDB2E25-5307-4CAB-A1FA-4D96E0CAE28E}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37.799999999999997</c:v>
                </c:pt>
                <c:pt idx="24">
                  <c:v>39</c:v>
                </c:pt>
                <c:pt idx="32">
                  <c:v>40.299999999999997</c:v>
                </c:pt>
              </c:numCache>
            </c:numRef>
          </c:xVal>
          <c:yVal>
            <c:numRef>
              <c:f>公会計指標分析・財政指標組合せ分析表!$BP$51:$DC$51</c:f>
              <c:numCache>
                <c:formatCode>#,##0.0;"▲ "#,##0.0</c:formatCode>
                <c:ptCount val="40"/>
                <c:pt idx="16">
                  <c:v>67.400000000000006</c:v>
                </c:pt>
                <c:pt idx="24">
                  <c:v>72.400000000000006</c:v>
                </c:pt>
                <c:pt idx="32">
                  <c:v>61.9</c:v>
                </c:pt>
              </c:numCache>
            </c:numRef>
          </c:yVal>
          <c:smooth val="0"/>
          <c:extLst xmlns:c16r2="http://schemas.microsoft.com/office/drawing/2015/06/chart">
            <c:ext xmlns:c16="http://schemas.microsoft.com/office/drawing/2014/chart" uri="{C3380CC4-5D6E-409C-BE32-E72D297353CC}">
              <c16:uniqueId val="{00000009-E433-4871-B376-1DD2E43EAA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433-4871-B376-1DD2E43EAA0F}"/>
                </c:ext>
                <c:ext xmlns:c15="http://schemas.microsoft.com/office/drawing/2012/chart" uri="{CE6537A1-D6FC-4f65-9D91-7224C49458BB}">
                  <c15:dlblFieldTable>
                    <c15:dlblFTEntry>
                      <c15:txfldGUID>{96FA2D6F-0F25-4212-A3C5-DAC48E81687A}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433-4871-B376-1DD2E43EAA0F}"/>
                </c:ext>
                <c:ext xmlns:c15="http://schemas.microsoft.com/office/drawing/2012/chart" uri="{CE6537A1-D6FC-4f65-9D91-7224C49458BB}">
                  <c15:dlblFieldTable>
                    <c15:dlblFTEntry>
                      <c15:txfldGUID>{D9FF96D5-67FB-45E0-8628-A93F92F0761C}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433-4871-B376-1DD2E43EAA0F}"/>
                </c:ext>
                <c:ext xmlns:c15="http://schemas.microsoft.com/office/drawing/2012/chart" uri="{CE6537A1-D6FC-4f65-9D91-7224C49458BB}">
                  <c15:dlblFieldTable>
                    <c15:dlblFTEntry>
                      <c15:txfldGUID>{15F0CC40-8724-4A5A-A602-B7612D5F7661}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433-4871-B376-1DD2E43EAA0F}"/>
                </c:ext>
                <c:ext xmlns:c15="http://schemas.microsoft.com/office/drawing/2012/chart" uri="{CE6537A1-D6FC-4f65-9D91-7224C49458BB}">
                  <c15:dlblFieldTable>
                    <c15:dlblFTEntry>
                      <c15:txfldGUID>{2BBA436E-C9B4-44B0-9831-54E99D349A0B}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433-4871-B376-1DD2E43EAA0F}"/>
                </c:ext>
                <c:ext xmlns:c15="http://schemas.microsoft.com/office/drawing/2012/chart" uri="{CE6537A1-D6FC-4f65-9D91-7224C49458BB}">
                  <c15:dlblFieldTable>
                    <c15:dlblFTEntry>
                      <c15:txfldGUID>{F9719525-F2E7-4CFC-B16E-8BDED2A6F535}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433-4871-B376-1DD2E43EAA0F}"/>
                </c:ext>
                <c:ext xmlns:c15="http://schemas.microsoft.com/office/drawing/2012/chart" uri="{CE6537A1-D6FC-4f65-9D91-7224C49458BB}">
                  <c15:dlblFieldTable>
                    <c15:dlblFTEntry>
                      <c15:txfldGUID>{A3D4A4D6-5F4F-4C81-8121-3BB7E3343458}</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433-4871-B376-1DD2E43EAA0F}"/>
                </c:ext>
                <c:ext xmlns:c15="http://schemas.microsoft.com/office/drawing/2012/chart" uri="{CE6537A1-D6FC-4f65-9D91-7224C49458BB}">
                  <c15:layout/>
                  <c15:dlblFieldTable>
                    <c15:dlblFTEntry>
                      <c15:txfldGUID>{CBF01B43-17D4-46C6-BBAA-E8CFC2A75D36}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433-4871-B376-1DD2E43EAA0F}"/>
                </c:ext>
                <c:ext xmlns:c15="http://schemas.microsoft.com/office/drawing/2012/chart" uri="{CE6537A1-D6FC-4f65-9D91-7224C49458BB}">
                  <c15:layout/>
                  <c15:dlblFieldTable>
                    <c15:dlblFTEntry>
                      <c15:txfldGUID>{DA6ED665-6471-4B00-80B7-81D6A844BBD3}</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433-4871-B376-1DD2E43EAA0F}"/>
                </c:ext>
                <c:ext xmlns:c15="http://schemas.microsoft.com/office/drawing/2012/chart" uri="{CE6537A1-D6FC-4f65-9D91-7224C49458BB}">
                  <c15:layout/>
                  <c15:dlblFieldTable>
                    <c15:dlblFTEntry>
                      <c15:txfldGUID>{3EDB382D-B259-4734-A81F-D8EB0AEAE0F5}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E433-4871-B376-1DD2E43EAA0F}"/>
            </c:ext>
          </c:extLst>
        </c:ser>
        <c:dLbls>
          <c:showLegendKey val="0"/>
          <c:showVal val="1"/>
          <c:showCatName val="0"/>
          <c:showSerName val="0"/>
          <c:showPercent val="0"/>
          <c:showBubbleSize val="0"/>
        </c:dLbls>
        <c:axId val="489151048"/>
        <c:axId val="489151440"/>
      </c:scatterChart>
      <c:valAx>
        <c:axId val="489151048"/>
        <c:scaling>
          <c:orientation val="minMax"/>
          <c:max val="63"/>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151440"/>
        <c:crosses val="autoZero"/>
        <c:crossBetween val="midCat"/>
      </c:valAx>
      <c:valAx>
        <c:axId val="489151440"/>
        <c:scaling>
          <c:orientation val="minMax"/>
          <c:max val="8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151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A-4424-9E6B-360F2808CAE6}"/>
                </c:ext>
                <c:ext xmlns:c15="http://schemas.microsoft.com/office/drawing/2012/chart" uri="{CE6537A1-D6FC-4f65-9D91-7224C49458BB}">
                  <c15:layout/>
                  <c15:dlblFieldTable>
                    <c15:dlblFTEntry>
                      <c15:txfldGUID>{47B0B2B6-1ACE-4A2E-B129-2C576E7F0A1B}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A-4424-9E6B-360F2808CAE6}"/>
                </c:ext>
                <c:ext xmlns:c15="http://schemas.microsoft.com/office/drawing/2012/chart" uri="{CE6537A1-D6FC-4f65-9D91-7224C49458BB}">
                  <c15:dlblFieldTable>
                    <c15:dlblFTEntry>
                      <c15:txfldGUID>{21EF75F3-0A7F-44D1-B892-C50D97FCC926}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BA-4424-9E6B-360F2808CAE6}"/>
                </c:ext>
                <c:ext xmlns:c15="http://schemas.microsoft.com/office/drawing/2012/chart" uri="{CE6537A1-D6FC-4f65-9D91-7224C49458BB}">
                  <c15:dlblFieldTable>
                    <c15:dlblFTEntry>
                      <c15:txfldGUID>{384BEFD5-8D0A-4653-96CB-0E562D742C1C}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BA-4424-9E6B-360F2808CAE6}"/>
                </c:ext>
                <c:ext xmlns:c15="http://schemas.microsoft.com/office/drawing/2012/chart" uri="{CE6537A1-D6FC-4f65-9D91-7224C49458BB}">
                  <c15:dlblFieldTable>
                    <c15:dlblFTEntry>
                      <c15:txfldGUID>{E84808F6-7F44-4915-993E-F726F2FDE7EE}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BA-4424-9E6B-360F2808CAE6}"/>
                </c:ext>
                <c:ext xmlns:c15="http://schemas.microsoft.com/office/drawing/2012/chart" uri="{CE6537A1-D6FC-4f65-9D91-7224C49458BB}">
                  <c15:dlblFieldTable>
                    <c15:dlblFTEntry>
                      <c15:txfldGUID>{B288DB9B-CA89-4AC8-9F1B-8BC0AB0C0900}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BA-4424-9E6B-360F2808CAE6}"/>
                </c:ext>
                <c:ext xmlns:c15="http://schemas.microsoft.com/office/drawing/2012/chart" uri="{CE6537A1-D6FC-4f65-9D91-7224C49458BB}">
                  <c15:layout/>
                  <c15:dlblFieldTable>
                    <c15:dlblFTEntry>
                      <c15:txfldGUID>{69BD00E3-6D3D-4EB0-B0C2-D0C81DE85B2B}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BA-4424-9E6B-360F2808CAE6}"/>
                </c:ext>
                <c:ext xmlns:c15="http://schemas.microsoft.com/office/drawing/2012/chart" uri="{CE6537A1-D6FC-4f65-9D91-7224C49458BB}">
                  <c15:layout/>
                  <c15:dlblFieldTable>
                    <c15:dlblFTEntry>
                      <c15:txfldGUID>{B1398155-56CA-4E2C-B8BE-BD716C9CC248}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BA-4424-9E6B-360F2808CAE6}"/>
                </c:ext>
                <c:ext xmlns:c15="http://schemas.microsoft.com/office/drawing/2012/chart" uri="{CE6537A1-D6FC-4f65-9D91-7224C49458BB}">
                  <c15:layout/>
                  <c15:dlblFieldTable>
                    <c15:dlblFTEntry>
                      <c15:txfldGUID>{36E4F8B9-7AF9-47C5-9C19-7ED9076B2E4E}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BA-4424-9E6B-360F2808CAE6}"/>
                </c:ext>
                <c:ext xmlns:c15="http://schemas.microsoft.com/office/drawing/2012/chart" uri="{CE6537A1-D6FC-4f65-9D91-7224C49458BB}">
                  <c15:layout/>
                  <c15:dlblFieldTable>
                    <c15:dlblFTEntry>
                      <c15:txfldGUID>{FEE53A58-565C-4633-99FA-795260A52BBC}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10.9</c:v>
                </c:pt>
                <c:pt idx="16">
                  <c:v>12.7</c:v>
                </c:pt>
                <c:pt idx="24">
                  <c:v>13.7</c:v>
                </c:pt>
                <c:pt idx="32">
                  <c:v>13.7</c:v>
                </c:pt>
              </c:numCache>
            </c:numRef>
          </c:xVal>
          <c:yVal>
            <c:numRef>
              <c:f>公会計指標分析・財政指標組合せ分析表!$BP$73:$DC$73</c:f>
              <c:numCache>
                <c:formatCode>#,##0.0;"▲ "#,##0.0</c:formatCode>
                <c:ptCount val="40"/>
                <c:pt idx="0">
                  <c:v>74.8</c:v>
                </c:pt>
                <c:pt idx="8">
                  <c:v>77.5</c:v>
                </c:pt>
                <c:pt idx="16">
                  <c:v>67.400000000000006</c:v>
                </c:pt>
                <c:pt idx="24">
                  <c:v>72.400000000000006</c:v>
                </c:pt>
                <c:pt idx="32">
                  <c:v>61.9</c:v>
                </c:pt>
              </c:numCache>
            </c:numRef>
          </c:yVal>
          <c:smooth val="0"/>
          <c:extLst xmlns:c16r2="http://schemas.microsoft.com/office/drawing/2015/06/chart">
            <c:ext xmlns:c16="http://schemas.microsoft.com/office/drawing/2014/chart" uri="{C3380CC4-5D6E-409C-BE32-E72D297353CC}">
              <c16:uniqueId val="{00000009-0DBA-4424-9E6B-360F2808CA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BA-4424-9E6B-360F2808CAE6}"/>
                </c:ext>
                <c:ext xmlns:c15="http://schemas.microsoft.com/office/drawing/2012/chart" uri="{CE6537A1-D6FC-4f65-9D91-7224C49458BB}">
                  <c15:layout/>
                  <c15:dlblFieldTable>
                    <c15:dlblFTEntry>
                      <c15:txfldGUID>{E2354739-AA2F-490B-83F5-C93F9A6745A9}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BA-4424-9E6B-360F2808CAE6}"/>
                </c:ext>
                <c:ext xmlns:c15="http://schemas.microsoft.com/office/drawing/2012/chart" uri="{CE6537A1-D6FC-4f65-9D91-7224C49458BB}">
                  <c15:dlblFieldTable>
                    <c15:dlblFTEntry>
                      <c15:txfldGUID>{C8157DFC-2CC4-4BC8-A691-8AC0D20ADBF2}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BA-4424-9E6B-360F2808CAE6}"/>
                </c:ext>
                <c:ext xmlns:c15="http://schemas.microsoft.com/office/drawing/2012/chart" uri="{CE6537A1-D6FC-4f65-9D91-7224C49458BB}">
                  <c15:dlblFieldTable>
                    <c15:dlblFTEntry>
                      <c15:txfldGUID>{45B3932C-D971-4732-9EB4-2E458CCB5214}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BA-4424-9E6B-360F2808CAE6}"/>
                </c:ext>
                <c:ext xmlns:c15="http://schemas.microsoft.com/office/drawing/2012/chart" uri="{CE6537A1-D6FC-4f65-9D91-7224C49458BB}">
                  <c15:dlblFieldTable>
                    <c15:dlblFTEntry>
                      <c15:txfldGUID>{E5FEEBF6-BDAD-4A7D-B6DE-674D11E76FC9}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BA-4424-9E6B-360F2808CAE6}"/>
                </c:ext>
                <c:ext xmlns:c15="http://schemas.microsoft.com/office/drawing/2012/chart" uri="{CE6537A1-D6FC-4f65-9D91-7224C49458BB}">
                  <c15:dlblFieldTable>
                    <c15:dlblFTEntry>
                      <c15:txfldGUID>{70006FEB-A60A-46D4-9011-9286C6821A50}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BA-4424-9E6B-360F2808CAE6}"/>
                </c:ext>
                <c:ext xmlns:c15="http://schemas.microsoft.com/office/drawing/2012/chart" uri="{CE6537A1-D6FC-4f65-9D91-7224C49458BB}">
                  <c15:layout/>
                  <c15:dlblFieldTable>
                    <c15:dlblFTEntry>
                      <c15:txfldGUID>{9CFA0DC7-84B5-4D9C-A25A-2997C447D33C}</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518265709572776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BA-4424-9E6B-360F2808CAE6}"/>
                </c:ext>
                <c:ext xmlns:c15="http://schemas.microsoft.com/office/drawing/2012/chart" uri="{CE6537A1-D6FC-4f65-9D91-7224C49458BB}">
                  <c15:layout/>
                  <c15:dlblFieldTable>
                    <c15:dlblFTEntry>
                      <c15:txfldGUID>{3F1B8ABB-5C48-4A92-BE60-F4D9D16A2E32}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8213326142493495E-2"/>
                  <c:y val="-7.134838041053291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BA-4424-9E6B-360F2808CAE6}"/>
                </c:ext>
                <c:ext xmlns:c15="http://schemas.microsoft.com/office/drawing/2012/chart" uri="{CE6537A1-D6FC-4f65-9D91-7224C49458BB}">
                  <c15:layout/>
                  <c15:dlblFieldTable>
                    <c15:dlblFTEntry>
                      <c15:txfldGUID>{004CE572-B4BD-4667-8AC0-613A97CF0372}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5.34849137650548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BA-4424-9E6B-360F2808CAE6}"/>
                </c:ext>
                <c:ext xmlns:c15="http://schemas.microsoft.com/office/drawing/2012/chart" uri="{CE6537A1-D6FC-4f65-9D91-7224C49458BB}">
                  <c15:layout/>
                  <c15:dlblFieldTable>
                    <c15:dlblFTEntry>
                      <c15:txfldGUID>{50958259-ABB9-4C7A-9C8D-36EDA7267E79}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0DBA-4424-9E6B-360F2808CAE6}"/>
            </c:ext>
          </c:extLst>
        </c:ser>
        <c:dLbls>
          <c:showLegendKey val="0"/>
          <c:showVal val="1"/>
          <c:showCatName val="0"/>
          <c:showSerName val="0"/>
          <c:showPercent val="0"/>
          <c:showBubbleSize val="0"/>
        </c:dLbls>
        <c:axId val="489152224"/>
        <c:axId val="489152616"/>
      </c:scatterChart>
      <c:valAx>
        <c:axId val="489152224"/>
        <c:scaling>
          <c:orientation val="minMax"/>
          <c:max val="14.2"/>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152616"/>
        <c:crosses val="autoZero"/>
        <c:crossBetween val="midCat"/>
      </c:valAx>
      <c:valAx>
        <c:axId val="489152616"/>
        <c:scaling>
          <c:orientation val="minMax"/>
          <c:max val="8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152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年度と比較し、上久原土地区画整理組合補助金のための国の予算貸付金債の償還等により元利償還金が</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百万円増加しているが、算入公債費等も</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百万円増加となるため、実質公債費比率の分子はほぼ横ばいとなっている。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年度までは、他団体に比べ、設立法人等の負債額等負担見込みが大きな割合を占め、将来負担比率が高い状況が続いていた。平成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年度に第三セクター等改革推進債を活用し、一般会計等にかかる地方債の現在高は増加したものの、設立法人等の負債額等負担見込みがなくなったため、町の負担が平準化された。平成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年度に財政調整基金を</a:t>
          </a:r>
          <a:r>
            <a:rPr kumimoji="1" lang="en-US" altLang="ja-JP" sz="1400">
              <a:latin typeface="ＭＳ ゴシック" pitchFamily="49" charset="-128"/>
              <a:ea typeface="ＭＳ ゴシック" pitchFamily="49" charset="-128"/>
            </a:rPr>
            <a:t>260,000</a:t>
          </a:r>
          <a:r>
            <a:rPr kumimoji="1" lang="ja-JP" altLang="en-US" sz="1400">
              <a:latin typeface="ＭＳ ゴシック" pitchFamily="49" charset="-128"/>
              <a:ea typeface="ＭＳ ゴシック" pitchFamily="49" charset="-128"/>
            </a:rPr>
            <a:t>千円取り崩したため、充当可能基金が減少している。今後は、交付税措置がある起債を優先するものの、起債に大きく頼らない財政運営に努めていく。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財政調整基金を積み立てた一方、教育振興基金を取り崩したことにより、基金全体としては、ほぼ横ばい。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不測の事態に備え、一定金額を積み立てておき、財政の安定化を図る。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久山町地域福祉基金：高齢者等の保健福祉の増進に資するため。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久山町教育振興基金：豊かな人間性を育み、活力ある人材の育成など教育の振興に資するため。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久山町農業振興基金：久山町の農業の振興に資するため。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採石災害対策基金：採石終結処理後における災害対策及び災害復旧に資するため。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久山町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：積立額（運用益分を除く）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千円の増加、留学助成事業として取崩額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久山町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留学助成事業費として運用する。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的な見通しのもとに、決算剰余金を中心に積み立てるとともに、投資的事業については、総合戦略に基づいたものを優先的に行い、他の事業は開始年度を先送りするなど、財政状況を考慮しながら計画的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景気の動向による減収に備え、一定金額を積み立てておき、確実に地方債償還を行う。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8,771
8,617
37.44
5,178,754
4,649,638
513,975
2,893,810
4,592,693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40.3%</a:t>
          </a:r>
          <a:r>
            <a:rPr kumimoji="1" lang="ja-JP" altLang="en-US" sz="1100">
              <a:latin typeface="ＭＳ Ｐゴシック" panose="020B0600070205080204" pitchFamily="50" charset="-128"/>
              <a:ea typeface="ＭＳ Ｐゴシック" panose="020B0600070205080204" pitchFamily="50" charset="-128"/>
            </a:rPr>
            <a:t>と類似団体に比べ、</a:t>
          </a:r>
          <a:r>
            <a:rPr kumimoji="1" lang="en-US" altLang="ja-JP" sz="1100">
              <a:latin typeface="ＭＳ Ｐゴシック" panose="020B0600070205080204" pitchFamily="50" charset="-128"/>
              <a:ea typeface="ＭＳ Ｐゴシック" panose="020B0600070205080204" pitchFamily="50" charset="-128"/>
            </a:rPr>
            <a:t>20.6%</a:t>
          </a:r>
          <a:r>
            <a:rPr kumimoji="1" lang="ja-JP" altLang="en-US" sz="1100">
              <a:latin typeface="ＭＳ Ｐゴシック" panose="020B0600070205080204" pitchFamily="50" charset="-128"/>
              <a:ea typeface="ＭＳ Ｐゴシック" panose="020B0600070205080204" pitchFamily="50" charset="-128"/>
            </a:rPr>
            <a:t>低い。近年、小中学校の大規模改修や道路改修などを行っており、減価償却率が減少したためである。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142694</xdr:rowOff>
    </xdr:from>
    <xdr:to>
      <xdr:col>23</xdr:col>
      <xdr:colOff>136525</xdr:colOff>
      <xdr:row>35</xdr:row>
      <xdr:rowOff>72844</xdr:rowOff>
    </xdr:to>
    <xdr:sp macro="" textlink="">
      <xdr:nvSpPr>
        <xdr:cNvPr id="80" name="楕円 79"/>
        <xdr:cNvSpPr/>
      </xdr:nvSpPr>
      <xdr:spPr>
        <a:xfrm>
          <a:off x="4711700" y="67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57621</xdr:rowOff>
    </xdr:from>
    <xdr:ext cx="405111" cy="259045"/>
    <xdr:sp macro="" textlink="">
      <xdr:nvSpPr>
        <xdr:cNvPr id="81" name="有形固定資産減価償却率該当値テキスト"/>
        <xdr:cNvSpPr txBox="1"/>
      </xdr:nvSpPr>
      <xdr:spPr>
        <a:xfrm>
          <a:off x="4813300" y="6658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35</xdr:row>
      <xdr:rowOff>11340</xdr:rowOff>
    </xdr:from>
    <xdr:to>
      <xdr:col>19</xdr:col>
      <xdr:colOff>187325</xdr:colOff>
      <xdr:row>35</xdr:row>
      <xdr:rowOff>112940</xdr:rowOff>
    </xdr:to>
    <xdr:sp macro="" textlink="">
      <xdr:nvSpPr>
        <xdr:cNvPr id="82" name="楕円 81"/>
        <xdr:cNvSpPr/>
      </xdr:nvSpPr>
      <xdr:spPr>
        <a:xfrm>
          <a:off x="4000500" y="67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22044</xdr:rowOff>
    </xdr:from>
    <xdr:to>
      <xdr:col>23</xdr:col>
      <xdr:colOff>85725</xdr:colOff>
      <xdr:row>35</xdr:row>
      <xdr:rowOff>62140</xdr:rowOff>
    </xdr:to>
    <xdr:cxnSp macro="">
      <xdr:nvCxnSpPr>
        <xdr:cNvPr id="83" name="直線コネクタ 82"/>
        <xdr:cNvCxnSpPr/>
      </xdr:nvCxnSpPr>
      <xdr:spPr>
        <a:xfrm flipV="1">
          <a:off x="4051300" y="6794319"/>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35</xdr:row>
      <xdr:rowOff>48351</xdr:rowOff>
    </xdr:from>
    <xdr:to>
      <xdr:col>15</xdr:col>
      <xdr:colOff>187325</xdr:colOff>
      <xdr:row>35</xdr:row>
      <xdr:rowOff>149951</xdr:rowOff>
    </xdr:to>
    <xdr:sp macro="" textlink="">
      <xdr:nvSpPr>
        <xdr:cNvPr id="84" name="楕円 83"/>
        <xdr:cNvSpPr/>
      </xdr:nvSpPr>
      <xdr:spPr>
        <a:xfrm>
          <a:off x="3238500" y="68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62140</xdr:rowOff>
    </xdr:from>
    <xdr:to>
      <xdr:col>19</xdr:col>
      <xdr:colOff>136525</xdr:colOff>
      <xdr:row>35</xdr:row>
      <xdr:rowOff>99151</xdr:rowOff>
    </xdr:to>
    <xdr:cxnSp macro="">
      <xdr:nvCxnSpPr>
        <xdr:cNvPr id="85" name="直線コネクタ 84"/>
        <xdr:cNvCxnSpPr/>
      </xdr:nvCxnSpPr>
      <xdr:spPr>
        <a:xfrm flipV="1">
          <a:off x="3289300" y="6834415"/>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7"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104067</xdr:rowOff>
    </xdr:from>
    <xdr:ext cx="405111" cy="259045"/>
    <xdr:sp macro="" textlink="">
      <xdr:nvSpPr>
        <xdr:cNvPr id="88" name="n_1mainValue有形固定資産減価償却率"/>
        <xdr:cNvSpPr txBox="1"/>
      </xdr:nvSpPr>
      <xdr:spPr>
        <a:xfrm>
          <a:off x="3836044" y="687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141078</xdr:rowOff>
    </xdr:from>
    <xdr:ext cx="405111" cy="259045"/>
    <xdr:sp macro="" textlink="">
      <xdr:nvSpPr>
        <xdr:cNvPr id="89" name="n_2mainValue有形固定資産減価償却率"/>
        <xdr:cNvSpPr txBox="1"/>
      </xdr:nvSpPr>
      <xdr:spPr>
        <a:xfrm>
          <a:off x="3086744" y="691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投機的事業を行う際の起債の借入が影響して、類似団体に比べ</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年長くなっている。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30" name="楕円 129"/>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53569</xdr:rowOff>
    </xdr:from>
    <xdr:ext cx="340478" cy="259045"/>
    <xdr:sp macro="" textlink="">
      <xdr:nvSpPr>
        <xdr:cNvPr id="131" name="債務償還可能年数該当値テキスト"/>
        <xdr:cNvSpPr txBox="1"/>
      </xdr:nvSpPr>
      <xdr:spPr>
        <a:xfrm>
          <a:off x="14846300" y="5797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8,771
8,617
37.44
5,178,754
4,649,638
513,975
2,893,810
4,592,693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97790</xdr:rowOff>
    </xdr:from>
    <xdr:to>
      <xdr:col>24</xdr:col>
      <xdr:colOff>114300</xdr:colOff>
      <xdr:row>42</xdr:row>
      <xdr:rowOff>27940</xdr:rowOff>
    </xdr:to>
    <xdr:sp macro="" textlink="">
      <xdr:nvSpPr>
        <xdr:cNvPr id="70" name="楕円 69"/>
        <xdr:cNvSpPr/>
      </xdr:nvSpPr>
      <xdr:spPr>
        <a:xfrm>
          <a:off x="4584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12717</xdr:rowOff>
    </xdr:from>
    <xdr:ext cx="405111" cy="259045"/>
    <xdr:sp macro="" textlink="">
      <xdr:nvSpPr>
        <xdr:cNvPr id="71" name="【道路】&#10;有形固定資産減価償却率該当値テキスト"/>
        <xdr:cNvSpPr txBox="1"/>
      </xdr:nvSpPr>
      <xdr:spPr>
        <a:xfrm>
          <a:off x="4673600" y="704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128270</xdr:rowOff>
    </xdr:from>
    <xdr:to>
      <xdr:col>20</xdr:col>
      <xdr:colOff>38100</xdr:colOff>
      <xdr:row>42</xdr:row>
      <xdr:rowOff>58420</xdr:rowOff>
    </xdr:to>
    <xdr:sp macro="" textlink="">
      <xdr:nvSpPr>
        <xdr:cNvPr id="72" name="楕円 71"/>
        <xdr:cNvSpPr/>
      </xdr:nvSpPr>
      <xdr:spPr>
        <a:xfrm>
          <a:off x="3746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148590</xdr:rowOff>
    </xdr:from>
    <xdr:to>
      <xdr:col>24</xdr:col>
      <xdr:colOff>63500</xdr:colOff>
      <xdr:row>42</xdr:row>
      <xdr:rowOff>7620</xdr:rowOff>
    </xdr:to>
    <xdr:cxnSp macro="">
      <xdr:nvCxnSpPr>
        <xdr:cNvPr id="73" name="直線コネクタ 72"/>
        <xdr:cNvCxnSpPr/>
      </xdr:nvCxnSpPr>
      <xdr:spPr>
        <a:xfrm flipV="1">
          <a:off x="3797300" y="7178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158750</xdr:rowOff>
    </xdr:from>
    <xdr:to>
      <xdr:col>15</xdr:col>
      <xdr:colOff>101600</xdr:colOff>
      <xdr:row>42</xdr:row>
      <xdr:rowOff>88900</xdr:rowOff>
    </xdr:to>
    <xdr:sp macro="" textlink="">
      <xdr:nvSpPr>
        <xdr:cNvPr id="74" name="楕円 73"/>
        <xdr:cNvSpPr/>
      </xdr:nvSpPr>
      <xdr:spPr>
        <a:xfrm>
          <a:off x="2857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38100</xdr:rowOff>
    </xdr:to>
    <xdr:cxnSp macro="">
      <xdr:nvCxnSpPr>
        <xdr:cNvPr id="75" name="直線コネクタ 74"/>
        <xdr:cNvCxnSpPr/>
      </xdr:nvCxnSpPr>
      <xdr:spPr>
        <a:xfrm flipV="1">
          <a:off x="2908300" y="7208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49547</xdr:rowOff>
    </xdr:from>
    <xdr:ext cx="405111" cy="259045"/>
    <xdr:sp macro="" textlink="">
      <xdr:nvSpPr>
        <xdr:cNvPr id="78" name="n_1mainValue【道路】&#10;有形固定資産減価償却率"/>
        <xdr:cNvSpPr txBox="1"/>
      </xdr:nvSpPr>
      <xdr:spPr>
        <a:xfrm>
          <a:off x="35820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80027</xdr:rowOff>
    </xdr:from>
    <xdr:ext cx="405111" cy="259045"/>
    <xdr:sp macro="" textlink="">
      <xdr:nvSpPr>
        <xdr:cNvPr id="79" name="n_2mainValue【道路】&#10;有形固定資産減価償却率"/>
        <xdr:cNvSpPr txBox="1"/>
      </xdr:nvSpPr>
      <xdr:spPr>
        <a:xfrm>
          <a:off x="2705744"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63691</xdr:rowOff>
    </xdr:from>
    <xdr:to>
      <xdr:col>55</xdr:col>
      <xdr:colOff>50800</xdr:colOff>
      <xdr:row>40</xdr:row>
      <xdr:rowOff>165291</xdr:rowOff>
    </xdr:to>
    <xdr:sp macro="" textlink="">
      <xdr:nvSpPr>
        <xdr:cNvPr id="119" name="楕円 118"/>
        <xdr:cNvSpPr/>
      </xdr:nvSpPr>
      <xdr:spPr>
        <a:xfrm>
          <a:off x="10426700" y="69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42118</xdr:rowOff>
    </xdr:from>
    <xdr:ext cx="534377" cy="259045"/>
    <xdr:sp macro="" textlink="">
      <xdr:nvSpPr>
        <xdr:cNvPr id="120" name="【道路】&#10;一人当たり延長該当値テキスト"/>
        <xdr:cNvSpPr txBox="1"/>
      </xdr:nvSpPr>
      <xdr:spPr>
        <a:xfrm>
          <a:off x="10515600" y="69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57208</xdr:rowOff>
    </xdr:from>
    <xdr:to>
      <xdr:col>50</xdr:col>
      <xdr:colOff>165100</xdr:colOff>
      <xdr:row>40</xdr:row>
      <xdr:rowOff>158808</xdr:rowOff>
    </xdr:to>
    <xdr:sp macro="" textlink="">
      <xdr:nvSpPr>
        <xdr:cNvPr id="121" name="楕円 120"/>
        <xdr:cNvSpPr/>
      </xdr:nvSpPr>
      <xdr:spPr>
        <a:xfrm>
          <a:off x="9588500" y="69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108008</xdr:rowOff>
    </xdr:from>
    <xdr:to>
      <xdr:col>55</xdr:col>
      <xdr:colOff>0</xdr:colOff>
      <xdr:row>40</xdr:row>
      <xdr:rowOff>114491</xdr:rowOff>
    </xdr:to>
    <xdr:cxnSp macro="">
      <xdr:nvCxnSpPr>
        <xdr:cNvPr id="122" name="直線コネクタ 121"/>
        <xdr:cNvCxnSpPr/>
      </xdr:nvCxnSpPr>
      <xdr:spPr>
        <a:xfrm>
          <a:off x="9639300" y="6966008"/>
          <a:ext cx="8382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48325</xdr:rowOff>
    </xdr:from>
    <xdr:to>
      <xdr:col>46</xdr:col>
      <xdr:colOff>38100</xdr:colOff>
      <xdr:row>40</xdr:row>
      <xdr:rowOff>149925</xdr:rowOff>
    </xdr:to>
    <xdr:sp macro="" textlink="">
      <xdr:nvSpPr>
        <xdr:cNvPr id="123" name="楕円 122"/>
        <xdr:cNvSpPr/>
      </xdr:nvSpPr>
      <xdr:spPr>
        <a:xfrm>
          <a:off x="8699500" y="69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99125</xdr:rowOff>
    </xdr:from>
    <xdr:to>
      <xdr:col>50</xdr:col>
      <xdr:colOff>114300</xdr:colOff>
      <xdr:row>40</xdr:row>
      <xdr:rowOff>108008</xdr:rowOff>
    </xdr:to>
    <xdr:cxnSp macro="">
      <xdr:nvCxnSpPr>
        <xdr:cNvPr id="124" name="直線コネクタ 123"/>
        <xdr:cNvCxnSpPr/>
      </xdr:nvCxnSpPr>
      <xdr:spPr>
        <a:xfrm>
          <a:off x="8750300" y="6957125"/>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149935</xdr:rowOff>
    </xdr:from>
    <xdr:ext cx="534377" cy="259045"/>
    <xdr:sp macro="" textlink="">
      <xdr:nvSpPr>
        <xdr:cNvPr id="127" name="n_1mainValue【道路】&#10;一人当たり延長"/>
        <xdr:cNvSpPr txBox="1"/>
      </xdr:nvSpPr>
      <xdr:spPr>
        <a:xfrm>
          <a:off x="9359411" y="70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141052</xdr:rowOff>
    </xdr:from>
    <xdr:ext cx="534377" cy="259045"/>
    <xdr:sp macro="" textlink="">
      <xdr:nvSpPr>
        <xdr:cNvPr id="128" name="n_2mainValue【道路】&#10;一人当たり延長"/>
        <xdr:cNvSpPr txBox="1"/>
      </xdr:nvSpPr>
      <xdr:spPr>
        <a:xfrm>
          <a:off x="8483111" y="699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8"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7" name="楕円 166"/>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68" name="【橋りょう・トンネ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113030</xdr:rowOff>
    </xdr:from>
    <xdr:to>
      <xdr:col>20</xdr:col>
      <xdr:colOff>38100</xdr:colOff>
      <xdr:row>61</xdr:row>
      <xdr:rowOff>43180</xdr:rowOff>
    </xdr:to>
    <xdr:sp macro="" textlink="">
      <xdr:nvSpPr>
        <xdr:cNvPr id="169" name="楕円 168"/>
        <xdr:cNvSpPr/>
      </xdr:nvSpPr>
      <xdr:spPr>
        <a:xfrm>
          <a:off x="3746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163830</xdr:rowOff>
    </xdr:from>
    <xdr:to>
      <xdr:col>24</xdr:col>
      <xdr:colOff>63500</xdr:colOff>
      <xdr:row>61</xdr:row>
      <xdr:rowOff>11430</xdr:rowOff>
    </xdr:to>
    <xdr:cxnSp macro="">
      <xdr:nvCxnSpPr>
        <xdr:cNvPr id="170" name="直線コネクタ 169"/>
        <xdr:cNvCxnSpPr/>
      </xdr:nvCxnSpPr>
      <xdr:spPr>
        <a:xfrm>
          <a:off x="3797300" y="104508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145415</xdr:rowOff>
    </xdr:from>
    <xdr:to>
      <xdr:col>15</xdr:col>
      <xdr:colOff>101600</xdr:colOff>
      <xdr:row>61</xdr:row>
      <xdr:rowOff>75565</xdr:rowOff>
    </xdr:to>
    <xdr:sp macro="" textlink="">
      <xdr:nvSpPr>
        <xdr:cNvPr id="171" name="楕円 170"/>
        <xdr:cNvSpPr/>
      </xdr:nvSpPr>
      <xdr:spPr>
        <a:xfrm>
          <a:off x="2857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163830</xdr:rowOff>
    </xdr:from>
    <xdr:to>
      <xdr:col>19</xdr:col>
      <xdr:colOff>177800</xdr:colOff>
      <xdr:row>61</xdr:row>
      <xdr:rowOff>24765</xdr:rowOff>
    </xdr:to>
    <xdr:cxnSp macro="">
      <xdr:nvCxnSpPr>
        <xdr:cNvPr id="172" name="直線コネクタ 171"/>
        <xdr:cNvCxnSpPr/>
      </xdr:nvCxnSpPr>
      <xdr:spPr>
        <a:xfrm flipV="1">
          <a:off x="2908300" y="104508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73"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74"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34307</xdr:rowOff>
    </xdr:from>
    <xdr:ext cx="405111" cy="259045"/>
    <xdr:sp macro="" textlink="">
      <xdr:nvSpPr>
        <xdr:cNvPr id="175" name="n_1mainValue【橋りょう・トンネル】&#10;有形固定資産減価償却率"/>
        <xdr:cNvSpPr txBox="1"/>
      </xdr:nvSpPr>
      <xdr:spPr>
        <a:xfrm>
          <a:off x="3582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176" name="n_2mainValue【橋りょう・トンネル】&#10;有形固定資産減価償却率"/>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47889</xdr:rowOff>
    </xdr:from>
    <xdr:to>
      <xdr:col>55</xdr:col>
      <xdr:colOff>50800</xdr:colOff>
      <xdr:row>63</xdr:row>
      <xdr:rowOff>149489</xdr:rowOff>
    </xdr:to>
    <xdr:sp macro="" textlink="">
      <xdr:nvSpPr>
        <xdr:cNvPr id="214" name="楕円 213"/>
        <xdr:cNvSpPr/>
      </xdr:nvSpPr>
      <xdr:spPr>
        <a:xfrm>
          <a:off x="10426700" y="10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26316</xdr:rowOff>
    </xdr:from>
    <xdr:ext cx="599010" cy="259045"/>
    <xdr:sp macro="" textlink="">
      <xdr:nvSpPr>
        <xdr:cNvPr id="215" name="【橋りょう・トンネル】&#10;一人当たり有形固定資産（償却資産）額該当値テキスト"/>
        <xdr:cNvSpPr txBox="1"/>
      </xdr:nvSpPr>
      <xdr:spPr>
        <a:xfrm>
          <a:off x="10515600" y="1082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52249</xdr:rowOff>
    </xdr:from>
    <xdr:to>
      <xdr:col>50</xdr:col>
      <xdr:colOff>165100</xdr:colOff>
      <xdr:row>63</xdr:row>
      <xdr:rowOff>153849</xdr:rowOff>
    </xdr:to>
    <xdr:sp macro="" textlink="">
      <xdr:nvSpPr>
        <xdr:cNvPr id="216" name="楕円 215"/>
        <xdr:cNvSpPr/>
      </xdr:nvSpPr>
      <xdr:spPr>
        <a:xfrm>
          <a:off x="9588500" y="10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98689</xdr:rowOff>
    </xdr:from>
    <xdr:to>
      <xdr:col>55</xdr:col>
      <xdr:colOff>0</xdr:colOff>
      <xdr:row>63</xdr:row>
      <xdr:rowOff>103049</xdr:rowOff>
    </xdr:to>
    <xdr:cxnSp macro="">
      <xdr:nvCxnSpPr>
        <xdr:cNvPr id="217" name="直線コネクタ 216"/>
        <xdr:cNvCxnSpPr/>
      </xdr:nvCxnSpPr>
      <xdr:spPr>
        <a:xfrm flipV="1">
          <a:off x="9639300" y="10900039"/>
          <a:ext cx="8382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48327</xdr:rowOff>
    </xdr:from>
    <xdr:to>
      <xdr:col>46</xdr:col>
      <xdr:colOff>38100</xdr:colOff>
      <xdr:row>63</xdr:row>
      <xdr:rowOff>149927</xdr:rowOff>
    </xdr:to>
    <xdr:sp macro="" textlink="">
      <xdr:nvSpPr>
        <xdr:cNvPr id="218" name="楕円 217"/>
        <xdr:cNvSpPr/>
      </xdr:nvSpPr>
      <xdr:spPr>
        <a:xfrm>
          <a:off x="8699500" y="10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99127</xdr:rowOff>
    </xdr:from>
    <xdr:to>
      <xdr:col>50</xdr:col>
      <xdr:colOff>114300</xdr:colOff>
      <xdr:row>63</xdr:row>
      <xdr:rowOff>103049</xdr:rowOff>
    </xdr:to>
    <xdr:cxnSp macro="">
      <xdr:nvCxnSpPr>
        <xdr:cNvPr id="219" name="直線コネクタ 218"/>
        <xdr:cNvCxnSpPr/>
      </xdr:nvCxnSpPr>
      <xdr:spPr>
        <a:xfrm>
          <a:off x="8750300" y="10900477"/>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144976</xdr:rowOff>
    </xdr:from>
    <xdr:ext cx="599010" cy="259045"/>
    <xdr:sp macro="" textlink="">
      <xdr:nvSpPr>
        <xdr:cNvPr id="222" name="n_1mainValue【橋りょう・トンネル】&#10;一人当たり有形固定資産（償却資産）額"/>
        <xdr:cNvSpPr txBox="1"/>
      </xdr:nvSpPr>
      <xdr:spPr>
        <a:xfrm>
          <a:off x="9327095" y="1094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141054</xdr:rowOff>
    </xdr:from>
    <xdr:ext cx="599010" cy="259045"/>
    <xdr:sp macro="" textlink="">
      <xdr:nvSpPr>
        <xdr:cNvPr id="223" name="n_2mainValue【橋りょう・トンネル】&#10;一人当たり有形固定資産（償却資産）額"/>
        <xdr:cNvSpPr txBox="1"/>
      </xdr:nvSpPr>
      <xdr:spPr>
        <a:xfrm>
          <a:off x="8450795" y="109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57513</xdr:rowOff>
    </xdr:from>
    <xdr:to>
      <xdr:col>24</xdr:col>
      <xdr:colOff>114300</xdr:colOff>
      <xdr:row>79</xdr:row>
      <xdr:rowOff>159113</xdr:rowOff>
    </xdr:to>
    <xdr:sp macro="" textlink="">
      <xdr:nvSpPr>
        <xdr:cNvPr id="263" name="楕円 262"/>
        <xdr:cNvSpPr/>
      </xdr:nvSpPr>
      <xdr:spPr>
        <a:xfrm>
          <a:off x="45847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80390</xdr:rowOff>
    </xdr:from>
    <xdr:ext cx="405111" cy="259045"/>
    <xdr:sp macro="" textlink="">
      <xdr:nvSpPr>
        <xdr:cNvPr id="264" name="【公営住宅】&#10;有形固定資産減価償却率該当値テキスト"/>
        <xdr:cNvSpPr txBox="1"/>
      </xdr:nvSpPr>
      <xdr:spPr>
        <a:xfrm>
          <a:off x="4673600" y="1345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85271</xdr:rowOff>
    </xdr:from>
    <xdr:to>
      <xdr:col>20</xdr:col>
      <xdr:colOff>38100</xdr:colOff>
      <xdr:row>80</xdr:row>
      <xdr:rowOff>15421</xdr:rowOff>
    </xdr:to>
    <xdr:sp macro="" textlink="">
      <xdr:nvSpPr>
        <xdr:cNvPr id="265" name="楕円 264"/>
        <xdr:cNvSpPr/>
      </xdr:nvSpPr>
      <xdr:spPr>
        <a:xfrm>
          <a:off x="3746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108313</xdr:rowOff>
    </xdr:from>
    <xdr:to>
      <xdr:col>24</xdr:col>
      <xdr:colOff>63500</xdr:colOff>
      <xdr:row>79</xdr:row>
      <xdr:rowOff>136071</xdr:rowOff>
    </xdr:to>
    <xdr:cxnSp macro="">
      <xdr:nvCxnSpPr>
        <xdr:cNvPr id="266" name="直線コネクタ 265"/>
        <xdr:cNvCxnSpPr/>
      </xdr:nvCxnSpPr>
      <xdr:spPr>
        <a:xfrm flipV="1">
          <a:off x="3797300" y="136528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267" name="楕円 266"/>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136071</xdr:rowOff>
    </xdr:from>
    <xdr:to>
      <xdr:col>19</xdr:col>
      <xdr:colOff>177800</xdr:colOff>
      <xdr:row>79</xdr:row>
      <xdr:rowOff>163830</xdr:rowOff>
    </xdr:to>
    <xdr:cxnSp macro="">
      <xdr:nvCxnSpPr>
        <xdr:cNvPr id="268" name="直線コネクタ 267"/>
        <xdr:cNvCxnSpPr/>
      </xdr:nvCxnSpPr>
      <xdr:spPr>
        <a:xfrm flipV="1">
          <a:off x="2908300" y="136806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70"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31948</xdr:rowOff>
    </xdr:from>
    <xdr:ext cx="405111" cy="259045"/>
    <xdr:sp macro="" textlink="">
      <xdr:nvSpPr>
        <xdr:cNvPr id="271" name="n_1mainValue【公営住宅】&#10;有形固定資産減価償却率"/>
        <xdr:cNvSpPr txBox="1"/>
      </xdr:nvSpPr>
      <xdr:spPr>
        <a:xfrm>
          <a:off x="35820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272" name="n_2mainValue【公営住宅】&#10;有形固定資産減価償却率"/>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99" name="【公営住宅】&#10;一人当たり面積平均値テキスト"/>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85598</xdr:rowOff>
    </xdr:from>
    <xdr:to>
      <xdr:col>55</xdr:col>
      <xdr:colOff>50800</xdr:colOff>
      <xdr:row>86</xdr:row>
      <xdr:rowOff>15748</xdr:rowOff>
    </xdr:to>
    <xdr:sp macro="" textlink="">
      <xdr:nvSpPr>
        <xdr:cNvPr id="308" name="楕円 307"/>
        <xdr:cNvSpPr/>
      </xdr:nvSpPr>
      <xdr:spPr>
        <a:xfrm>
          <a:off x="10426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525</xdr:rowOff>
    </xdr:from>
    <xdr:ext cx="469744" cy="259045"/>
    <xdr:sp macro="" textlink="">
      <xdr:nvSpPr>
        <xdr:cNvPr id="309" name="【公営住宅】&#10;一人当たり面積該当値テキスト"/>
        <xdr:cNvSpPr txBox="1"/>
      </xdr:nvSpPr>
      <xdr:spPr>
        <a:xfrm>
          <a:off x="10515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83998</xdr:rowOff>
    </xdr:from>
    <xdr:to>
      <xdr:col>50</xdr:col>
      <xdr:colOff>165100</xdr:colOff>
      <xdr:row>86</xdr:row>
      <xdr:rowOff>14148</xdr:rowOff>
    </xdr:to>
    <xdr:sp macro="" textlink="">
      <xdr:nvSpPr>
        <xdr:cNvPr id="310" name="楕円 309"/>
        <xdr:cNvSpPr/>
      </xdr:nvSpPr>
      <xdr:spPr>
        <a:xfrm>
          <a:off x="9588500" y="146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134798</xdr:rowOff>
    </xdr:from>
    <xdr:to>
      <xdr:col>55</xdr:col>
      <xdr:colOff>0</xdr:colOff>
      <xdr:row>85</xdr:row>
      <xdr:rowOff>136398</xdr:rowOff>
    </xdr:to>
    <xdr:cxnSp macro="">
      <xdr:nvCxnSpPr>
        <xdr:cNvPr id="311" name="直線コネクタ 310"/>
        <xdr:cNvCxnSpPr/>
      </xdr:nvCxnSpPr>
      <xdr:spPr>
        <a:xfrm>
          <a:off x="9639300" y="1470804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81941</xdr:rowOff>
    </xdr:from>
    <xdr:to>
      <xdr:col>46</xdr:col>
      <xdr:colOff>38100</xdr:colOff>
      <xdr:row>86</xdr:row>
      <xdr:rowOff>12091</xdr:rowOff>
    </xdr:to>
    <xdr:sp macro="" textlink="">
      <xdr:nvSpPr>
        <xdr:cNvPr id="312" name="楕円 311"/>
        <xdr:cNvSpPr/>
      </xdr:nvSpPr>
      <xdr:spPr>
        <a:xfrm>
          <a:off x="8699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132741</xdr:rowOff>
    </xdr:from>
    <xdr:to>
      <xdr:col>50</xdr:col>
      <xdr:colOff>114300</xdr:colOff>
      <xdr:row>85</xdr:row>
      <xdr:rowOff>134798</xdr:rowOff>
    </xdr:to>
    <xdr:cxnSp macro="">
      <xdr:nvCxnSpPr>
        <xdr:cNvPr id="313" name="直線コネクタ 312"/>
        <xdr:cNvCxnSpPr/>
      </xdr:nvCxnSpPr>
      <xdr:spPr>
        <a:xfrm>
          <a:off x="8750300" y="1470599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5275</xdr:rowOff>
    </xdr:from>
    <xdr:ext cx="469744" cy="259045"/>
    <xdr:sp macro="" textlink="">
      <xdr:nvSpPr>
        <xdr:cNvPr id="316" name="n_1mainValue【公営住宅】&#10;一人当たり面積"/>
        <xdr:cNvSpPr txBox="1"/>
      </xdr:nvSpPr>
      <xdr:spPr>
        <a:xfrm>
          <a:off x="9391727" y="147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3218</xdr:rowOff>
    </xdr:from>
    <xdr:ext cx="469744" cy="259045"/>
    <xdr:sp macro="" textlink="">
      <xdr:nvSpPr>
        <xdr:cNvPr id="317" name="n_2mainValue【公営住宅】&#10;一人当たり面積"/>
        <xdr:cNvSpPr txBox="1"/>
      </xdr:nvSpPr>
      <xdr:spPr>
        <a:xfrm>
          <a:off x="8515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63"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124460</xdr:rowOff>
    </xdr:from>
    <xdr:to>
      <xdr:col>85</xdr:col>
      <xdr:colOff>177800</xdr:colOff>
      <xdr:row>35</xdr:row>
      <xdr:rowOff>54610</xdr:rowOff>
    </xdr:to>
    <xdr:sp macro="" textlink="">
      <xdr:nvSpPr>
        <xdr:cNvPr id="372" name="楕円 371"/>
        <xdr:cNvSpPr/>
      </xdr:nvSpPr>
      <xdr:spPr>
        <a:xfrm>
          <a:off x="16268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147337</xdr:rowOff>
    </xdr:from>
    <xdr:ext cx="405111" cy="259045"/>
    <xdr:sp macro="" textlink="">
      <xdr:nvSpPr>
        <xdr:cNvPr id="373" name="【認定こども園・幼稚園・保育所】&#10;有形固定資産減価償却率該当値テキスト"/>
        <xdr:cNvSpPr txBox="1"/>
      </xdr:nvSpPr>
      <xdr:spPr>
        <a:xfrm>
          <a:off x="163576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168275</xdr:rowOff>
    </xdr:from>
    <xdr:to>
      <xdr:col>81</xdr:col>
      <xdr:colOff>101600</xdr:colOff>
      <xdr:row>35</xdr:row>
      <xdr:rowOff>98425</xdr:rowOff>
    </xdr:to>
    <xdr:sp macro="" textlink="">
      <xdr:nvSpPr>
        <xdr:cNvPr id="374" name="楕円 373"/>
        <xdr:cNvSpPr/>
      </xdr:nvSpPr>
      <xdr:spPr>
        <a:xfrm>
          <a:off x="15430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xdr:rowOff>
    </xdr:from>
    <xdr:to>
      <xdr:col>85</xdr:col>
      <xdr:colOff>127000</xdr:colOff>
      <xdr:row>35</xdr:row>
      <xdr:rowOff>47625</xdr:rowOff>
    </xdr:to>
    <xdr:cxnSp macro="">
      <xdr:nvCxnSpPr>
        <xdr:cNvPr id="375" name="直線コネクタ 374"/>
        <xdr:cNvCxnSpPr/>
      </xdr:nvCxnSpPr>
      <xdr:spPr>
        <a:xfrm flipV="1">
          <a:off x="15481300" y="60045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40640</xdr:rowOff>
    </xdr:from>
    <xdr:to>
      <xdr:col>76</xdr:col>
      <xdr:colOff>165100</xdr:colOff>
      <xdr:row>35</xdr:row>
      <xdr:rowOff>142240</xdr:rowOff>
    </xdr:to>
    <xdr:sp macro="" textlink="">
      <xdr:nvSpPr>
        <xdr:cNvPr id="376" name="楕円 375"/>
        <xdr:cNvSpPr/>
      </xdr:nvSpPr>
      <xdr:spPr>
        <a:xfrm>
          <a:off x="14541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47625</xdr:rowOff>
    </xdr:from>
    <xdr:to>
      <xdr:col>81</xdr:col>
      <xdr:colOff>50800</xdr:colOff>
      <xdr:row>35</xdr:row>
      <xdr:rowOff>91440</xdr:rowOff>
    </xdr:to>
    <xdr:cxnSp macro="">
      <xdr:nvCxnSpPr>
        <xdr:cNvPr id="377" name="直線コネクタ 376"/>
        <xdr:cNvCxnSpPr/>
      </xdr:nvCxnSpPr>
      <xdr:spPr>
        <a:xfrm flipV="1">
          <a:off x="14592300" y="60483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78"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379"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114952</xdr:rowOff>
    </xdr:from>
    <xdr:ext cx="405111" cy="259045"/>
    <xdr:sp macro="" textlink="">
      <xdr:nvSpPr>
        <xdr:cNvPr id="380" name="n_1mainValue【認定こども園・幼稚園・保育所】&#10;有形固定資産減価償却率"/>
        <xdr:cNvSpPr txBox="1"/>
      </xdr:nvSpPr>
      <xdr:spPr>
        <a:xfrm>
          <a:off x="152660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158767</xdr:rowOff>
    </xdr:from>
    <xdr:ext cx="405111" cy="259045"/>
    <xdr:sp macro="" textlink="">
      <xdr:nvSpPr>
        <xdr:cNvPr id="381" name="n_2mainValue【認定こども園・幼稚園・保育所】&#10;有形固定資産減価償却率"/>
        <xdr:cNvSpPr txBox="1"/>
      </xdr:nvSpPr>
      <xdr:spPr>
        <a:xfrm>
          <a:off x="14389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08"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1" name="フローチャート: 判断 410"/>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112268</xdr:rowOff>
    </xdr:from>
    <xdr:to>
      <xdr:col>116</xdr:col>
      <xdr:colOff>114300</xdr:colOff>
      <xdr:row>37</xdr:row>
      <xdr:rowOff>42418</xdr:rowOff>
    </xdr:to>
    <xdr:sp macro="" textlink="">
      <xdr:nvSpPr>
        <xdr:cNvPr id="417" name="楕円 416"/>
        <xdr:cNvSpPr/>
      </xdr:nvSpPr>
      <xdr:spPr>
        <a:xfrm>
          <a:off x="221107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135145</xdr:rowOff>
    </xdr:from>
    <xdr:ext cx="469744" cy="259045"/>
    <xdr:sp macro="" textlink="">
      <xdr:nvSpPr>
        <xdr:cNvPr id="418" name="【認定こども園・幼稚園・保育所】&#10;一人当たり面積該当値テキスト"/>
        <xdr:cNvSpPr txBox="1"/>
      </xdr:nvSpPr>
      <xdr:spPr>
        <a:xfrm>
          <a:off x="22199600"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96266</xdr:rowOff>
    </xdr:from>
    <xdr:to>
      <xdr:col>112</xdr:col>
      <xdr:colOff>38100</xdr:colOff>
      <xdr:row>37</xdr:row>
      <xdr:rowOff>26416</xdr:rowOff>
    </xdr:to>
    <xdr:sp macro="" textlink="">
      <xdr:nvSpPr>
        <xdr:cNvPr id="419" name="楕円 418"/>
        <xdr:cNvSpPr/>
      </xdr:nvSpPr>
      <xdr:spPr>
        <a:xfrm>
          <a:off x="21272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147066</xdr:rowOff>
    </xdr:from>
    <xdr:to>
      <xdr:col>116</xdr:col>
      <xdr:colOff>63500</xdr:colOff>
      <xdr:row>36</xdr:row>
      <xdr:rowOff>163068</xdr:rowOff>
    </xdr:to>
    <xdr:cxnSp macro="">
      <xdr:nvCxnSpPr>
        <xdr:cNvPr id="420" name="直線コネクタ 419"/>
        <xdr:cNvCxnSpPr/>
      </xdr:nvCxnSpPr>
      <xdr:spPr>
        <a:xfrm>
          <a:off x="21323300" y="631926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73406</xdr:rowOff>
    </xdr:from>
    <xdr:to>
      <xdr:col>107</xdr:col>
      <xdr:colOff>101600</xdr:colOff>
      <xdr:row>37</xdr:row>
      <xdr:rowOff>3556</xdr:rowOff>
    </xdr:to>
    <xdr:sp macro="" textlink="">
      <xdr:nvSpPr>
        <xdr:cNvPr id="421" name="楕円 420"/>
        <xdr:cNvSpPr/>
      </xdr:nvSpPr>
      <xdr:spPr>
        <a:xfrm>
          <a:off x="20383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124206</xdr:rowOff>
    </xdr:from>
    <xdr:to>
      <xdr:col>111</xdr:col>
      <xdr:colOff>177800</xdr:colOff>
      <xdr:row>36</xdr:row>
      <xdr:rowOff>147066</xdr:rowOff>
    </xdr:to>
    <xdr:cxnSp macro="">
      <xdr:nvCxnSpPr>
        <xdr:cNvPr id="422" name="直線コネクタ 421"/>
        <xdr:cNvCxnSpPr/>
      </xdr:nvCxnSpPr>
      <xdr:spPr>
        <a:xfrm>
          <a:off x="20434300" y="6296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23"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24"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42943</xdr:rowOff>
    </xdr:from>
    <xdr:ext cx="469744" cy="259045"/>
    <xdr:sp macro="" textlink="">
      <xdr:nvSpPr>
        <xdr:cNvPr id="425" name="n_1mainValue【認定こども園・幼稚園・保育所】&#10;一人当たり面積"/>
        <xdr:cNvSpPr txBox="1"/>
      </xdr:nvSpPr>
      <xdr:spPr>
        <a:xfrm>
          <a:off x="21075727" y="60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20083</xdr:rowOff>
    </xdr:from>
    <xdr:ext cx="469744" cy="259045"/>
    <xdr:sp macro="" textlink="">
      <xdr:nvSpPr>
        <xdr:cNvPr id="426" name="n_2mainValue【認定こども園・幼稚園・保育所】&#10;一人当たり面積"/>
        <xdr:cNvSpPr txBox="1"/>
      </xdr:nvSpPr>
      <xdr:spPr>
        <a:xfrm>
          <a:off x="20199427"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56"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9" name="フローチャート: 判断 458"/>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19685</xdr:rowOff>
    </xdr:from>
    <xdr:to>
      <xdr:col>85</xdr:col>
      <xdr:colOff>177800</xdr:colOff>
      <xdr:row>59</xdr:row>
      <xdr:rowOff>121285</xdr:rowOff>
    </xdr:to>
    <xdr:sp macro="" textlink="">
      <xdr:nvSpPr>
        <xdr:cNvPr id="465" name="楕円 464"/>
        <xdr:cNvSpPr/>
      </xdr:nvSpPr>
      <xdr:spPr>
        <a:xfrm>
          <a:off x="16268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42562</xdr:rowOff>
    </xdr:from>
    <xdr:ext cx="405111" cy="259045"/>
    <xdr:sp macro="" textlink="">
      <xdr:nvSpPr>
        <xdr:cNvPr id="466" name="【学校施設】&#10;有形固定資産減価償却率該当値テキスト"/>
        <xdr:cNvSpPr txBox="1"/>
      </xdr:nvSpPr>
      <xdr:spPr>
        <a:xfrm>
          <a:off x="16357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467" name="楕円 466"/>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70485</xdr:rowOff>
    </xdr:from>
    <xdr:to>
      <xdr:col>85</xdr:col>
      <xdr:colOff>127000</xdr:colOff>
      <xdr:row>59</xdr:row>
      <xdr:rowOff>91440</xdr:rowOff>
    </xdr:to>
    <xdr:cxnSp macro="">
      <xdr:nvCxnSpPr>
        <xdr:cNvPr id="468" name="直線コネクタ 467"/>
        <xdr:cNvCxnSpPr/>
      </xdr:nvCxnSpPr>
      <xdr:spPr>
        <a:xfrm flipV="1">
          <a:off x="15481300" y="101860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69" name="楕円 468"/>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91440</xdr:rowOff>
    </xdr:to>
    <xdr:cxnSp macro="">
      <xdr:nvCxnSpPr>
        <xdr:cNvPr id="470" name="直線コネクタ 469"/>
        <xdr:cNvCxnSpPr/>
      </xdr:nvCxnSpPr>
      <xdr:spPr>
        <a:xfrm>
          <a:off x="14592300" y="10184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71"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72"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473" name="n_1mainValue【学校施設】&#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74" name="n_2main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01"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4" name="フローチャート: 判断 503"/>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139624</xdr:rowOff>
    </xdr:from>
    <xdr:to>
      <xdr:col>116</xdr:col>
      <xdr:colOff>114300</xdr:colOff>
      <xdr:row>61</xdr:row>
      <xdr:rowOff>69774</xdr:rowOff>
    </xdr:to>
    <xdr:sp macro="" textlink="">
      <xdr:nvSpPr>
        <xdr:cNvPr id="510" name="楕円 509"/>
        <xdr:cNvSpPr/>
      </xdr:nvSpPr>
      <xdr:spPr>
        <a:xfrm>
          <a:off x="22110700" y="104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118051</xdr:rowOff>
    </xdr:from>
    <xdr:ext cx="469744" cy="259045"/>
    <xdr:sp macro="" textlink="">
      <xdr:nvSpPr>
        <xdr:cNvPr id="511" name="【学校施設】&#10;一人当たり面積該当値テキスト"/>
        <xdr:cNvSpPr txBox="1"/>
      </xdr:nvSpPr>
      <xdr:spPr>
        <a:xfrm>
          <a:off x="22199600" y="104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129566</xdr:rowOff>
    </xdr:from>
    <xdr:to>
      <xdr:col>112</xdr:col>
      <xdr:colOff>38100</xdr:colOff>
      <xdr:row>61</xdr:row>
      <xdr:rowOff>59716</xdr:rowOff>
    </xdr:to>
    <xdr:sp macro="" textlink="">
      <xdr:nvSpPr>
        <xdr:cNvPr id="512" name="楕円 511"/>
        <xdr:cNvSpPr/>
      </xdr:nvSpPr>
      <xdr:spPr>
        <a:xfrm>
          <a:off x="21272500" y="104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8916</xdr:rowOff>
    </xdr:from>
    <xdr:to>
      <xdr:col>116</xdr:col>
      <xdr:colOff>63500</xdr:colOff>
      <xdr:row>61</xdr:row>
      <xdr:rowOff>18974</xdr:rowOff>
    </xdr:to>
    <xdr:cxnSp macro="">
      <xdr:nvCxnSpPr>
        <xdr:cNvPr id="513" name="直線コネクタ 512"/>
        <xdr:cNvCxnSpPr/>
      </xdr:nvCxnSpPr>
      <xdr:spPr>
        <a:xfrm>
          <a:off x="21323300" y="1046736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115850</xdr:rowOff>
    </xdr:from>
    <xdr:to>
      <xdr:col>107</xdr:col>
      <xdr:colOff>101600</xdr:colOff>
      <xdr:row>61</xdr:row>
      <xdr:rowOff>46000</xdr:rowOff>
    </xdr:to>
    <xdr:sp macro="" textlink="">
      <xdr:nvSpPr>
        <xdr:cNvPr id="514" name="楕円 513"/>
        <xdr:cNvSpPr/>
      </xdr:nvSpPr>
      <xdr:spPr>
        <a:xfrm>
          <a:off x="20383500" y="104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166650</xdr:rowOff>
    </xdr:from>
    <xdr:to>
      <xdr:col>111</xdr:col>
      <xdr:colOff>177800</xdr:colOff>
      <xdr:row>61</xdr:row>
      <xdr:rowOff>8916</xdr:rowOff>
    </xdr:to>
    <xdr:cxnSp macro="">
      <xdr:nvCxnSpPr>
        <xdr:cNvPr id="515" name="直線コネクタ 514"/>
        <xdr:cNvCxnSpPr/>
      </xdr:nvCxnSpPr>
      <xdr:spPr>
        <a:xfrm>
          <a:off x="20434300" y="1045365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16"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17"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50843</xdr:rowOff>
    </xdr:from>
    <xdr:ext cx="469744" cy="259045"/>
    <xdr:sp macro="" textlink="">
      <xdr:nvSpPr>
        <xdr:cNvPr id="518" name="n_1mainValue【学校施設】&#10;一人当たり面積"/>
        <xdr:cNvSpPr txBox="1"/>
      </xdr:nvSpPr>
      <xdr:spPr>
        <a:xfrm>
          <a:off x="21075727" y="1050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37127</xdr:rowOff>
    </xdr:from>
    <xdr:ext cx="469744" cy="259045"/>
    <xdr:sp macro="" textlink="">
      <xdr:nvSpPr>
        <xdr:cNvPr id="519" name="n_2mainValue【学校施設】&#10;一人当たり面積"/>
        <xdr:cNvSpPr txBox="1"/>
      </xdr:nvSpPr>
      <xdr:spPr>
        <a:xfrm>
          <a:off x="20199427" y="104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6" name="テキスト ボックス 5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7" name="直線コネクタ 5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8" name="テキスト ボックス 5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9" name="直線コネクタ 5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0" name="テキスト ボックス 5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1" name="直線コネクタ 5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2" name="テキスト ボックス 5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3" name="直線コネクタ 5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4" name="テキスト ボックス 5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58" name="直線コネクタ 55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5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60" name="直線コネクタ 55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2" name="直線コネクタ 5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103140</xdr:rowOff>
    </xdr:from>
    <xdr:ext cx="405111" cy="259045"/>
    <xdr:sp macro="" textlink="">
      <xdr:nvSpPr>
        <xdr:cNvPr id="563" name="【公民館】&#10;有形固定資産減価償却率平均値テキスト"/>
        <xdr:cNvSpPr txBox="1"/>
      </xdr:nvSpPr>
      <xdr:spPr>
        <a:xfrm>
          <a:off x="16357600" y="1759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64" name="フローチャート: 判断 56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65" name="フローチャート: 判断 56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66" name="フローチャート: 判断 56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39115</xdr:rowOff>
    </xdr:from>
    <xdr:to>
      <xdr:col>85</xdr:col>
      <xdr:colOff>177800</xdr:colOff>
      <xdr:row>107</xdr:row>
      <xdr:rowOff>140715</xdr:rowOff>
    </xdr:to>
    <xdr:sp macro="" textlink="">
      <xdr:nvSpPr>
        <xdr:cNvPr id="572" name="楕円 571"/>
        <xdr:cNvSpPr/>
      </xdr:nvSpPr>
      <xdr:spPr>
        <a:xfrm>
          <a:off x="16268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125492</xdr:rowOff>
    </xdr:from>
    <xdr:ext cx="405111" cy="259045"/>
    <xdr:sp macro="" textlink="">
      <xdr:nvSpPr>
        <xdr:cNvPr id="573" name="【公民館】&#10;有形固定資産減価償却率該当値テキスト"/>
        <xdr:cNvSpPr txBox="1"/>
      </xdr:nvSpPr>
      <xdr:spPr>
        <a:xfrm>
          <a:off x="16357600" y="1829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87122</xdr:rowOff>
    </xdr:from>
    <xdr:to>
      <xdr:col>81</xdr:col>
      <xdr:colOff>101600</xdr:colOff>
      <xdr:row>108</xdr:row>
      <xdr:rowOff>17272</xdr:rowOff>
    </xdr:to>
    <xdr:sp macro="" textlink="">
      <xdr:nvSpPr>
        <xdr:cNvPr id="574" name="楕円 573"/>
        <xdr:cNvSpPr/>
      </xdr:nvSpPr>
      <xdr:spPr>
        <a:xfrm>
          <a:off x="15430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89915</xdr:rowOff>
    </xdr:from>
    <xdr:to>
      <xdr:col>85</xdr:col>
      <xdr:colOff>127000</xdr:colOff>
      <xdr:row>107</xdr:row>
      <xdr:rowOff>137922</xdr:rowOff>
    </xdr:to>
    <xdr:cxnSp macro="">
      <xdr:nvCxnSpPr>
        <xdr:cNvPr id="575" name="直線コネクタ 574"/>
        <xdr:cNvCxnSpPr/>
      </xdr:nvCxnSpPr>
      <xdr:spPr>
        <a:xfrm flipV="1">
          <a:off x="15481300" y="1843506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576" name="楕円 575"/>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137922</xdr:rowOff>
    </xdr:from>
    <xdr:to>
      <xdr:col>81</xdr:col>
      <xdr:colOff>50800</xdr:colOff>
      <xdr:row>107</xdr:row>
      <xdr:rowOff>156211</xdr:rowOff>
    </xdr:to>
    <xdr:cxnSp macro="">
      <xdr:nvCxnSpPr>
        <xdr:cNvPr id="577" name="直線コネクタ 576"/>
        <xdr:cNvCxnSpPr/>
      </xdr:nvCxnSpPr>
      <xdr:spPr>
        <a:xfrm flipV="1">
          <a:off x="14592300" y="18483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578"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79"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8399</xdr:rowOff>
    </xdr:from>
    <xdr:ext cx="405111" cy="259045"/>
    <xdr:sp macro="" textlink="">
      <xdr:nvSpPr>
        <xdr:cNvPr id="580" name="n_1mainValue【公民館】&#10;有形固定資産減価償却率"/>
        <xdr:cNvSpPr txBox="1"/>
      </xdr:nvSpPr>
      <xdr:spPr>
        <a:xfrm>
          <a:off x="152660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581" name="n_2mainValue【公民館】&#10;有形固定資産減価償却率"/>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2" name="直線コネクタ 5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3" name="テキスト ボックス 5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4" name="直線コネクタ 5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5" name="テキスト ボックス 5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8" name="直線コネクタ 5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9" name="テキスト ボックス 5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0" name="直線コネクタ 5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1" name="テキスト ボックス 6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5" name="直線コネクタ 604"/>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06"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07" name="直線コネクタ 606"/>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08"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09" name="直線コネクタ 608"/>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10"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1" name="フローチャート: 判断 610"/>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2" name="フローチャート: 判断 611"/>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13" name="フローチャート: 判断 612"/>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19" name="楕円 618"/>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620" name="【公民館】&#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156211</xdr:rowOff>
    </xdr:from>
    <xdr:to>
      <xdr:col>112</xdr:col>
      <xdr:colOff>38100</xdr:colOff>
      <xdr:row>108</xdr:row>
      <xdr:rowOff>86361</xdr:rowOff>
    </xdr:to>
    <xdr:sp macro="" textlink="">
      <xdr:nvSpPr>
        <xdr:cNvPr id="621" name="楕円 620"/>
        <xdr:cNvSpPr/>
      </xdr:nvSpPr>
      <xdr:spPr>
        <a:xfrm>
          <a:off x="21272500" y="1850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35561</xdr:rowOff>
    </xdr:from>
    <xdr:to>
      <xdr:col>116</xdr:col>
      <xdr:colOff>63500</xdr:colOff>
      <xdr:row>108</xdr:row>
      <xdr:rowOff>38100</xdr:rowOff>
    </xdr:to>
    <xdr:cxnSp macro="">
      <xdr:nvCxnSpPr>
        <xdr:cNvPr id="622" name="直線コネクタ 621"/>
        <xdr:cNvCxnSpPr/>
      </xdr:nvCxnSpPr>
      <xdr:spPr>
        <a:xfrm>
          <a:off x="21323300" y="185521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153670</xdr:rowOff>
    </xdr:from>
    <xdr:to>
      <xdr:col>107</xdr:col>
      <xdr:colOff>101600</xdr:colOff>
      <xdr:row>108</xdr:row>
      <xdr:rowOff>83820</xdr:rowOff>
    </xdr:to>
    <xdr:sp macro="" textlink="">
      <xdr:nvSpPr>
        <xdr:cNvPr id="623" name="楕円 622"/>
        <xdr:cNvSpPr/>
      </xdr:nvSpPr>
      <xdr:spPr>
        <a:xfrm>
          <a:off x="20383500" y="184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33020</xdr:rowOff>
    </xdr:from>
    <xdr:to>
      <xdr:col>111</xdr:col>
      <xdr:colOff>177800</xdr:colOff>
      <xdr:row>108</xdr:row>
      <xdr:rowOff>35561</xdr:rowOff>
    </xdr:to>
    <xdr:cxnSp macro="">
      <xdr:nvCxnSpPr>
        <xdr:cNvPr id="624" name="直線コネクタ 623"/>
        <xdr:cNvCxnSpPr/>
      </xdr:nvCxnSpPr>
      <xdr:spPr>
        <a:xfrm>
          <a:off x="20434300" y="185496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25"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26"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77488</xdr:rowOff>
    </xdr:from>
    <xdr:ext cx="469744" cy="259045"/>
    <xdr:sp macro="" textlink="">
      <xdr:nvSpPr>
        <xdr:cNvPr id="627" name="n_1mainValue【公民館】&#10;一人当たり面積"/>
        <xdr:cNvSpPr txBox="1"/>
      </xdr:nvSpPr>
      <xdr:spPr>
        <a:xfrm>
          <a:off x="21075727" y="185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74947</xdr:rowOff>
    </xdr:from>
    <xdr:ext cx="469744" cy="259045"/>
    <xdr:sp macro="" textlink="">
      <xdr:nvSpPr>
        <xdr:cNvPr id="628" name="n_2mainValue【公民館】&#10;一人当たり面積"/>
        <xdr:cNvSpPr txBox="1"/>
      </xdr:nvSpPr>
      <xdr:spPr>
        <a:xfrm>
          <a:off x="20199427"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の有形固定資産減価償却率については、適宜改修事業を行っているため、類似団体に比べ低い水準となっている。幼稚園についても、平成２９年度に公共施設最適化事業債を借り入れ、統廃合を行っており、減価償却率については今後改善され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8,771
8,617
37.44
5,178,754
4,649,638
513,975
2,893,810
4,592,693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82"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88" name="楕円 87"/>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89" name="【体育館・プール】&#10;有形固定資産減価償却率該当値テキスト"/>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90" name="楕円 89"/>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91440</xdr:rowOff>
    </xdr:to>
    <xdr:cxnSp macro="">
      <xdr:nvCxnSpPr>
        <xdr:cNvPr id="91" name="直線コネクタ 90"/>
        <xdr:cNvCxnSpPr/>
      </xdr:nvCxnSpPr>
      <xdr:spPr>
        <a:xfrm flipV="1">
          <a:off x="3797300" y="9989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92" name="楕円 91"/>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91440</xdr:rowOff>
    </xdr:from>
    <xdr:to>
      <xdr:col>19</xdr:col>
      <xdr:colOff>177800</xdr:colOff>
      <xdr:row>58</xdr:row>
      <xdr:rowOff>137160</xdr:rowOff>
    </xdr:to>
    <xdr:cxnSp macro="">
      <xdr:nvCxnSpPr>
        <xdr:cNvPr id="93" name="直線コネクタ 92"/>
        <xdr:cNvCxnSpPr/>
      </xdr:nvCxnSpPr>
      <xdr:spPr>
        <a:xfrm flipV="1">
          <a:off x="2908300" y="10035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158767</xdr:rowOff>
    </xdr:from>
    <xdr:ext cx="405111" cy="259045"/>
    <xdr:sp macro="" textlink="">
      <xdr:nvSpPr>
        <xdr:cNvPr id="94" name="n_1mainValue【体育館・プール】&#10;有形固定資産減価償却率"/>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95" name="n_2mainValue【体育館・プー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20"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4" name="フローチャート: 判断 12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5"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64071</xdr:rowOff>
    </xdr:from>
    <xdr:to>
      <xdr:col>55</xdr:col>
      <xdr:colOff>50800</xdr:colOff>
      <xdr:row>62</xdr:row>
      <xdr:rowOff>165671</xdr:rowOff>
    </xdr:to>
    <xdr:sp macro="" textlink="">
      <xdr:nvSpPr>
        <xdr:cNvPr id="131" name="楕円 130"/>
        <xdr:cNvSpPr/>
      </xdr:nvSpPr>
      <xdr:spPr>
        <a:xfrm>
          <a:off x="10426700" y="1069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150448</xdr:rowOff>
    </xdr:from>
    <xdr:ext cx="469744" cy="259045"/>
    <xdr:sp macro="" textlink="">
      <xdr:nvSpPr>
        <xdr:cNvPr id="132" name="【体育館・プール】&#10;一人当たり面積該当値テキスト"/>
        <xdr:cNvSpPr txBox="1"/>
      </xdr:nvSpPr>
      <xdr:spPr>
        <a:xfrm>
          <a:off x="10515600" y="1060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61785</xdr:rowOff>
    </xdr:from>
    <xdr:to>
      <xdr:col>50</xdr:col>
      <xdr:colOff>165100</xdr:colOff>
      <xdr:row>62</xdr:row>
      <xdr:rowOff>163385</xdr:rowOff>
    </xdr:to>
    <xdr:sp macro="" textlink="">
      <xdr:nvSpPr>
        <xdr:cNvPr id="133" name="楕円 132"/>
        <xdr:cNvSpPr/>
      </xdr:nvSpPr>
      <xdr:spPr>
        <a:xfrm>
          <a:off x="9588500" y="106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112585</xdr:rowOff>
    </xdr:from>
    <xdr:to>
      <xdr:col>55</xdr:col>
      <xdr:colOff>0</xdr:colOff>
      <xdr:row>62</xdr:row>
      <xdr:rowOff>114871</xdr:rowOff>
    </xdr:to>
    <xdr:cxnSp macro="">
      <xdr:nvCxnSpPr>
        <xdr:cNvPr id="134" name="直線コネクタ 133"/>
        <xdr:cNvCxnSpPr/>
      </xdr:nvCxnSpPr>
      <xdr:spPr>
        <a:xfrm>
          <a:off x="9639300" y="1074248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58928</xdr:rowOff>
    </xdr:from>
    <xdr:to>
      <xdr:col>46</xdr:col>
      <xdr:colOff>38100</xdr:colOff>
      <xdr:row>62</xdr:row>
      <xdr:rowOff>160528</xdr:rowOff>
    </xdr:to>
    <xdr:sp macro="" textlink="">
      <xdr:nvSpPr>
        <xdr:cNvPr id="135" name="楕円 134"/>
        <xdr:cNvSpPr/>
      </xdr:nvSpPr>
      <xdr:spPr>
        <a:xfrm>
          <a:off x="8699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109728</xdr:rowOff>
    </xdr:from>
    <xdr:to>
      <xdr:col>50</xdr:col>
      <xdr:colOff>114300</xdr:colOff>
      <xdr:row>62</xdr:row>
      <xdr:rowOff>112585</xdr:rowOff>
    </xdr:to>
    <xdr:cxnSp macro="">
      <xdr:nvCxnSpPr>
        <xdr:cNvPr id="136" name="直線コネクタ 135"/>
        <xdr:cNvCxnSpPr/>
      </xdr:nvCxnSpPr>
      <xdr:spPr>
        <a:xfrm>
          <a:off x="8750300" y="1073962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154512</xdr:rowOff>
    </xdr:from>
    <xdr:ext cx="469744" cy="259045"/>
    <xdr:sp macro="" textlink="">
      <xdr:nvSpPr>
        <xdr:cNvPr id="137" name="n_1mainValue【体育館・プール】&#10;一人当たり面積"/>
        <xdr:cNvSpPr txBox="1"/>
      </xdr:nvSpPr>
      <xdr:spPr>
        <a:xfrm>
          <a:off x="9391727" y="1078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151655</xdr:rowOff>
    </xdr:from>
    <xdr:ext cx="469744" cy="259045"/>
    <xdr:sp macro="" textlink="">
      <xdr:nvSpPr>
        <xdr:cNvPr id="138" name="n_2mainValue【体育館・プール】&#10;一人当たり面積"/>
        <xdr:cNvSpPr txBox="1"/>
      </xdr:nvSpPr>
      <xdr:spPr>
        <a:xfrm>
          <a:off x="8515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3" name="直線コネクタ 162"/>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4"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5" name="直線コネクタ 16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6"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7" name="直線コネクタ 166"/>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68"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9" name="フローチャート: 判断 168"/>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70" name="フローチャート: 判断 169"/>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171"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72" name="フローチャート: 判断 17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173"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179" name="楕円 178"/>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180" name="【福祉施設】&#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181" name="楕円 180"/>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112395</xdr:rowOff>
    </xdr:to>
    <xdr:cxnSp macro="">
      <xdr:nvCxnSpPr>
        <xdr:cNvPr id="182" name="直線コネクタ 181"/>
        <xdr:cNvCxnSpPr/>
      </xdr:nvCxnSpPr>
      <xdr:spPr>
        <a:xfrm flipV="1">
          <a:off x="3797300" y="141084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183" name="楕円 182"/>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83</xdr:row>
      <xdr:rowOff>3811</xdr:rowOff>
    </xdr:to>
    <xdr:cxnSp macro="">
      <xdr:nvCxnSpPr>
        <xdr:cNvPr id="184" name="直線コネクタ 183"/>
        <xdr:cNvCxnSpPr/>
      </xdr:nvCxnSpPr>
      <xdr:spPr>
        <a:xfrm flipV="1">
          <a:off x="2908300" y="141712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154322</xdr:rowOff>
    </xdr:from>
    <xdr:ext cx="405111" cy="259045"/>
    <xdr:sp macro="" textlink="">
      <xdr:nvSpPr>
        <xdr:cNvPr id="185" name="n_1mainValue【福祉施設】&#10;有形固定資産減価償却率"/>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186" name="n_2main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10" name="直線コネクタ 20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1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12" name="直線コネクタ 21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1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14" name="直線コネクタ 21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15"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6" name="フローチャート: 判断 21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7" name="フローチャート: 判断 21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1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9" name="フローチャート: 判断 218"/>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20"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16511</xdr:rowOff>
    </xdr:from>
    <xdr:to>
      <xdr:col>55</xdr:col>
      <xdr:colOff>50800</xdr:colOff>
      <xdr:row>86</xdr:row>
      <xdr:rowOff>118111</xdr:rowOff>
    </xdr:to>
    <xdr:sp macro="" textlink="">
      <xdr:nvSpPr>
        <xdr:cNvPr id="226" name="楕円 225"/>
        <xdr:cNvSpPr/>
      </xdr:nvSpPr>
      <xdr:spPr>
        <a:xfrm>
          <a:off x="104267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102888</xdr:rowOff>
    </xdr:from>
    <xdr:ext cx="469744" cy="259045"/>
    <xdr:sp macro="" textlink="">
      <xdr:nvSpPr>
        <xdr:cNvPr id="227" name="【福祉施設】&#10;一人当たり面積該当値テキスト"/>
        <xdr:cNvSpPr txBox="1"/>
      </xdr:nvSpPr>
      <xdr:spPr>
        <a:xfrm>
          <a:off x="105156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15239</xdr:rowOff>
    </xdr:from>
    <xdr:to>
      <xdr:col>50</xdr:col>
      <xdr:colOff>165100</xdr:colOff>
      <xdr:row>86</xdr:row>
      <xdr:rowOff>116839</xdr:rowOff>
    </xdr:to>
    <xdr:sp macro="" textlink="">
      <xdr:nvSpPr>
        <xdr:cNvPr id="228" name="楕円 227"/>
        <xdr:cNvSpPr/>
      </xdr:nvSpPr>
      <xdr:spPr>
        <a:xfrm>
          <a:off x="9588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66039</xdr:rowOff>
    </xdr:from>
    <xdr:to>
      <xdr:col>55</xdr:col>
      <xdr:colOff>0</xdr:colOff>
      <xdr:row>86</xdr:row>
      <xdr:rowOff>67311</xdr:rowOff>
    </xdr:to>
    <xdr:cxnSp macro="">
      <xdr:nvCxnSpPr>
        <xdr:cNvPr id="229" name="直線コネクタ 228"/>
        <xdr:cNvCxnSpPr/>
      </xdr:nvCxnSpPr>
      <xdr:spPr>
        <a:xfrm>
          <a:off x="9639300" y="148107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13970</xdr:rowOff>
    </xdr:from>
    <xdr:to>
      <xdr:col>46</xdr:col>
      <xdr:colOff>38100</xdr:colOff>
      <xdr:row>86</xdr:row>
      <xdr:rowOff>115570</xdr:rowOff>
    </xdr:to>
    <xdr:sp macro="" textlink="">
      <xdr:nvSpPr>
        <xdr:cNvPr id="230" name="楕円 229"/>
        <xdr:cNvSpPr/>
      </xdr:nvSpPr>
      <xdr:spPr>
        <a:xfrm>
          <a:off x="8699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64770</xdr:rowOff>
    </xdr:from>
    <xdr:to>
      <xdr:col>50</xdr:col>
      <xdr:colOff>114300</xdr:colOff>
      <xdr:row>86</xdr:row>
      <xdr:rowOff>66039</xdr:rowOff>
    </xdr:to>
    <xdr:cxnSp macro="">
      <xdr:nvCxnSpPr>
        <xdr:cNvPr id="231" name="直線コネクタ 230"/>
        <xdr:cNvCxnSpPr/>
      </xdr:nvCxnSpPr>
      <xdr:spPr>
        <a:xfrm>
          <a:off x="8750300" y="148094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107966</xdr:rowOff>
    </xdr:from>
    <xdr:ext cx="469744" cy="259045"/>
    <xdr:sp macro="" textlink="">
      <xdr:nvSpPr>
        <xdr:cNvPr id="232" name="n_1mainValue【福祉施設】&#10;一人当たり面積"/>
        <xdr:cNvSpPr txBox="1"/>
      </xdr:nvSpPr>
      <xdr:spPr>
        <a:xfrm>
          <a:off x="93917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106697</xdr:rowOff>
    </xdr:from>
    <xdr:ext cx="469744" cy="259045"/>
    <xdr:sp macro="" textlink="">
      <xdr:nvSpPr>
        <xdr:cNvPr id="233" name="n_2mainValue【福祉施設】&#10;一人当たり面積"/>
        <xdr:cNvSpPr txBox="1"/>
      </xdr:nvSpPr>
      <xdr:spPr>
        <a:xfrm>
          <a:off x="8515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4" name="直線コネクタ 2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5" name="テキスト ボックス 24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6" name="直線コネクタ 2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7" name="テキスト ボックス 2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8" name="直線コネクタ 2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9" name="テキスト ボックス 2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0" name="直線コネクタ 2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1" name="テキスト ボックス 2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2" name="直線コネクタ 2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3" name="テキスト ボックス 2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4" name="直線コネクタ 2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5" name="テキスト ボックス 25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59" name="直線コネクタ 258"/>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60"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61" name="直線コネクタ 260"/>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3" name="直線コネクタ 26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51543</xdr:rowOff>
    </xdr:from>
    <xdr:ext cx="405111" cy="259045"/>
    <xdr:sp macro="" textlink="">
      <xdr:nvSpPr>
        <xdr:cNvPr id="264" name="【市民会館】&#10;有形固定資産減価償却率平均値テキスト"/>
        <xdr:cNvSpPr txBox="1"/>
      </xdr:nvSpPr>
      <xdr:spPr>
        <a:xfrm>
          <a:off x="4673600" y="1771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265" name="フローチャート: 判断 264"/>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266" name="フローチャート: 判断 265"/>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115769</xdr:rowOff>
    </xdr:from>
    <xdr:ext cx="405111" cy="259045"/>
    <xdr:sp macro="" textlink="">
      <xdr:nvSpPr>
        <xdr:cNvPr id="267" name="n_1aveValue【市民会館】&#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268" name="フローチャート: 判断 267"/>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269" name="n_2aveValue【市民会館】&#10;有形固定資産減価償却率"/>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95613</xdr:rowOff>
    </xdr:from>
    <xdr:to>
      <xdr:col>24</xdr:col>
      <xdr:colOff>114300</xdr:colOff>
      <xdr:row>106</xdr:row>
      <xdr:rowOff>25763</xdr:rowOff>
    </xdr:to>
    <xdr:sp macro="" textlink="">
      <xdr:nvSpPr>
        <xdr:cNvPr id="275" name="楕円 274"/>
        <xdr:cNvSpPr/>
      </xdr:nvSpPr>
      <xdr:spPr>
        <a:xfrm>
          <a:off x="4584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74040</xdr:rowOff>
    </xdr:from>
    <xdr:ext cx="405111" cy="259045"/>
    <xdr:sp macro="" textlink="">
      <xdr:nvSpPr>
        <xdr:cNvPr id="276" name="【市民会館】&#10;有形固定資産減価償却率該当値テキスト"/>
        <xdr:cNvSpPr txBox="1"/>
      </xdr:nvSpPr>
      <xdr:spPr>
        <a:xfrm>
          <a:off x="4673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121738</xdr:rowOff>
    </xdr:from>
    <xdr:to>
      <xdr:col>20</xdr:col>
      <xdr:colOff>38100</xdr:colOff>
      <xdr:row>106</xdr:row>
      <xdr:rowOff>51888</xdr:rowOff>
    </xdr:to>
    <xdr:sp macro="" textlink="">
      <xdr:nvSpPr>
        <xdr:cNvPr id="277" name="楕円 276"/>
        <xdr:cNvSpPr/>
      </xdr:nvSpPr>
      <xdr:spPr>
        <a:xfrm>
          <a:off x="3746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146413</xdr:rowOff>
    </xdr:from>
    <xdr:to>
      <xdr:col>24</xdr:col>
      <xdr:colOff>63500</xdr:colOff>
      <xdr:row>106</xdr:row>
      <xdr:rowOff>1088</xdr:rowOff>
    </xdr:to>
    <xdr:cxnSp macro="">
      <xdr:nvCxnSpPr>
        <xdr:cNvPr id="278" name="直線コネクタ 277"/>
        <xdr:cNvCxnSpPr/>
      </xdr:nvCxnSpPr>
      <xdr:spPr>
        <a:xfrm flipV="1">
          <a:off x="3797300" y="181486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279" name="楕円 278"/>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1088</xdr:rowOff>
    </xdr:from>
    <xdr:to>
      <xdr:col>19</xdr:col>
      <xdr:colOff>177800</xdr:colOff>
      <xdr:row>106</xdr:row>
      <xdr:rowOff>27214</xdr:rowOff>
    </xdr:to>
    <xdr:cxnSp macro="">
      <xdr:nvCxnSpPr>
        <xdr:cNvPr id="280" name="直線コネクタ 279"/>
        <xdr:cNvCxnSpPr/>
      </xdr:nvCxnSpPr>
      <xdr:spPr>
        <a:xfrm flipV="1">
          <a:off x="2908300" y="181747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43015</xdr:rowOff>
    </xdr:from>
    <xdr:ext cx="405111" cy="259045"/>
    <xdr:sp macro="" textlink="">
      <xdr:nvSpPr>
        <xdr:cNvPr id="281" name="n_1mainValue【市民会館】&#10;有形固定資産減価償却率"/>
        <xdr:cNvSpPr txBox="1"/>
      </xdr:nvSpPr>
      <xdr:spPr>
        <a:xfrm>
          <a:off x="3582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282" name="n_2mainValue【市民会館】&#10;有形固定資産減価償却率"/>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3" name="直線コネクタ 2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4" name="テキスト ボックス 2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5" name="直線コネクタ 2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6" name="テキスト ボックス 2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7" name="直線コネクタ 2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8" name="テキスト ボックス 2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9" name="直線コネクタ 2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0" name="テキスト ボックス 2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1" name="直線コネクタ 3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2" name="テキスト ボックス 3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4" name="テキスト ボックス 3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06" name="直線コネクタ 305"/>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07"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08" name="直線コネクタ 307"/>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09"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10" name="直線コネクタ 309"/>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91712</xdr:rowOff>
    </xdr:from>
    <xdr:ext cx="469744" cy="259045"/>
    <xdr:sp macro="" textlink="">
      <xdr:nvSpPr>
        <xdr:cNvPr id="311" name="【市民会館】&#10;一人当たり面積平均値テキスト"/>
        <xdr:cNvSpPr txBox="1"/>
      </xdr:nvSpPr>
      <xdr:spPr>
        <a:xfrm>
          <a:off x="10515600" y="1809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12" name="フローチャート: 判断 311"/>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13" name="フローチャート: 判断 312"/>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314"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315" name="フローチャート: 判断 314"/>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316"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167894</xdr:rowOff>
    </xdr:from>
    <xdr:to>
      <xdr:col>55</xdr:col>
      <xdr:colOff>50800</xdr:colOff>
      <xdr:row>107</xdr:row>
      <xdr:rowOff>98044</xdr:rowOff>
    </xdr:to>
    <xdr:sp macro="" textlink="">
      <xdr:nvSpPr>
        <xdr:cNvPr id="322" name="楕円 321"/>
        <xdr:cNvSpPr/>
      </xdr:nvSpPr>
      <xdr:spPr>
        <a:xfrm>
          <a:off x="104267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146321</xdr:rowOff>
    </xdr:from>
    <xdr:ext cx="469744" cy="259045"/>
    <xdr:sp macro="" textlink="">
      <xdr:nvSpPr>
        <xdr:cNvPr id="323" name="【市民会館】&#10;一人当たり面積該当値テキスト"/>
        <xdr:cNvSpPr txBox="1"/>
      </xdr:nvSpPr>
      <xdr:spPr>
        <a:xfrm>
          <a:off x="10515600" y="183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324" name="楕円 323"/>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47244</xdr:rowOff>
    </xdr:to>
    <xdr:cxnSp macro="">
      <xdr:nvCxnSpPr>
        <xdr:cNvPr id="325" name="直線コネクタ 324"/>
        <xdr:cNvCxnSpPr/>
      </xdr:nvCxnSpPr>
      <xdr:spPr>
        <a:xfrm>
          <a:off x="9639300" y="18387061"/>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326" name="楕円 325"/>
        <xdr:cNvSpPr/>
      </xdr:nvSpPr>
      <xdr:spPr>
        <a:xfrm>
          <a:off x="8699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34289</xdr:rowOff>
    </xdr:from>
    <xdr:to>
      <xdr:col>50</xdr:col>
      <xdr:colOff>114300</xdr:colOff>
      <xdr:row>107</xdr:row>
      <xdr:rowOff>41911</xdr:rowOff>
    </xdr:to>
    <xdr:cxnSp macro="">
      <xdr:nvCxnSpPr>
        <xdr:cNvPr id="327" name="直線コネクタ 326"/>
        <xdr:cNvCxnSpPr/>
      </xdr:nvCxnSpPr>
      <xdr:spPr>
        <a:xfrm>
          <a:off x="8750300" y="18379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83838</xdr:rowOff>
    </xdr:from>
    <xdr:ext cx="469744" cy="259045"/>
    <xdr:sp macro="" textlink="">
      <xdr:nvSpPr>
        <xdr:cNvPr id="328"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76216</xdr:rowOff>
    </xdr:from>
    <xdr:ext cx="469744" cy="259045"/>
    <xdr:sp macro="" textlink="">
      <xdr:nvSpPr>
        <xdr:cNvPr id="329" name="n_2mainValue【市民会館】&#10;一人当たり面積"/>
        <xdr:cNvSpPr txBox="1"/>
      </xdr:nvSpPr>
      <xdr:spPr>
        <a:xfrm>
          <a:off x="8515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6" name="テキスト ボックス 3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7" name="直線コネクタ 3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8" name="テキスト ボックス 3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9" name="直線コネクタ 3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0" name="テキスト ボックス 3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1" name="直線コネクタ 3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2" name="テキスト ボックス 3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3" name="直線コネクタ 3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4" name="テキスト ボックス 3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5" name="直線コネクタ 3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6" name="テキスト ボックス 3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70" name="直線コネクタ 369"/>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71"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72" name="直線コネクタ 37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73"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74" name="直線コネクタ 37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375"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76" name="フローチャート: 判断 375"/>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77" name="フローチャート: 判断 376"/>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378"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379" name="フローチャート: 判断 378"/>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380"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1" name="テキスト ボックス 3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2" name="テキスト ボックス 3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3" name="テキスト ボックス 3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4" name="テキスト ボックス 3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5" name="テキスト ボックス 3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386" name="楕円 385"/>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387"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86360</xdr:rowOff>
    </xdr:from>
    <xdr:to>
      <xdr:col>81</xdr:col>
      <xdr:colOff>101600</xdr:colOff>
      <xdr:row>62</xdr:row>
      <xdr:rowOff>16510</xdr:rowOff>
    </xdr:to>
    <xdr:sp macro="" textlink="">
      <xdr:nvSpPr>
        <xdr:cNvPr id="388" name="楕円 387"/>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137160</xdr:rowOff>
    </xdr:to>
    <xdr:cxnSp macro="">
      <xdr:nvCxnSpPr>
        <xdr:cNvPr id="389" name="直線コネクタ 388"/>
        <xdr:cNvCxnSpPr/>
      </xdr:nvCxnSpPr>
      <xdr:spPr>
        <a:xfrm flipV="1">
          <a:off x="15481300" y="105156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162560</xdr:rowOff>
    </xdr:from>
    <xdr:to>
      <xdr:col>76</xdr:col>
      <xdr:colOff>165100</xdr:colOff>
      <xdr:row>62</xdr:row>
      <xdr:rowOff>92710</xdr:rowOff>
    </xdr:to>
    <xdr:sp macro="" textlink="">
      <xdr:nvSpPr>
        <xdr:cNvPr id="390" name="楕円 389"/>
        <xdr:cNvSpPr/>
      </xdr:nvSpPr>
      <xdr:spPr>
        <a:xfrm>
          <a:off x="1454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62</xdr:row>
      <xdr:rowOff>41910</xdr:rowOff>
    </xdr:to>
    <xdr:cxnSp macro="">
      <xdr:nvCxnSpPr>
        <xdr:cNvPr id="391" name="直線コネクタ 390"/>
        <xdr:cNvCxnSpPr/>
      </xdr:nvCxnSpPr>
      <xdr:spPr>
        <a:xfrm flipV="1">
          <a:off x="14592300" y="105956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7637</xdr:rowOff>
    </xdr:from>
    <xdr:ext cx="405111" cy="259045"/>
    <xdr:sp macro="" textlink="">
      <xdr:nvSpPr>
        <xdr:cNvPr id="392" name="n_1mainValue【保健センター・保健所】&#10;有形固定資産減価償却率"/>
        <xdr:cNvSpPr txBox="1"/>
      </xdr:nvSpPr>
      <xdr:spPr>
        <a:xfrm>
          <a:off x="15266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83837</xdr:rowOff>
    </xdr:from>
    <xdr:ext cx="405111" cy="259045"/>
    <xdr:sp macro="" textlink="">
      <xdr:nvSpPr>
        <xdr:cNvPr id="393" name="n_2mainValue【保健センター・保健所】&#10;有形固定資産減価償却率"/>
        <xdr:cNvSpPr txBox="1"/>
      </xdr:nvSpPr>
      <xdr:spPr>
        <a:xfrm>
          <a:off x="143897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4" name="直線コネクタ 40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5" name="テキスト ボックス 40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6" name="直線コネクタ 40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7" name="テキスト ボックス 40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8" name="直線コネクタ 40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9" name="テキスト ボックス 40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0" name="直線コネクタ 40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1" name="テキスト ボックス 41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2" name="直線コネクタ 41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3" name="テキスト ボックス 41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4" name="直線コネクタ 41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5" name="テキスト ボックス 41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419" name="直線コネクタ 418"/>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20"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21" name="直線コネクタ 420"/>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22"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23" name="直線コネクタ 422"/>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424"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25" name="フローチャート: 判断 424"/>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26" name="フローチャート: 判断 425"/>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139899</xdr:rowOff>
    </xdr:from>
    <xdr:ext cx="469744" cy="259045"/>
    <xdr:sp macro="" textlink="">
      <xdr:nvSpPr>
        <xdr:cNvPr id="427"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428" name="フローチャート: 判断 427"/>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92546</xdr:rowOff>
    </xdr:from>
    <xdr:ext cx="469744" cy="259045"/>
    <xdr:sp macro="" textlink="">
      <xdr:nvSpPr>
        <xdr:cNvPr id="429" name="n_2aveValue【保健センター・保健所】&#10;一人当たり面積"/>
        <xdr:cNvSpPr txBox="1"/>
      </xdr:nvSpPr>
      <xdr:spPr>
        <a:xfrm>
          <a:off x="20199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435" name="楕円 434"/>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143527</xdr:rowOff>
    </xdr:from>
    <xdr:ext cx="469744" cy="259045"/>
    <xdr:sp macro="" textlink="">
      <xdr:nvSpPr>
        <xdr:cNvPr id="436" name="【保健センター・保健所】&#10;一人当たり面積該当値テキスト"/>
        <xdr:cNvSpPr txBox="1"/>
      </xdr:nvSpPr>
      <xdr:spPr>
        <a:xfrm>
          <a:off x="22199600"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91259</xdr:rowOff>
    </xdr:from>
    <xdr:to>
      <xdr:col>112</xdr:col>
      <xdr:colOff>38100</xdr:colOff>
      <xdr:row>56</xdr:row>
      <xdr:rowOff>21409</xdr:rowOff>
    </xdr:to>
    <xdr:sp macro="" textlink="">
      <xdr:nvSpPr>
        <xdr:cNvPr id="437" name="楕円 436"/>
        <xdr:cNvSpPr/>
      </xdr:nvSpPr>
      <xdr:spPr>
        <a:xfrm>
          <a:off x="21272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142059</xdr:rowOff>
    </xdr:from>
    <xdr:to>
      <xdr:col>116</xdr:col>
      <xdr:colOff>63500</xdr:colOff>
      <xdr:row>56</xdr:row>
      <xdr:rowOff>0</xdr:rowOff>
    </xdr:to>
    <xdr:cxnSp macro="">
      <xdr:nvCxnSpPr>
        <xdr:cNvPr id="438" name="直線コネクタ 437"/>
        <xdr:cNvCxnSpPr/>
      </xdr:nvCxnSpPr>
      <xdr:spPr>
        <a:xfrm>
          <a:off x="21323300" y="95718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48804</xdr:rowOff>
    </xdr:from>
    <xdr:to>
      <xdr:col>107</xdr:col>
      <xdr:colOff>101600</xdr:colOff>
      <xdr:row>55</xdr:row>
      <xdr:rowOff>150404</xdr:rowOff>
    </xdr:to>
    <xdr:sp macro="" textlink="">
      <xdr:nvSpPr>
        <xdr:cNvPr id="439" name="楕円 438"/>
        <xdr:cNvSpPr/>
      </xdr:nvSpPr>
      <xdr:spPr>
        <a:xfrm>
          <a:off x="20383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99604</xdr:rowOff>
    </xdr:from>
    <xdr:to>
      <xdr:col>111</xdr:col>
      <xdr:colOff>177800</xdr:colOff>
      <xdr:row>55</xdr:row>
      <xdr:rowOff>142059</xdr:rowOff>
    </xdr:to>
    <xdr:cxnSp macro="">
      <xdr:nvCxnSpPr>
        <xdr:cNvPr id="440" name="直線コネクタ 439"/>
        <xdr:cNvCxnSpPr/>
      </xdr:nvCxnSpPr>
      <xdr:spPr>
        <a:xfrm>
          <a:off x="20434300" y="95293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37936</xdr:rowOff>
    </xdr:from>
    <xdr:ext cx="469744" cy="259045"/>
    <xdr:sp macro="" textlink="">
      <xdr:nvSpPr>
        <xdr:cNvPr id="441" name="n_1mainValue【保健センター・保健所】&#10;一人当たり面積"/>
        <xdr:cNvSpPr txBox="1"/>
      </xdr:nvSpPr>
      <xdr:spPr>
        <a:xfrm>
          <a:off x="21075727" y="929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166931</xdr:rowOff>
    </xdr:from>
    <xdr:ext cx="469744" cy="259045"/>
    <xdr:sp macro="" textlink="">
      <xdr:nvSpPr>
        <xdr:cNvPr id="442" name="n_2mainValue【保健センター・保健所】&#10;一人当たり面積"/>
        <xdr:cNvSpPr txBox="1"/>
      </xdr:nvSpPr>
      <xdr:spPr>
        <a:xfrm>
          <a:off x="20199427" y="925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70" name="直線コネクタ 46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71" name="テキスト ボックス 47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2" name="直線コネクタ 47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3" name="テキスト ボックス 47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4" name="直線コネクタ 47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5" name="テキスト ボックス 47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6" name="直線コネクタ 47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7" name="テキスト ボックス 47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81" name="直線コネクタ 480"/>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82"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83" name="直線コネクタ 482"/>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84"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85" name="直線コネクタ 48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486"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87" name="フローチャート: 判断 486"/>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88" name="フローチャート: 判断 487"/>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489"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490" name="フローチャート: 判断 489"/>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491"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91694</xdr:rowOff>
    </xdr:from>
    <xdr:to>
      <xdr:col>85</xdr:col>
      <xdr:colOff>177800</xdr:colOff>
      <xdr:row>102</xdr:row>
      <xdr:rowOff>21844</xdr:rowOff>
    </xdr:to>
    <xdr:sp macro="" textlink="">
      <xdr:nvSpPr>
        <xdr:cNvPr id="497" name="楕円 496"/>
        <xdr:cNvSpPr/>
      </xdr:nvSpPr>
      <xdr:spPr>
        <a:xfrm>
          <a:off x="162687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114571</xdr:rowOff>
    </xdr:from>
    <xdr:ext cx="405111" cy="259045"/>
    <xdr:sp macro="" textlink="">
      <xdr:nvSpPr>
        <xdr:cNvPr id="498" name="【庁舎】&#10;有形固定資産減価償却率該当値テキスト"/>
        <xdr:cNvSpPr txBox="1"/>
      </xdr:nvSpPr>
      <xdr:spPr>
        <a:xfrm>
          <a:off x="16357600" y="172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132842</xdr:rowOff>
    </xdr:from>
    <xdr:to>
      <xdr:col>81</xdr:col>
      <xdr:colOff>101600</xdr:colOff>
      <xdr:row>102</xdr:row>
      <xdr:rowOff>62992</xdr:rowOff>
    </xdr:to>
    <xdr:sp macro="" textlink="">
      <xdr:nvSpPr>
        <xdr:cNvPr id="499" name="楕円 498"/>
        <xdr:cNvSpPr/>
      </xdr:nvSpPr>
      <xdr:spPr>
        <a:xfrm>
          <a:off x="154305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142494</xdr:rowOff>
    </xdr:from>
    <xdr:to>
      <xdr:col>85</xdr:col>
      <xdr:colOff>127000</xdr:colOff>
      <xdr:row>102</xdr:row>
      <xdr:rowOff>12192</xdr:rowOff>
    </xdr:to>
    <xdr:cxnSp macro="">
      <xdr:nvCxnSpPr>
        <xdr:cNvPr id="500" name="直線コネクタ 499"/>
        <xdr:cNvCxnSpPr/>
      </xdr:nvCxnSpPr>
      <xdr:spPr>
        <a:xfrm flipV="1">
          <a:off x="15481300" y="174589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89408</xdr:rowOff>
    </xdr:from>
    <xdr:to>
      <xdr:col>76</xdr:col>
      <xdr:colOff>165100</xdr:colOff>
      <xdr:row>102</xdr:row>
      <xdr:rowOff>19558</xdr:rowOff>
    </xdr:to>
    <xdr:sp macro="" textlink="">
      <xdr:nvSpPr>
        <xdr:cNvPr id="501" name="楕円 500"/>
        <xdr:cNvSpPr/>
      </xdr:nvSpPr>
      <xdr:spPr>
        <a:xfrm>
          <a:off x="14541500" y="174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140208</xdr:rowOff>
    </xdr:from>
    <xdr:to>
      <xdr:col>81</xdr:col>
      <xdr:colOff>50800</xdr:colOff>
      <xdr:row>102</xdr:row>
      <xdr:rowOff>12192</xdr:rowOff>
    </xdr:to>
    <xdr:cxnSp macro="">
      <xdr:nvCxnSpPr>
        <xdr:cNvPr id="502" name="直線コネクタ 501"/>
        <xdr:cNvCxnSpPr/>
      </xdr:nvCxnSpPr>
      <xdr:spPr>
        <a:xfrm>
          <a:off x="14592300" y="174566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79519</xdr:rowOff>
    </xdr:from>
    <xdr:ext cx="405111" cy="259045"/>
    <xdr:sp macro="" textlink="">
      <xdr:nvSpPr>
        <xdr:cNvPr id="503" name="n_1mainValue【庁舎】&#10;有形固定資産減価償却率"/>
        <xdr:cNvSpPr txBox="1"/>
      </xdr:nvSpPr>
      <xdr:spPr>
        <a:xfrm>
          <a:off x="15266044" y="1722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36085</xdr:rowOff>
    </xdr:from>
    <xdr:ext cx="405111" cy="259045"/>
    <xdr:sp macro="" textlink="">
      <xdr:nvSpPr>
        <xdr:cNvPr id="504" name="n_2mainValue【庁舎】&#10;有形固定資産減価償却率"/>
        <xdr:cNvSpPr txBox="1"/>
      </xdr:nvSpPr>
      <xdr:spPr>
        <a:xfrm>
          <a:off x="14389744" y="1718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5" name="テキスト ボックス 5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16" name="直線コネクタ 5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7" name="テキスト ボックス 5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8" name="直線コネクタ 5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9" name="テキスト ボックス 5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0" name="直線コネクタ 5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1" name="テキスト ボックス 5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2" name="直線コネクタ 5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3" name="テキスト ボックス 5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4" name="直線コネクタ 5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5" name="テキスト ボックス 5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6" name="直線コネクタ 5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7" name="テキスト ボックス 5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8" name="直線コネクタ 5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9" name="テキスト ボックス 5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31" name="直線コネクタ 530"/>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3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33" name="直線コネクタ 53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34"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35" name="直線コネクタ 53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536"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37" name="フローチャート: 判断 536"/>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38" name="フローチャート: 判断 537"/>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39"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40" name="フローチャート: 判断 539"/>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41"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2" name="テキスト ボックス 5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3" name="テキスト ボックス 5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4" name="テキスト ボックス 5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5" name="テキスト ボックス 5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6" name="テキスト ボックス 5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547" name="楕円 546"/>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548" name="【庁舎】&#10;一人当たり面積該当値テキスト"/>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123371</xdr:rowOff>
    </xdr:from>
    <xdr:to>
      <xdr:col>112</xdr:col>
      <xdr:colOff>38100</xdr:colOff>
      <xdr:row>107</xdr:row>
      <xdr:rowOff>53521</xdr:rowOff>
    </xdr:to>
    <xdr:sp macro="" textlink="">
      <xdr:nvSpPr>
        <xdr:cNvPr id="549" name="楕円 548"/>
        <xdr:cNvSpPr/>
      </xdr:nvSpPr>
      <xdr:spPr>
        <a:xfrm>
          <a:off x="21272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2721</xdr:rowOff>
    </xdr:from>
    <xdr:to>
      <xdr:col>116</xdr:col>
      <xdr:colOff>63500</xdr:colOff>
      <xdr:row>107</xdr:row>
      <xdr:rowOff>15784</xdr:rowOff>
    </xdr:to>
    <xdr:cxnSp macro="">
      <xdr:nvCxnSpPr>
        <xdr:cNvPr id="550" name="直線コネクタ 549"/>
        <xdr:cNvCxnSpPr/>
      </xdr:nvCxnSpPr>
      <xdr:spPr>
        <a:xfrm>
          <a:off x="21323300" y="183478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103777</xdr:rowOff>
    </xdr:from>
    <xdr:to>
      <xdr:col>107</xdr:col>
      <xdr:colOff>101600</xdr:colOff>
      <xdr:row>107</xdr:row>
      <xdr:rowOff>33927</xdr:rowOff>
    </xdr:to>
    <xdr:sp macro="" textlink="">
      <xdr:nvSpPr>
        <xdr:cNvPr id="551" name="楕円 550"/>
        <xdr:cNvSpPr/>
      </xdr:nvSpPr>
      <xdr:spPr>
        <a:xfrm>
          <a:off x="2038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154577</xdr:rowOff>
    </xdr:from>
    <xdr:to>
      <xdr:col>111</xdr:col>
      <xdr:colOff>177800</xdr:colOff>
      <xdr:row>107</xdr:row>
      <xdr:rowOff>2721</xdr:rowOff>
    </xdr:to>
    <xdr:cxnSp macro="">
      <xdr:nvCxnSpPr>
        <xdr:cNvPr id="552" name="直線コネクタ 551"/>
        <xdr:cNvCxnSpPr/>
      </xdr:nvCxnSpPr>
      <xdr:spPr>
        <a:xfrm>
          <a:off x="20434300" y="183282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44648</xdr:rowOff>
    </xdr:from>
    <xdr:ext cx="469744" cy="259045"/>
    <xdr:sp macro="" textlink="">
      <xdr:nvSpPr>
        <xdr:cNvPr id="553" name="n_1main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554" name="n_2mainValue【庁舎】&#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体育館、庁舎については類似団体より減価償却率が高い状態になっており、一方で市民会館については低い水準となっている。今後の財政状況を鑑みながら改修事業を行っていく。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8,771
8,617
37.44
5,178,754
4,649,638
513,975
2,893,810
4,592,693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上昇している。また、類似団体平均と比較し、</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上回る結果となっている。これは、福岡都市圏に位置し、類似団体と比較すると町税収入の割合が高くなっていることによる。平成２９年度の現年分町税徴収率は</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％、過年合計分の町税徴収率は</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％となり、前年度と同水準を維持している。今後も徴収部門の強化・育成を図り、徴収率の低下を防ぐとともに自主財源の確保に努めていく。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92528</xdr:rowOff>
    </xdr:to>
    <xdr:cxnSp macro="">
      <xdr:nvCxnSpPr>
        <xdr:cNvPr id="70" name="直線コネクタ 69"/>
        <xdr:cNvCxnSpPr/>
      </xdr:nvCxnSpPr>
      <xdr:spPr>
        <a:xfrm flipV="1">
          <a:off x="4114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3" name="直線コネクタ 72"/>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6" name="直線コネクタ 75"/>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89" name="楕円 88"/>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0"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扶助費及び公債費の増加により平成２８年度と比較し、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加している。歳入に関しては、個人町民税、固定資産税、たばこ税の増により経常的一般財源が増加しているが、歳出に関しても、乳幼児等医療費助成や私立保育所施設型給付費などが増加している。これらの削減は困難であり、物件費等の削減可能な支出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119804</xdr:rowOff>
    </xdr:from>
    <xdr:to>
      <xdr:col>23</xdr:col>
      <xdr:colOff>133350</xdr:colOff>
      <xdr:row>65</xdr:row>
      <xdr:rowOff>56938</xdr:rowOff>
    </xdr:to>
    <xdr:cxnSp macro="">
      <xdr:nvCxnSpPr>
        <xdr:cNvPr id="133" name="直線コネクタ 132"/>
        <xdr:cNvCxnSpPr/>
      </xdr:nvCxnSpPr>
      <xdr:spPr>
        <a:xfrm>
          <a:off x="4114800" y="11092604"/>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64</xdr:row>
      <xdr:rowOff>155998</xdr:rowOff>
    </xdr:to>
    <xdr:cxnSp macro="">
      <xdr:nvCxnSpPr>
        <xdr:cNvPr id="136" name="直線コネクタ 135"/>
        <xdr:cNvCxnSpPr/>
      </xdr:nvCxnSpPr>
      <xdr:spPr>
        <a:xfrm flipV="1">
          <a:off x="3225800" y="1109260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155998</xdr:rowOff>
    </xdr:from>
    <xdr:to>
      <xdr:col>15</xdr:col>
      <xdr:colOff>82550</xdr:colOff>
      <xdr:row>65</xdr:row>
      <xdr:rowOff>113242</xdr:rowOff>
    </xdr:to>
    <xdr:cxnSp macro="">
      <xdr:nvCxnSpPr>
        <xdr:cNvPr id="139" name="直線コネクタ 138"/>
        <xdr:cNvCxnSpPr/>
      </xdr:nvCxnSpPr>
      <xdr:spPr>
        <a:xfrm flipV="1">
          <a:off x="2336800" y="1112879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139912</xdr:rowOff>
    </xdr:from>
    <xdr:to>
      <xdr:col>11</xdr:col>
      <xdr:colOff>31750</xdr:colOff>
      <xdr:row>65</xdr:row>
      <xdr:rowOff>113242</xdr:rowOff>
    </xdr:to>
    <xdr:cxnSp macro="">
      <xdr:nvCxnSpPr>
        <xdr:cNvPr id="142" name="直線コネクタ 141"/>
        <xdr:cNvCxnSpPr/>
      </xdr:nvCxnSpPr>
      <xdr:spPr>
        <a:xfrm>
          <a:off x="1447800" y="111127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52" name="楕円 151"/>
        <xdr:cNvSpPr/>
      </xdr:nvSpPr>
      <xdr:spPr>
        <a:xfrm>
          <a:off x="4902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149665</xdr:rowOff>
    </xdr:from>
    <xdr:ext cx="762000" cy="259045"/>
    <xdr:sp macro="" textlink="">
      <xdr:nvSpPr>
        <xdr:cNvPr id="153" name="財政構造の弾力性該当値テキスト"/>
        <xdr:cNvSpPr txBox="1"/>
      </xdr:nvSpPr>
      <xdr:spPr>
        <a:xfrm>
          <a:off x="5041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4" name="楕円 153"/>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9331</xdr:rowOff>
    </xdr:from>
    <xdr:ext cx="736600" cy="259045"/>
    <xdr:sp macro="" textlink="">
      <xdr:nvSpPr>
        <xdr:cNvPr id="155" name="テキスト ボックス 154"/>
        <xdr:cNvSpPr txBox="1"/>
      </xdr:nvSpPr>
      <xdr:spPr>
        <a:xfrm>
          <a:off x="3733800" y="1081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105198</xdr:rowOff>
    </xdr:from>
    <xdr:to>
      <xdr:col>15</xdr:col>
      <xdr:colOff>133350</xdr:colOff>
      <xdr:row>65</xdr:row>
      <xdr:rowOff>35348</xdr:rowOff>
    </xdr:to>
    <xdr:sp macro="" textlink="">
      <xdr:nvSpPr>
        <xdr:cNvPr id="156" name="楕円 155"/>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20125</xdr:rowOff>
    </xdr:from>
    <xdr:ext cx="762000" cy="259045"/>
    <xdr:sp macro="" textlink="">
      <xdr:nvSpPr>
        <xdr:cNvPr id="157" name="テキスト ボックス 156"/>
        <xdr:cNvSpPr txBox="1"/>
      </xdr:nvSpPr>
      <xdr:spPr>
        <a:xfrm>
          <a:off x="2844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62442</xdr:rowOff>
    </xdr:from>
    <xdr:to>
      <xdr:col>11</xdr:col>
      <xdr:colOff>82550</xdr:colOff>
      <xdr:row>65</xdr:row>
      <xdr:rowOff>164042</xdr:rowOff>
    </xdr:to>
    <xdr:sp macro="" textlink="">
      <xdr:nvSpPr>
        <xdr:cNvPr id="158" name="楕円 157"/>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148819</xdr:rowOff>
    </xdr:from>
    <xdr:ext cx="762000" cy="259045"/>
    <xdr:sp macro="" textlink="">
      <xdr:nvSpPr>
        <xdr:cNvPr id="159" name="テキスト ボックス 158"/>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60" name="楕円 159"/>
        <xdr:cNvSpPr/>
      </xdr:nvSpPr>
      <xdr:spPr>
        <a:xfrm>
          <a:off x="1397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61" name="テキスト ボックス 160"/>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32,079</a:t>
          </a:r>
          <a:r>
            <a:rPr kumimoji="1" lang="ja-JP" altLang="en-US" sz="1300">
              <a:latin typeface="ＭＳ Ｐゴシック" panose="020B0600070205080204" pitchFamily="50" charset="-128"/>
              <a:ea typeface="ＭＳ Ｐゴシック" panose="020B0600070205080204" pitchFamily="50" charset="-128"/>
            </a:rPr>
            <a:t>円下回っているが、町の平成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年度決算額と比較すると</a:t>
          </a:r>
          <a:r>
            <a:rPr kumimoji="1" lang="en-US" altLang="ja-JP" sz="1300">
              <a:latin typeface="ＭＳ Ｐゴシック" panose="020B0600070205080204" pitchFamily="50" charset="-128"/>
              <a:ea typeface="ＭＳ Ｐゴシック" panose="020B0600070205080204" pitchFamily="50" charset="-128"/>
            </a:rPr>
            <a:t>6,909</a:t>
          </a:r>
          <a:r>
            <a:rPr kumimoji="1" lang="ja-JP" altLang="en-US" sz="1300">
              <a:latin typeface="ＭＳ Ｐゴシック" panose="020B0600070205080204" pitchFamily="50" charset="-128"/>
              <a:ea typeface="ＭＳ Ｐゴシック" panose="020B0600070205080204" pitchFamily="50" charset="-128"/>
            </a:rPr>
            <a:t>円増加している。基幹系システム更新によるシステム使用料の増や、幼稚園移設に伴う備品購入費の増などが要因として挙げられる。引き続き、物件費の削減に努めていく。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148027</xdr:rowOff>
    </xdr:from>
    <xdr:to>
      <xdr:col>23</xdr:col>
      <xdr:colOff>133350</xdr:colOff>
      <xdr:row>83</xdr:row>
      <xdr:rowOff>4363</xdr:rowOff>
    </xdr:to>
    <xdr:cxnSp macro="">
      <xdr:nvCxnSpPr>
        <xdr:cNvPr id="196" name="直線コネクタ 195"/>
        <xdr:cNvCxnSpPr/>
      </xdr:nvCxnSpPr>
      <xdr:spPr>
        <a:xfrm>
          <a:off x="4114800" y="14206927"/>
          <a:ext cx="838200" cy="2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148027</xdr:rowOff>
    </xdr:from>
    <xdr:to>
      <xdr:col>19</xdr:col>
      <xdr:colOff>133350</xdr:colOff>
      <xdr:row>83</xdr:row>
      <xdr:rowOff>27133</xdr:rowOff>
    </xdr:to>
    <xdr:cxnSp macro="">
      <xdr:nvCxnSpPr>
        <xdr:cNvPr id="199" name="直線コネクタ 198"/>
        <xdr:cNvCxnSpPr/>
      </xdr:nvCxnSpPr>
      <xdr:spPr>
        <a:xfrm flipV="1">
          <a:off x="3225800" y="14206927"/>
          <a:ext cx="889000" cy="5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25019</xdr:rowOff>
    </xdr:from>
    <xdr:to>
      <xdr:col>15</xdr:col>
      <xdr:colOff>82550</xdr:colOff>
      <xdr:row>83</xdr:row>
      <xdr:rowOff>27133</xdr:rowOff>
    </xdr:to>
    <xdr:cxnSp macro="">
      <xdr:nvCxnSpPr>
        <xdr:cNvPr id="202" name="直線コネクタ 201"/>
        <xdr:cNvCxnSpPr/>
      </xdr:nvCxnSpPr>
      <xdr:spPr>
        <a:xfrm>
          <a:off x="2336800" y="14255369"/>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128381</xdr:rowOff>
    </xdr:from>
    <xdr:to>
      <xdr:col>11</xdr:col>
      <xdr:colOff>31750</xdr:colOff>
      <xdr:row>83</xdr:row>
      <xdr:rowOff>25019</xdr:rowOff>
    </xdr:to>
    <xdr:cxnSp macro="">
      <xdr:nvCxnSpPr>
        <xdr:cNvPr id="205" name="直線コネクタ 204"/>
        <xdr:cNvCxnSpPr/>
      </xdr:nvCxnSpPr>
      <xdr:spPr>
        <a:xfrm>
          <a:off x="1447800" y="14187281"/>
          <a:ext cx="889000" cy="6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125013</xdr:rowOff>
    </xdr:from>
    <xdr:to>
      <xdr:col>23</xdr:col>
      <xdr:colOff>184150</xdr:colOff>
      <xdr:row>83</xdr:row>
      <xdr:rowOff>55163</xdr:rowOff>
    </xdr:to>
    <xdr:sp macro="" textlink="">
      <xdr:nvSpPr>
        <xdr:cNvPr id="215" name="楕円 214"/>
        <xdr:cNvSpPr/>
      </xdr:nvSpPr>
      <xdr:spPr>
        <a:xfrm>
          <a:off x="4902200" y="141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141540</xdr:rowOff>
    </xdr:from>
    <xdr:ext cx="762000" cy="259045"/>
    <xdr:sp macro="" textlink="">
      <xdr:nvSpPr>
        <xdr:cNvPr id="216" name="人件費・物件費等の状況該当値テキスト"/>
        <xdr:cNvSpPr txBox="1"/>
      </xdr:nvSpPr>
      <xdr:spPr>
        <a:xfrm>
          <a:off x="5041900" y="1402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97227</xdr:rowOff>
    </xdr:from>
    <xdr:to>
      <xdr:col>19</xdr:col>
      <xdr:colOff>184150</xdr:colOff>
      <xdr:row>83</xdr:row>
      <xdr:rowOff>27377</xdr:rowOff>
    </xdr:to>
    <xdr:sp macro="" textlink="">
      <xdr:nvSpPr>
        <xdr:cNvPr id="217" name="楕円 216"/>
        <xdr:cNvSpPr/>
      </xdr:nvSpPr>
      <xdr:spPr>
        <a:xfrm>
          <a:off x="4064000" y="141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37554</xdr:rowOff>
    </xdr:from>
    <xdr:ext cx="736600" cy="259045"/>
    <xdr:sp macro="" textlink="">
      <xdr:nvSpPr>
        <xdr:cNvPr id="218" name="テキスト ボックス 217"/>
        <xdr:cNvSpPr txBox="1"/>
      </xdr:nvSpPr>
      <xdr:spPr>
        <a:xfrm>
          <a:off x="3733800" y="1392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147783</xdr:rowOff>
    </xdr:from>
    <xdr:to>
      <xdr:col>15</xdr:col>
      <xdr:colOff>133350</xdr:colOff>
      <xdr:row>83</xdr:row>
      <xdr:rowOff>77933</xdr:rowOff>
    </xdr:to>
    <xdr:sp macro="" textlink="">
      <xdr:nvSpPr>
        <xdr:cNvPr id="219" name="楕円 218"/>
        <xdr:cNvSpPr/>
      </xdr:nvSpPr>
      <xdr:spPr>
        <a:xfrm>
          <a:off x="3175000" y="142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88110</xdr:rowOff>
    </xdr:from>
    <xdr:ext cx="762000" cy="259045"/>
    <xdr:sp macro="" textlink="">
      <xdr:nvSpPr>
        <xdr:cNvPr id="220" name="テキスト ボックス 219"/>
        <xdr:cNvSpPr txBox="1"/>
      </xdr:nvSpPr>
      <xdr:spPr>
        <a:xfrm>
          <a:off x="2844800" y="139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145669</xdr:rowOff>
    </xdr:from>
    <xdr:to>
      <xdr:col>11</xdr:col>
      <xdr:colOff>82550</xdr:colOff>
      <xdr:row>83</xdr:row>
      <xdr:rowOff>75819</xdr:rowOff>
    </xdr:to>
    <xdr:sp macro="" textlink="">
      <xdr:nvSpPr>
        <xdr:cNvPr id="221" name="楕円 220"/>
        <xdr:cNvSpPr/>
      </xdr:nvSpPr>
      <xdr:spPr>
        <a:xfrm>
          <a:off x="2286000" y="1420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85996</xdr:rowOff>
    </xdr:from>
    <xdr:ext cx="762000" cy="259045"/>
    <xdr:sp macro="" textlink="">
      <xdr:nvSpPr>
        <xdr:cNvPr id="222" name="テキスト ボックス 221"/>
        <xdr:cNvSpPr txBox="1"/>
      </xdr:nvSpPr>
      <xdr:spPr>
        <a:xfrm>
          <a:off x="1955800" y="1397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77581</xdr:rowOff>
    </xdr:from>
    <xdr:to>
      <xdr:col>7</xdr:col>
      <xdr:colOff>31750</xdr:colOff>
      <xdr:row>83</xdr:row>
      <xdr:rowOff>7731</xdr:rowOff>
    </xdr:to>
    <xdr:sp macro="" textlink="">
      <xdr:nvSpPr>
        <xdr:cNvPr id="223" name="楕円 222"/>
        <xdr:cNvSpPr/>
      </xdr:nvSpPr>
      <xdr:spPr>
        <a:xfrm>
          <a:off x="1397000" y="141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17908</xdr:rowOff>
    </xdr:from>
    <xdr:ext cx="762000" cy="259045"/>
    <xdr:sp macro="" textlink="">
      <xdr:nvSpPr>
        <xdr:cNvPr id="224" name="テキスト ボックス 223"/>
        <xdr:cNvSpPr txBox="1"/>
      </xdr:nvSpPr>
      <xdr:spPr>
        <a:xfrm>
          <a:off x="1066800" y="1390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下回り、全国町村平均を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下回っており、近隣市町と比較しても低い状況にある。職員のモチベーションを高める仕組みづくりを行っていく。</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1">
              <a:solidFill>
                <a:schemeClr val="dk1"/>
              </a:solidFill>
              <a:effectLst/>
              <a:latin typeface="+mn-lt"/>
              <a:ea typeface="+mn-ea"/>
              <a:cs typeface="+mn-cs"/>
            </a:rPr>
            <a:t>＊平成</a:t>
          </a:r>
          <a:r>
            <a:rPr kumimoji="1" lang="en-US" altLang="ja-JP" sz="1100" b="1">
              <a:solidFill>
                <a:schemeClr val="dk1"/>
              </a:solidFill>
              <a:effectLst/>
              <a:latin typeface="+mn-lt"/>
              <a:ea typeface="+mn-ea"/>
              <a:cs typeface="+mn-cs"/>
            </a:rPr>
            <a:t>29</a:t>
          </a:r>
          <a:r>
            <a:rPr kumimoji="1" lang="ja-JP" altLang="ja-JP" sz="1100" b="1">
              <a:solidFill>
                <a:schemeClr val="dk1"/>
              </a:solidFill>
              <a:effectLst/>
              <a:latin typeface="+mn-lt"/>
              <a:ea typeface="+mn-ea"/>
              <a:cs typeface="+mn-cs"/>
            </a:rPr>
            <a:t>年度は平成</a:t>
          </a:r>
          <a:r>
            <a:rPr kumimoji="1" lang="en-US" altLang="ja-JP" sz="1100" b="1">
              <a:solidFill>
                <a:schemeClr val="dk1"/>
              </a:solidFill>
              <a:effectLst/>
              <a:latin typeface="+mn-lt"/>
              <a:ea typeface="+mn-ea"/>
              <a:cs typeface="+mn-cs"/>
            </a:rPr>
            <a:t>28</a:t>
          </a:r>
          <a:r>
            <a:rPr kumimoji="1" lang="ja-JP" altLang="ja-JP" sz="1100" b="1">
              <a:solidFill>
                <a:schemeClr val="dk1"/>
              </a:solidFill>
              <a:effectLst/>
              <a:latin typeface="+mn-lt"/>
              <a:ea typeface="+mn-ea"/>
              <a:cs typeface="+mn-cs"/>
            </a:rPr>
            <a:t>年度数値を引用。なお、平成</a:t>
          </a:r>
          <a:r>
            <a:rPr kumimoji="1" lang="en-US" altLang="ja-JP" sz="1100" b="1">
              <a:solidFill>
                <a:schemeClr val="dk1"/>
              </a:solidFill>
              <a:effectLst/>
              <a:latin typeface="+mn-lt"/>
              <a:ea typeface="+mn-ea"/>
              <a:cs typeface="+mn-cs"/>
            </a:rPr>
            <a:t>29</a:t>
          </a:r>
          <a:r>
            <a:rPr kumimoji="1" lang="ja-JP" altLang="ja-JP" sz="1100" b="1">
              <a:solidFill>
                <a:schemeClr val="dk1"/>
              </a:solidFill>
              <a:effectLst/>
              <a:latin typeface="+mn-lt"/>
              <a:ea typeface="+mn-ea"/>
              <a:cs typeface="+mn-cs"/>
            </a:rPr>
            <a:t>年度類似団体関係数値</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平均値、最大値、最小値、順位）は、平成</a:t>
          </a:r>
          <a:r>
            <a:rPr kumimoji="1" lang="en-US" altLang="ja-JP" sz="1100" b="1">
              <a:solidFill>
                <a:schemeClr val="dk1"/>
              </a:solidFill>
              <a:effectLst/>
              <a:latin typeface="+mn-lt"/>
              <a:ea typeface="+mn-ea"/>
              <a:cs typeface="+mn-cs"/>
            </a:rPr>
            <a:t>29</a:t>
          </a:r>
          <a:r>
            <a:rPr kumimoji="1" lang="ja-JP" altLang="ja-JP" sz="1100" b="1">
              <a:solidFill>
                <a:schemeClr val="dk1"/>
              </a:solidFill>
              <a:effectLst/>
              <a:latin typeface="+mn-lt"/>
              <a:ea typeface="+mn-ea"/>
              <a:cs typeface="+mn-cs"/>
            </a:rPr>
            <a:t>年度の選定団体によるもの。</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19352</xdr:rowOff>
    </xdr:to>
    <xdr:cxnSp macro="">
      <xdr:nvCxnSpPr>
        <xdr:cNvPr id="260" name="直線コネクタ 259"/>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99786</xdr:rowOff>
    </xdr:to>
    <xdr:cxnSp macro="">
      <xdr:nvCxnSpPr>
        <xdr:cNvPr id="263" name="直線コネクタ 262"/>
        <xdr:cNvCxnSpPr/>
      </xdr:nvCxnSpPr>
      <xdr:spPr>
        <a:xfrm flipV="1">
          <a:off x="15290800" y="144211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99786</xdr:rowOff>
    </xdr:to>
    <xdr:cxnSp macro="">
      <xdr:nvCxnSpPr>
        <xdr:cNvPr id="266" name="直線コネクタ 265"/>
        <xdr:cNvCxnSpPr/>
      </xdr:nvCxnSpPr>
      <xdr:spPr>
        <a:xfrm>
          <a:off x="14401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167821</xdr:rowOff>
    </xdr:to>
    <xdr:cxnSp macro="">
      <xdr:nvCxnSpPr>
        <xdr:cNvPr id="269" name="直線コネクタ 268"/>
        <xdr:cNvCxnSpPr/>
      </xdr:nvCxnSpPr>
      <xdr:spPr>
        <a:xfrm>
          <a:off x="13512800" y="142602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9" name="楕円 278"/>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80"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81" name="楕円 280"/>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82" name="テキスト ボックス 281"/>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3" name="楕円 282"/>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4" name="テキスト ボックス 283"/>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5" name="楕円 284"/>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6" name="テキスト ボックス 285"/>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7" name="楕円 286"/>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8" name="テキスト ボックス 287"/>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長期にわたり新規職員の採用を抑制してきたため、類似団体平均を</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人下回っている。今後長期的予測に基づいた職員の採用及び配置を流動的に実施できる柔軟な組織づくりに努めていく。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1">
              <a:latin typeface="ＭＳ Ｐゴシック" panose="020B0600070205080204" pitchFamily="50" charset="-128"/>
              <a:ea typeface="ＭＳ Ｐゴシック" panose="020B0600070205080204" pitchFamily="50" charset="-128"/>
            </a:rPr>
            <a:t>＊平成</a:t>
          </a:r>
          <a:r>
            <a:rPr kumimoji="1" lang="en-US" altLang="ja-JP" sz="1100" b="1">
              <a:latin typeface="ＭＳ Ｐゴシック" panose="020B0600070205080204" pitchFamily="50" charset="-128"/>
              <a:ea typeface="ＭＳ Ｐゴシック" panose="020B0600070205080204" pitchFamily="50" charset="-128"/>
            </a:rPr>
            <a:t>29</a:t>
          </a:r>
          <a:r>
            <a:rPr kumimoji="1" lang="ja-JP" altLang="en-US" sz="1100" b="1">
              <a:latin typeface="ＭＳ Ｐゴシック" panose="020B0600070205080204" pitchFamily="50" charset="-128"/>
              <a:ea typeface="ＭＳ Ｐゴシック" panose="020B0600070205080204" pitchFamily="50" charset="-128"/>
            </a:rPr>
            <a:t>年度は平成</a:t>
          </a:r>
          <a:r>
            <a:rPr kumimoji="1" lang="en-US" altLang="ja-JP" sz="1100" b="1">
              <a:latin typeface="ＭＳ Ｐゴシック" panose="020B0600070205080204" pitchFamily="50" charset="-128"/>
              <a:ea typeface="ＭＳ Ｐゴシック" panose="020B0600070205080204" pitchFamily="50" charset="-128"/>
            </a:rPr>
            <a:t>28</a:t>
          </a:r>
          <a:r>
            <a:rPr kumimoji="1" lang="ja-JP" altLang="en-US" sz="1100" b="1">
              <a:latin typeface="ＭＳ Ｐゴシック" panose="020B0600070205080204" pitchFamily="50" charset="-128"/>
              <a:ea typeface="ＭＳ Ｐゴシック" panose="020B0600070205080204" pitchFamily="50" charset="-128"/>
            </a:rPr>
            <a:t>年度数値を引用。（職員数：平成</a:t>
          </a:r>
          <a:r>
            <a:rPr kumimoji="1" lang="en-US" altLang="ja-JP" sz="1100" b="1">
              <a:latin typeface="ＭＳ Ｐゴシック" panose="020B0600070205080204" pitchFamily="50" charset="-128"/>
              <a:ea typeface="ＭＳ Ｐゴシック" panose="020B0600070205080204" pitchFamily="50" charset="-128"/>
            </a:rPr>
            <a:t>28</a:t>
          </a:r>
          <a:r>
            <a:rPr kumimoji="1" lang="ja-JP" altLang="en-US" sz="1100" b="1">
              <a:latin typeface="ＭＳ Ｐゴシック" panose="020B0600070205080204" pitchFamily="50" charset="-128"/>
              <a:ea typeface="ＭＳ Ｐゴシック" panose="020B0600070205080204" pitchFamily="50" charset="-128"/>
            </a:rPr>
            <a:t>年度数値、人口：平成</a:t>
          </a:r>
          <a:r>
            <a:rPr kumimoji="1" lang="en-US" altLang="ja-JP" sz="1100" b="1">
              <a:latin typeface="ＭＳ Ｐゴシック" panose="020B0600070205080204" pitchFamily="50" charset="-128"/>
              <a:ea typeface="ＭＳ Ｐゴシック" panose="020B0600070205080204" pitchFamily="50" charset="-128"/>
            </a:rPr>
            <a:t>30</a:t>
          </a:r>
          <a:r>
            <a:rPr kumimoji="1" lang="ja-JP" altLang="en-US" sz="1100" b="1">
              <a:latin typeface="ＭＳ Ｐゴシック" panose="020B0600070205080204" pitchFamily="50" charset="-128"/>
              <a:ea typeface="ＭＳ Ｐゴシック" panose="020B0600070205080204" pitchFamily="50" charset="-128"/>
            </a:rPr>
            <a:t>年</a:t>
          </a:r>
          <a:r>
            <a:rPr kumimoji="1" lang="en-US" altLang="ja-JP" sz="1100" b="1">
              <a:latin typeface="ＭＳ Ｐゴシック" panose="020B0600070205080204" pitchFamily="50" charset="-128"/>
              <a:ea typeface="ＭＳ Ｐゴシック" panose="020B0600070205080204" pitchFamily="50" charset="-128"/>
            </a:rPr>
            <a:t>1</a:t>
          </a:r>
          <a:r>
            <a:rPr kumimoji="1" lang="ja-JP" altLang="en-US" sz="1100" b="1">
              <a:latin typeface="ＭＳ Ｐゴシック" panose="020B0600070205080204" pitchFamily="50" charset="-128"/>
              <a:ea typeface="ＭＳ Ｐゴシック" panose="020B0600070205080204" pitchFamily="50" charset="-128"/>
            </a:rPr>
            <a:t>月</a:t>
          </a:r>
          <a:r>
            <a:rPr kumimoji="1" lang="en-US" altLang="ja-JP" sz="1100" b="1">
              <a:latin typeface="ＭＳ Ｐゴシック" panose="020B0600070205080204" pitchFamily="50" charset="-128"/>
              <a:ea typeface="ＭＳ Ｐゴシック" panose="020B0600070205080204" pitchFamily="50" charset="-128"/>
            </a:rPr>
            <a:t>1</a:t>
          </a:r>
          <a:r>
            <a:rPr kumimoji="1" lang="ja-JP" altLang="en-US" sz="1100" b="1">
              <a:latin typeface="ＭＳ Ｐゴシック" panose="020B0600070205080204" pitchFamily="50" charset="-128"/>
              <a:ea typeface="ＭＳ Ｐゴシック" panose="020B0600070205080204" pitchFamily="50" charset="-128"/>
            </a:rPr>
            <a:t>日現在）なお、平成</a:t>
          </a:r>
          <a:r>
            <a:rPr kumimoji="1" lang="en-US" altLang="ja-JP" sz="1100" b="1">
              <a:latin typeface="ＭＳ Ｐゴシック" panose="020B0600070205080204" pitchFamily="50" charset="-128"/>
              <a:ea typeface="ＭＳ Ｐゴシック" panose="020B0600070205080204" pitchFamily="50" charset="-128"/>
            </a:rPr>
            <a:t>29</a:t>
          </a:r>
          <a:r>
            <a:rPr kumimoji="1" lang="ja-JP" altLang="en-US" sz="1100" b="1">
              <a:latin typeface="ＭＳ Ｐゴシック" panose="020B0600070205080204" pitchFamily="50" charset="-128"/>
              <a:ea typeface="ＭＳ Ｐゴシック" panose="020B0600070205080204" pitchFamily="50" charset="-128"/>
            </a:rPr>
            <a:t>年度類似団体関係数値</a:t>
          </a: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平均値、最大値、最小値、順位）は、平成</a:t>
          </a:r>
          <a:r>
            <a:rPr kumimoji="1" lang="en-US" altLang="ja-JP" sz="1100" b="1">
              <a:latin typeface="ＭＳ Ｐゴシック" panose="020B0600070205080204" pitchFamily="50" charset="-128"/>
              <a:ea typeface="ＭＳ Ｐゴシック" panose="020B0600070205080204" pitchFamily="50" charset="-128"/>
            </a:rPr>
            <a:t>29</a:t>
          </a:r>
          <a:r>
            <a:rPr kumimoji="1" lang="ja-JP" altLang="en-US" sz="1100" b="1">
              <a:latin typeface="ＭＳ Ｐゴシック" panose="020B0600070205080204" pitchFamily="50" charset="-128"/>
              <a:ea typeface="ＭＳ Ｐゴシック" panose="020B0600070205080204" pitchFamily="50" charset="-128"/>
            </a:rPr>
            <a:t>年度の選定団体によるもの。</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7705</xdr:rowOff>
    </xdr:from>
    <xdr:to>
      <xdr:col>81</xdr:col>
      <xdr:colOff>44450</xdr:colOff>
      <xdr:row>60</xdr:row>
      <xdr:rowOff>22182</xdr:rowOff>
    </xdr:to>
    <xdr:cxnSp macro="">
      <xdr:nvCxnSpPr>
        <xdr:cNvPr id="323" name="直線コネクタ 322"/>
        <xdr:cNvCxnSpPr/>
      </xdr:nvCxnSpPr>
      <xdr:spPr>
        <a:xfrm flipV="1">
          <a:off x="16179800" y="10294705"/>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12531</xdr:rowOff>
    </xdr:from>
    <xdr:to>
      <xdr:col>77</xdr:col>
      <xdr:colOff>44450</xdr:colOff>
      <xdr:row>60</xdr:row>
      <xdr:rowOff>22182</xdr:rowOff>
    </xdr:to>
    <xdr:cxnSp macro="">
      <xdr:nvCxnSpPr>
        <xdr:cNvPr id="326" name="直線コネクタ 325"/>
        <xdr:cNvCxnSpPr/>
      </xdr:nvCxnSpPr>
      <xdr:spPr>
        <a:xfrm>
          <a:off x="15290800" y="10299531"/>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157438</xdr:rowOff>
    </xdr:from>
    <xdr:to>
      <xdr:col>72</xdr:col>
      <xdr:colOff>203200</xdr:colOff>
      <xdr:row>60</xdr:row>
      <xdr:rowOff>12531</xdr:rowOff>
    </xdr:to>
    <xdr:cxnSp macro="">
      <xdr:nvCxnSpPr>
        <xdr:cNvPr id="329" name="直線コネクタ 328"/>
        <xdr:cNvCxnSpPr/>
      </xdr:nvCxnSpPr>
      <xdr:spPr>
        <a:xfrm>
          <a:off x="14401800" y="1027298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59</xdr:row>
      <xdr:rowOff>157438</xdr:rowOff>
    </xdr:to>
    <xdr:cxnSp macro="">
      <xdr:nvCxnSpPr>
        <xdr:cNvPr id="332" name="直線コネクタ 331"/>
        <xdr:cNvCxnSpPr/>
      </xdr:nvCxnSpPr>
      <xdr:spPr>
        <a:xfrm>
          <a:off x="13512800" y="10272183"/>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128355</xdr:rowOff>
    </xdr:from>
    <xdr:to>
      <xdr:col>81</xdr:col>
      <xdr:colOff>95250</xdr:colOff>
      <xdr:row>60</xdr:row>
      <xdr:rowOff>58505</xdr:rowOff>
    </xdr:to>
    <xdr:sp macro="" textlink="">
      <xdr:nvSpPr>
        <xdr:cNvPr id="342" name="楕円 341"/>
        <xdr:cNvSpPr/>
      </xdr:nvSpPr>
      <xdr:spPr>
        <a:xfrm>
          <a:off x="169672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49632</xdr:rowOff>
    </xdr:from>
    <xdr:ext cx="762000" cy="259045"/>
    <xdr:sp macro="" textlink="">
      <xdr:nvSpPr>
        <xdr:cNvPr id="343" name="定員管理の状況該当値テキスト"/>
        <xdr:cNvSpPr txBox="1"/>
      </xdr:nvSpPr>
      <xdr:spPr>
        <a:xfrm>
          <a:off x="17106900" y="1016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142832</xdr:rowOff>
    </xdr:from>
    <xdr:to>
      <xdr:col>77</xdr:col>
      <xdr:colOff>95250</xdr:colOff>
      <xdr:row>60</xdr:row>
      <xdr:rowOff>72982</xdr:rowOff>
    </xdr:to>
    <xdr:sp macro="" textlink="">
      <xdr:nvSpPr>
        <xdr:cNvPr id="344" name="楕円 343"/>
        <xdr:cNvSpPr/>
      </xdr:nvSpPr>
      <xdr:spPr>
        <a:xfrm>
          <a:off x="161290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83159</xdr:rowOff>
    </xdr:from>
    <xdr:ext cx="736600" cy="259045"/>
    <xdr:sp macro="" textlink="">
      <xdr:nvSpPr>
        <xdr:cNvPr id="345" name="テキスト ボックス 344"/>
        <xdr:cNvSpPr txBox="1"/>
      </xdr:nvSpPr>
      <xdr:spPr>
        <a:xfrm>
          <a:off x="15798800" y="1002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133181</xdr:rowOff>
    </xdr:from>
    <xdr:to>
      <xdr:col>73</xdr:col>
      <xdr:colOff>44450</xdr:colOff>
      <xdr:row>60</xdr:row>
      <xdr:rowOff>63331</xdr:rowOff>
    </xdr:to>
    <xdr:sp macro="" textlink="">
      <xdr:nvSpPr>
        <xdr:cNvPr id="346" name="楕円 345"/>
        <xdr:cNvSpPr/>
      </xdr:nvSpPr>
      <xdr:spPr>
        <a:xfrm>
          <a:off x="15240000" y="102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73508</xdr:rowOff>
    </xdr:from>
    <xdr:ext cx="762000" cy="259045"/>
    <xdr:sp macro="" textlink="">
      <xdr:nvSpPr>
        <xdr:cNvPr id="347" name="テキスト ボックス 346"/>
        <xdr:cNvSpPr txBox="1"/>
      </xdr:nvSpPr>
      <xdr:spPr>
        <a:xfrm>
          <a:off x="14909800" y="1001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106638</xdr:rowOff>
    </xdr:from>
    <xdr:to>
      <xdr:col>68</xdr:col>
      <xdr:colOff>203200</xdr:colOff>
      <xdr:row>60</xdr:row>
      <xdr:rowOff>36788</xdr:rowOff>
    </xdr:to>
    <xdr:sp macro="" textlink="">
      <xdr:nvSpPr>
        <xdr:cNvPr id="348" name="楕円 347"/>
        <xdr:cNvSpPr/>
      </xdr:nvSpPr>
      <xdr:spPr>
        <a:xfrm>
          <a:off x="14351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46965</xdr:rowOff>
    </xdr:from>
    <xdr:ext cx="762000" cy="259045"/>
    <xdr:sp macro="" textlink="">
      <xdr:nvSpPr>
        <xdr:cNvPr id="349" name="テキスト ボックス 348"/>
        <xdr:cNvSpPr txBox="1"/>
      </xdr:nvSpPr>
      <xdr:spPr>
        <a:xfrm>
          <a:off x="14020800" y="99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105833</xdr:rowOff>
    </xdr:from>
    <xdr:to>
      <xdr:col>64</xdr:col>
      <xdr:colOff>152400</xdr:colOff>
      <xdr:row>60</xdr:row>
      <xdr:rowOff>35983</xdr:rowOff>
    </xdr:to>
    <xdr:sp macro="" textlink="">
      <xdr:nvSpPr>
        <xdr:cNvPr id="350" name="楕円 349"/>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46160</xdr:rowOff>
    </xdr:from>
    <xdr:ext cx="762000" cy="259045"/>
    <xdr:sp macro="" textlink="">
      <xdr:nvSpPr>
        <xdr:cNvPr id="351" name="テキスト ボックス 350"/>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％上回り、平成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年度と比較すると横ばいとなっている。平成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年度借入・総合運動公園整備事業及び上久原土地区画整理組合補助金のための公共事業等債の償還金、小中学校大規模改修のための学校教育施設等整備事業の償還金などにより元利償還金が</a:t>
          </a:r>
          <a:r>
            <a:rPr kumimoji="1" lang="en-US" altLang="ja-JP" sz="1300">
              <a:latin typeface="ＭＳ Ｐゴシック" panose="020B0600070205080204" pitchFamily="50" charset="-128"/>
              <a:ea typeface="ＭＳ Ｐゴシック" panose="020B0600070205080204" pitchFamily="50" charset="-128"/>
            </a:rPr>
            <a:t>18,693</a:t>
          </a:r>
          <a:r>
            <a:rPr kumimoji="1" lang="ja-JP" altLang="en-US" sz="1300">
              <a:latin typeface="ＭＳ Ｐゴシック" panose="020B0600070205080204" pitchFamily="50" charset="-128"/>
              <a:ea typeface="ＭＳ Ｐゴシック" panose="020B0600070205080204" pitchFamily="50" charset="-128"/>
            </a:rPr>
            <a:t>千円増加している一方、標準財政規模が町税等の増により</a:t>
          </a:r>
          <a:r>
            <a:rPr kumimoji="1" lang="en-US" altLang="ja-JP" sz="1300">
              <a:latin typeface="ＭＳ Ｐゴシック" panose="020B0600070205080204" pitchFamily="50" charset="-128"/>
              <a:ea typeface="ＭＳ Ｐゴシック" panose="020B0600070205080204" pitchFamily="50" charset="-128"/>
            </a:rPr>
            <a:t>158,478</a:t>
          </a:r>
          <a:r>
            <a:rPr kumimoji="1" lang="ja-JP" altLang="en-US" sz="1300">
              <a:latin typeface="ＭＳ Ｐゴシック" panose="020B0600070205080204" pitchFamily="50" charset="-128"/>
              <a:ea typeface="ＭＳ Ｐゴシック" panose="020B0600070205080204" pitchFamily="50" charset="-128"/>
            </a:rPr>
            <a:t>千円増加したためである。今後は起債に大きく依存しない財政運営に努めていく。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81704</xdr:rowOff>
    </xdr:to>
    <xdr:cxnSp macro="">
      <xdr:nvCxnSpPr>
        <xdr:cNvPr id="385" name="直線コネクタ 384"/>
        <xdr:cNvCxnSpPr/>
      </xdr:nvCxnSpPr>
      <xdr:spPr>
        <a:xfrm>
          <a:off x="16179800" y="728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81704</xdr:rowOff>
    </xdr:to>
    <xdr:cxnSp macro="">
      <xdr:nvCxnSpPr>
        <xdr:cNvPr id="388" name="直線コネクタ 387"/>
        <xdr:cNvCxnSpPr/>
      </xdr:nvCxnSpPr>
      <xdr:spPr>
        <a:xfrm>
          <a:off x="15290800" y="720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42</xdr:row>
      <xdr:rowOff>1270</xdr:rowOff>
    </xdr:to>
    <xdr:cxnSp macro="">
      <xdr:nvCxnSpPr>
        <xdr:cNvPr id="391" name="直線コネクタ 390"/>
        <xdr:cNvCxnSpPr/>
      </xdr:nvCxnSpPr>
      <xdr:spPr>
        <a:xfrm>
          <a:off x="14401800" y="70573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41</xdr:row>
      <xdr:rowOff>27940</xdr:rowOff>
    </xdr:to>
    <xdr:cxnSp macro="">
      <xdr:nvCxnSpPr>
        <xdr:cNvPr id="394" name="直線コネクタ 393"/>
        <xdr:cNvCxnSpPr/>
      </xdr:nvCxnSpPr>
      <xdr:spPr>
        <a:xfrm>
          <a:off x="13512800" y="69206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4" name="楕円 403"/>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5"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6" name="楕円 405"/>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7" name="テキスト ボックス 406"/>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8" name="楕円 407"/>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9" name="テキスト ボックス 40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0" name="楕円 409"/>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11" name="テキスト ボックス 410"/>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2" name="楕円 411"/>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3" name="テキスト ボックス 412"/>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％減少し、類似団体平均を</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％上回っている。平成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年度借入・上久原土地区画整理組合貸付金のための国の予算貸付金債償還（</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千円）及び平成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年度借入・土地開発公社解散のための第三セクター等改革推進債の償還（</a:t>
          </a:r>
          <a:r>
            <a:rPr kumimoji="1" lang="en-US" altLang="ja-JP" sz="1300">
              <a:latin typeface="ＭＳ Ｐゴシック" panose="020B0600070205080204" pitchFamily="50" charset="-128"/>
              <a:ea typeface="ＭＳ Ｐゴシック" panose="020B0600070205080204" pitchFamily="50" charset="-128"/>
            </a:rPr>
            <a:t>128,300</a:t>
          </a:r>
          <a:r>
            <a:rPr kumimoji="1" lang="ja-JP" altLang="en-US" sz="1300">
              <a:latin typeface="ＭＳ Ｐゴシック" panose="020B0600070205080204" pitchFamily="50" charset="-128"/>
              <a:ea typeface="ＭＳ Ｐゴシック" panose="020B0600070205080204" pitchFamily="50" charset="-128"/>
            </a:rPr>
            <a:t>千円）を行ったためである。充当可能財源等が</a:t>
          </a:r>
          <a:r>
            <a:rPr kumimoji="1" lang="en-US" altLang="ja-JP" sz="1300">
              <a:latin typeface="ＭＳ Ｐゴシック" panose="020B0600070205080204" pitchFamily="50" charset="-128"/>
              <a:ea typeface="ＭＳ Ｐゴシック" panose="020B0600070205080204" pitchFamily="50" charset="-128"/>
            </a:rPr>
            <a:t>181,176</a:t>
          </a:r>
          <a:r>
            <a:rPr kumimoji="1" lang="ja-JP" altLang="en-US" sz="1300">
              <a:latin typeface="ＭＳ Ｐゴシック" panose="020B0600070205080204" pitchFamily="50" charset="-128"/>
              <a:ea typeface="ＭＳ Ｐゴシック" panose="020B0600070205080204" pitchFamily="50" charset="-128"/>
            </a:rPr>
            <a:t>千円減少しており、今後は、起債に大きく依存しない財政運営に努める。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133909</xdr:rowOff>
    </xdr:from>
    <xdr:to>
      <xdr:col>81</xdr:col>
      <xdr:colOff>44450</xdr:colOff>
      <xdr:row>18</xdr:row>
      <xdr:rowOff>63805</xdr:rowOff>
    </xdr:to>
    <xdr:cxnSp macro="">
      <xdr:nvCxnSpPr>
        <xdr:cNvPr id="445" name="直線コネクタ 444"/>
        <xdr:cNvCxnSpPr/>
      </xdr:nvCxnSpPr>
      <xdr:spPr>
        <a:xfrm flipV="1">
          <a:off x="16179800" y="3048559"/>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15545</xdr:rowOff>
    </xdr:from>
    <xdr:to>
      <xdr:col>77</xdr:col>
      <xdr:colOff>44450</xdr:colOff>
      <xdr:row>18</xdr:row>
      <xdr:rowOff>63805</xdr:rowOff>
    </xdr:to>
    <xdr:cxnSp macro="">
      <xdr:nvCxnSpPr>
        <xdr:cNvPr id="448" name="直線コネクタ 447"/>
        <xdr:cNvCxnSpPr/>
      </xdr:nvCxnSpPr>
      <xdr:spPr>
        <a:xfrm>
          <a:off x="15290800" y="31016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15545</xdr:rowOff>
    </xdr:from>
    <xdr:to>
      <xdr:col>72</xdr:col>
      <xdr:colOff>203200</xdr:colOff>
      <xdr:row>18</xdr:row>
      <xdr:rowOff>113030</xdr:rowOff>
    </xdr:to>
    <xdr:cxnSp macro="">
      <xdr:nvCxnSpPr>
        <xdr:cNvPr id="451" name="直線コネクタ 450"/>
        <xdr:cNvCxnSpPr/>
      </xdr:nvCxnSpPr>
      <xdr:spPr>
        <a:xfrm flipV="1">
          <a:off x="14401800" y="3101645"/>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86970</xdr:rowOff>
    </xdr:from>
    <xdr:to>
      <xdr:col>68</xdr:col>
      <xdr:colOff>152400</xdr:colOff>
      <xdr:row>18</xdr:row>
      <xdr:rowOff>113030</xdr:rowOff>
    </xdr:to>
    <xdr:cxnSp macro="">
      <xdr:nvCxnSpPr>
        <xdr:cNvPr id="454" name="直線コネクタ 453"/>
        <xdr:cNvCxnSpPr/>
      </xdr:nvCxnSpPr>
      <xdr:spPr>
        <a:xfrm>
          <a:off x="13512800" y="3173070"/>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83109</xdr:rowOff>
    </xdr:from>
    <xdr:to>
      <xdr:col>81</xdr:col>
      <xdr:colOff>95250</xdr:colOff>
      <xdr:row>18</xdr:row>
      <xdr:rowOff>13259</xdr:rowOff>
    </xdr:to>
    <xdr:sp macro="" textlink="">
      <xdr:nvSpPr>
        <xdr:cNvPr id="464" name="楕円 463"/>
        <xdr:cNvSpPr/>
      </xdr:nvSpPr>
      <xdr:spPr>
        <a:xfrm>
          <a:off x="16967200" y="29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55186</xdr:rowOff>
    </xdr:from>
    <xdr:ext cx="762000" cy="259045"/>
    <xdr:sp macro="" textlink="">
      <xdr:nvSpPr>
        <xdr:cNvPr id="465" name="将来負担の状況該当値テキスト"/>
        <xdr:cNvSpPr txBox="1"/>
      </xdr:nvSpPr>
      <xdr:spPr>
        <a:xfrm>
          <a:off x="17106900" y="296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13005</xdr:rowOff>
    </xdr:from>
    <xdr:to>
      <xdr:col>77</xdr:col>
      <xdr:colOff>95250</xdr:colOff>
      <xdr:row>18</xdr:row>
      <xdr:rowOff>114605</xdr:rowOff>
    </xdr:to>
    <xdr:sp macro="" textlink="">
      <xdr:nvSpPr>
        <xdr:cNvPr id="466" name="楕円 465"/>
        <xdr:cNvSpPr/>
      </xdr:nvSpPr>
      <xdr:spPr>
        <a:xfrm>
          <a:off x="16129000" y="30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99382</xdr:rowOff>
    </xdr:from>
    <xdr:ext cx="736600" cy="259045"/>
    <xdr:sp macro="" textlink="">
      <xdr:nvSpPr>
        <xdr:cNvPr id="467" name="テキスト ボックス 466"/>
        <xdr:cNvSpPr txBox="1"/>
      </xdr:nvSpPr>
      <xdr:spPr>
        <a:xfrm>
          <a:off x="15798800" y="318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136195</xdr:rowOff>
    </xdr:from>
    <xdr:to>
      <xdr:col>73</xdr:col>
      <xdr:colOff>44450</xdr:colOff>
      <xdr:row>18</xdr:row>
      <xdr:rowOff>66345</xdr:rowOff>
    </xdr:to>
    <xdr:sp macro="" textlink="">
      <xdr:nvSpPr>
        <xdr:cNvPr id="468" name="楕円 467"/>
        <xdr:cNvSpPr/>
      </xdr:nvSpPr>
      <xdr:spPr>
        <a:xfrm>
          <a:off x="15240000" y="30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51122</xdr:rowOff>
    </xdr:from>
    <xdr:ext cx="762000" cy="259045"/>
    <xdr:sp macro="" textlink="">
      <xdr:nvSpPr>
        <xdr:cNvPr id="469" name="テキスト ボックス 468"/>
        <xdr:cNvSpPr txBox="1"/>
      </xdr:nvSpPr>
      <xdr:spPr>
        <a:xfrm>
          <a:off x="14909800" y="31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62230</xdr:rowOff>
    </xdr:from>
    <xdr:to>
      <xdr:col>68</xdr:col>
      <xdr:colOff>203200</xdr:colOff>
      <xdr:row>18</xdr:row>
      <xdr:rowOff>163830</xdr:rowOff>
    </xdr:to>
    <xdr:sp macro="" textlink="">
      <xdr:nvSpPr>
        <xdr:cNvPr id="470" name="楕円 469"/>
        <xdr:cNvSpPr/>
      </xdr:nvSpPr>
      <xdr:spPr>
        <a:xfrm>
          <a:off x="14351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148607</xdr:rowOff>
    </xdr:from>
    <xdr:ext cx="762000" cy="259045"/>
    <xdr:sp macro="" textlink="">
      <xdr:nvSpPr>
        <xdr:cNvPr id="471" name="テキスト ボックス 470"/>
        <xdr:cNvSpPr txBox="1"/>
      </xdr:nvSpPr>
      <xdr:spPr>
        <a:xfrm>
          <a:off x="14020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36170</xdr:rowOff>
    </xdr:from>
    <xdr:to>
      <xdr:col>64</xdr:col>
      <xdr:colOff>152400</xdr:colOff>
      <xdr:row>18</xdr:row>
      <xdr:rowOff>137770</xdr:rowOff>
    </xdr:to>
    <xdr:sp macro="" textlink="">
      <xdr:nvSpPr>
        <xdr:cNvPr id="472" name="楕円 471"/>
        <xdr:cNvSpPr/>
      </xdr:nvSpPr>
      <xdr:spPr>
        <a:xfrm>
          <a:off x="13462000" y="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122546</xdr:rowOff>
    </xdr:from>
    <xdr:ext cx="762000" cy="259045"/>
    <xdr:sp macro="" textlink="">
      <xdr:nvSpPr>
        <xdr:cNvPr id="473" name="テキスト ボックス 472"/>
        <xdr:cNvSpPr txBox="1"/>
      </xdr:nvSpPr>
      <xdr:spPr>
        <a:xfrm>
          <a:off x="13131800" y="32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8,771
8,617
37.44
5,178,754
4,649,638
513,975
2,893,810
4,592,693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％下回っている。今後も職員の健康面に考慮しながら機能的な組織の構築に努めていく。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74422</xdr:rowOff>
    </xdr:to>
    <xdr:cxnSp macro="">
      <xdr:nvCxnSpPr>
        <xdr:cNvPr id="64" name="直線コネクタ 63"/>
        <xdr:cNvCxnSpPr/>
      </xdr:nvCxnSpPr>
      <xdr:spPr>
        <a:xfrm>
          <a:off x="3987800" y="6381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37846</xdr:rowOff>
    </xdr:to>
    <xdr:cxnSp macro="">
      <xdr:nvCxnSpPr>
        <xdr:cNvPr id="67" name="直線コネクタ 66"/>
        <xdr:cNvCxnSpPr/>
      </xdr:nvCxnSpPr>
      <xdr:spPr>
        <a:xfrm>
          <a:off x="3098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51562</xdr:rowOff>
    </xdr:to>
    <xdr:cxnSp macro="">
      <xdr:nvCxnSpPr>
        <xdr:cNvPr id="70" name="直線コネクタ 69"/>
        <xdr:cNvCxnSpPr/>
      </xdr:nvCxnSpPr>
      <xdr:spPr>
        <a:xfrm flipV="1">
          <a:off x="2209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51562</xdr:rowOff>
    </xdr:to>
    <xdr:cxnSp macro="">
      <xdr:nvCxnSpPr>
        <xdr:cNvPr id="73" name="直線コネクタ 72"/>
        <xdr:cNvCxnSpPr/>
      </xdr:nvCxnSpPr>
      <xdr:spPr>
        <a:xfrm>
          <a:off x="1320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40149</xdr:rowOff>
    </xdr:from>
    <xdr:ext cx="762000" cy="259045"/>
    <xdr:sp macro="" textlink="">
      <xdr:nvSpPr>
        <xdr:cNvPr id="84" name="人件費該当値テキスト"/>
        <xdr:cNvSpPr txBox="1"/>
      </xdr:nvSpPr>
      <xdr:spPr>
        <a:xfrm>
          <a:off x="4914900" y="62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86" name="テキスト ボックス 85"/>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90" name="テキスト ボックス 89"/>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上回っている。人口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人当たりの職員数が類似団体平均に比べ</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人少ないこと、指定管理者制度を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施設で導入していることによる委託料が多いことが要因として考えられる。</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％減少しており、今後も経常化している委託料の見直し、賃金・需用費及び役務費等のコスト削減に努めていく。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75565</xdr:rowOff>
    </xdr:from>
    <xdr:to>
      <xdr:col>82</xdr:col>
      <xdr:colOff>107950</xdr:colOff>
      <xdr:row>17</xdr:row>
      <xdr:rowOff>41275</xdr:rowOff>
    </xdr:to>
    <xdr:cxnSp macro="">
      <xdr:nvCxnSpPr>
        <xdr:cNvPr id="121" name="直線コネクタ 120"/>
        <xdr:cNvCxnSpPr/>
      </xdr:nvCxnSpPr>
      <xdr:spPr>
        <a:xfrm flipV="1">
          <a:off x="15671800" y="281876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41275</xdr:rowOff>
    </xdr:from>
    <xdr:to>
      <xdr:col>78</xdr:col>
      <xdr:colOff>69850</xdr:colOff>
      <xdr:row>17</xdr:row>
      <xdr:rowOff>46990</xdr:rowOff>
    </xdr:to>
    <xdr:cxnSp macro="">
      <xdr:nvCxnSpPr>
        <xdr:cNvPr id="124" name="直線コネクタ 123"/>
        <xdr:cNvCxnSpPr/>
      </xdr:nvCxnSpPr>
      <xdr:spPr>
        <a:xfrm flipV="1">
          <a:off x="14782800" y="2955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52705</xdr:rowOff>
    </xdr:to>
    <xdr:cxnSp macro="">
      <xdr:nvCxnSpPr>
        <xdr:cNvPr id="127" name="直線コネクタ 126"/>
        <xdr:cNvCxnSpPr/>
      </xdr:nvCxnSpPr>
      <xdr:spPr>
        <a:xfrm flipV="1">
          <a:off x="13893800" y="2961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41275</xdr:rowOff>
    </xdr:from>
    <xdr:to>
      <xdr:col>69</xdr:col>
      <xdr:colOff>92075</xdr:colOff>
      <xdr:row>17</xdr:row>
      <xdr:rowOff>52705</xdr:rowOff>
    </xdr:to>
    <xdr:cxnSp macro="">
      <xdr:nvCxnSpPr>
        <xdr:cNvPr id="130" name="直線コネクタ 129"/>
        <xdr:cNvCxnSpPr/>
      </xdr:nvCxnSpPr>
      <xdr:spPr>
        <a:xfrm>
          <a:off x="13004800" y="2955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24765</xdr:rowOff>
    </xdr:from>
    <xdr:to>
      <xdr:col>82</xdr:col>
      <xdr:colOff>158750</xdr:colOff>
      <xdr:row>16</xdr:row>
      <xdr:rowOff>126365</xdr:rowOff>
    </xdr:to>
    <xdr:sp macro="" textlink="">
      <xdr:nvSpPr>
        <xdr:cNvPr id="140" name="楕円 139"/>
        <xdr:cNvSpPr/>
      </xdr:nvSpPr>
      <xdr:spPr>
        <a:xfrm>
          <a:off x="164592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168292</xdr:rowOff>
    </xdr:from>
    <xdr:ext cx="762000" cy="259045"/>
    <xdr:sp macro="" textlink="">
      <xdr:nvSpPr>
        <xdr:cNvPr id="141" name="物件費該当値テキスト"/>
        <xdr:cNvSpPr txBox="1"/>
      </xdr:nvSpPr>
      <xdr:spPr>
        <a:xfrm>
          <a:off x="165989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161925</xdr:rowOff>
    </xdr:from>
    <xdr:to>
      <xdr:col>78</xdr:col>
      <xdr:colOff>120650</xdr:colOff>
      <xdr:row>17</xdr:row>
      <xdr:rowOff>92075</xdr:rowOff>
    </xdr:to>
    <xdr:sp macro="" textlink="">
      <xdr:nvSpPr>
        <xdr:cNvPr id="142" name="楕円 141"/>
        <xdr:cNvSpPr/>
      </xdr:nvSpPr>
      <xdr:spPr>
        <a:xfrm>
          <a:off x="15621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76852</xdr:rowOff>
    </xdr:from>
    <xdr:ext cx="736600" cy="259045"/>
    <xdr:sp macro="" textlink="">
      <xdr:nvSpPr>
        <xdr:cNvPr id="143" name="テキスト ボックス 142"/>
        <xdr:cNvSpPr txBox="1"/>
      </xdr:nvSpPr>
      <xdr:spPr>
        <a:xfrm>
          <a:off x="15290800" y="299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4" name="楕円 143"/>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5" name="テキスト ボックス 144"/>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xdr:rowOff>
    </xdr:from>
    <xdr:to>
      <xdr:col>69</xdr:col>
      <xdr:colOff>142875</xdr:colOff>
      <xdr:row>17</xdr:row>
      <xdr:rowOff>103505</xdr:rowOff>
    </xdr:to>
    <xdr:sp macro="" textlink="">
      <xdr:nvSpPr>
        <xdr:cNvPr id="146" name="楕円 145"/>
        <xdr:cNvSpPr/>
      </xdr:nvSpPr>
      <xdr:spPr>
        <a:xfrm>
          <a:off x="13843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88282</xdr:rowOff>
    </xdr:from>
    <xdr:ext cx="762000" cy="259045"/>
    <xdr:sp macro="" textlink="">
      <xdr:nvSpPr>
        <xdr:cNvPr id="147" name="テキスト ボックス 146"/>
        <xdr:cNvSpPr txBox="1"/>
      </xdr:nvSpPr>
      <xdr:spPr>
        <a:xfrm>
          <a:off x="135128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8" name="楕円 147"/>
        <xdr:cNvSpPr/>
      </xdr:nvSpPr>
      <xdr:spPr>
        <a:xfrm>
          <a:off x="12954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9" name="テキスト ボックス 148"/>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％を上回っている。社会福祉費、障害者福祉費及び児童福祉費の扶助費は増加傾向にあり、今後もその傾向は続くと考えられる。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57</xdr:row>
      <xdr:rowOff>127000</xdr:rowOff>
    </xdr:to>
    <xdr:cxnSp macro="">
      <xdr:nvCxnSpPr>
        <xdr:cNvPr id="185" name="直線コネクタ 184"/>
        <xdr:cNvCxnSpPr/>
      </xdr:nvCxnSpPr>
      <xdr:spPr>
        <a:xfrm>
          <a:off x="3987800" y="947102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55</xdr:row>
      <xdr:rowOff>55563</xdr:rowOff>
    </xdr:to>
    <xdr:cxnSp macro="">
      <xdr:nvCxnSpPr>
        <xdr:cNvPr id="188" name="直線コネクタ 187"/>
        <xdr:cNvCxnSpPr/>
      </xdr:nvCxnSpPr>
      <xdr:spPr>
        <a:xfrm flipV="1">
          <a:off x="3098800" y="94710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55563</xdr:rowOff>
    </xdr:to>
    <xdr:cxnSp macro="">
      <xdr:nvCxnSpPr>
        <xdr:cNvPr id="191" name="直線コネクタ 190"/>
        <xdr:cNvCxnSpPr/>
      </xdr:nvCxnSpPr>
      <xdr:spPr>
        <a:xfrm>
          <a:off x="2209800" y="94710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41275</xdr:rowOff>
    </xdr:to>
    <xdr:cxnSp macro="">
      <xdr:nvCxnSpPr>
        <xdr:cNvPr id="194" name="直線コネクタ 193"/>
        <xdr:cNvCxnSpPr/>
      </xdr:nvCxnSpPr>
      <xdr:spPr>
        <a:xfrm>
          <a:off x="1320800" y="9471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4" name="楕円 203"/>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5"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161925</xdr:rowOff>
    </xdr:from>
    <xdr:to>
      <xdr:col>20</xdr:col>
      <xdr:colOff>38100</xdr:colOff>
      <xdr:row>55</xdr:row>
      <xdr:rowOff>92075</xdr:rowOff>
    </xdr:to>
    <xdr:sp macro="" textlink="">
      <xdr:nvSpPr>
        <xdr:cNvPr id="206" name="楕円 205"/>
        <xdr:cNvSpPr/>
      </xdr:nvSpPr>
      <xdr:spPr>
        <a:xfrm>
          <a:off x="3937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102252</xdr:rowOff>
    </xdr:from>
    <xdr:ext cx="736600" cy="259045"/>
    <xdr:sp macro="" textlink="">
      <xdr:nvSpPr>
        <xdr:cNvPr id="207" name="テキスト ボックス 206"/>
        <xdr:cNvSpPr txBox="1"/>
      </xdr:nvSpPr>
      <xdr:spPr>
        <a:xfrm>
          <a:off x="3606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4763</xdr:rowOff>
    </xdr:from>
    <xdr:to>
      <xdr:col>15</xdr:col>
      <xdr:colOff>149225</xdr:colOff>
      <xdr:row>55</xdr:row>
      <xdr:rowOff>106363</xdr:rowOff>
    </xdr:to>
    <xdr:sp macro="" textlink="">
      <xdr:nvSpPr>
        <xdr:cNvPr id="208" name="楕円 207"/>
        <xdr:cNvSpPr/>
      </xdr:nvSpPr>
      <xdr:spPr>
        <a:xfrm>
          <a:off x="3048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116540</xdr:rowOff>
    </xdr:from>
    <xdr:ext cx="762000" cy="259045"/>
    <xdr:sp macro="" textlink="">
      <xdr:nvSpPr>
        <xdr:cNvPr id="209" name="テキスト ボックス 208"/>
        <xdr:cNvSpPr txBox="1"/>
      </xdr:nvSpPr>
      <xdr:spPr>
        <a:xfrm>
          <a:off x="2717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161925</xdr:rowOff>
    </xdr:from>
    <xdr:to>
      <xdr:col>11</xdr:col>
      <xdr:colOff>60325</xdr:colOff>
      <xdr:row>55</xdr:row>
      <xdr:rowOff>92075</xdr:rowOff>
    </xdr:to>
    <xdr:sp macro="" textlink="">
      <xdr:nvSpPr>
        <xdr:cNvPr id="210" name="楕円 209"/>
        <xdr:cNvSpPr/>
      </xdr:nvSpPr>
      <xdr:spPr>
        <a:xfrm>
          <a:off x="2159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102252</xdr:rowOff>
    </xdr:from>
    <xdr:ext cx="762000" cy="259045"/>
    <xdr:sp macro="" textlink="">
      <xdr:nvSpPr>
        <xdr:cNvPr id="211" name="テキスト ボックス 210"/>
        <xdr:cNvSpPr txBox="1"/>
      </xdr:nvSpPr>
      <xdr:spPr>
        <a:xfrm>
          <a:off x="1828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％上回っている。後期高齢者医療及び介護保険の広域連合への繰出金が主な要因である。今後も医療費の増加傾向は続くと予想されるため、繰出金の割合が高い状況は続くと考えられる。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138430</xdr:rowOff>
    </xdr:to>
    <xdr:cxnSp macro="">
      <xdr:nvCxnSpPr>
        <xdr:cNvPr id="246" name="直線コネクタ 245"/>
        <xdr:cNvCxnSpPr/>
      </xdr:nvCxnSpPr>
      <xdr:spPr>
        <a:xfrm>
          <a:off x="15671800" y="9850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107950</xdr:rowOff>
    </xdr:to>
    <xdr:cxnSp macro="">
      <xdr:nvCxnSpPr>
        <xdr:cNvPr id="249" name="直線コネクタ 248"/>
        <xdr:cNvCxnSpPr/>
      </xdr:nvCxnSpPr>
      <xdr:spPr>
        <a:xfrm flipV="1">
          <a:off x="14782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58</xdr:row>
      <xdr:rowOff>81280</xdr:rowOff>
    </xdr:to>
    <xdr:cxnSp macro="">
      <xdr:nvCxnSpPr>
        <xdr:cNvPr id="252" name="直線コネクタ 251"/>
        <xdr:cNvCxnSpPr/>
      </xdr:nvCxnSpPr>
      <xdr:spPr>
        <a:xfrm flipV="1">
          <a:off x="13893800" y="988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81280</xdr:rowOff>
    </xdr:to>
    <xdr:cxnSp macro="">
      <xdr:nvCxnSpPr>
        <xdr:cNvPr id="255" name="直線コネクタ 254"/>
        <xdr:cNvCxnSpPr/>
      </xdr:nvCxnSpPr>
      <xdr:spPr>
        <a:xfrm>
          <a:off x="13004800" y="994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5" name="楕円 264"/>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6"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7" name="楕円 266"/>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8" name="テキスト ボックス 267"/>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9" name="楕円 268"/>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0" name="テキスト ボックス 269"/>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1" name="楕円 270"/>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2" name="テキスト ボックス 271"/>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3" name="楕円 272"/>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4" name="テキスト ボックス 273"/>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下回っている。社会福祉協議会やシルバー人材センター等に対する運営補助金について単体独自の競争力のある事業展開がなされるよう指導を強化していくことを目標とし、経営状況と補助金額との精査を行っ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35560</xdr:rowOff>
    </xdr:to>
    <xdr:cxnSp macro="">
      <xdr:nvCxnSpPr>
        <xdr:cNvPr id="304" name="直線コネクタ 303"/>
        <xdr:cNvCxnSpPr/>
      </xdr:nvCxnSpPr>
      <xdr:spPr>
        <a:xfrm>
          <a:off x="15671800" y="61986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58420</xdr:rowOff>
    </xdr:to>
    <xdr:cxnSp macro="">
      <xdr:nvCxnSpPr>
        <xdr:cNvPr id="307" name="直線コネクタ 306"/>
        <xdr:cNvCxnSpPr/>
      </xdr:nvCxnSpPr>
      <xdr:spPr>
        <a:xfrm flipV="1">
          <a:off x="14782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10" name="直線コネクタ 309"/>
        <xdr:cNvCxnSpPr/>
      </xdr:nvCxnSpPr>
      <xdr:spPr>
        <a:xfrm flipV="1">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76708</xdr:rowOff>
    </xdr:to>
    <xdr:cxnSp macro="">
      <xdr:nvCxnSpPr>
        <xdr:cNvPr id="313" name="直線コネクタ 312"/>
        <xdr:cNvCxnSpPr/>
      </xdr:nvCxnSpPr>
      <xdr:spPr>
        <a:xfrm flipV="1">
          <a:off x="13004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3" name="楕円 322"/>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4"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5" name="楕円 324"/>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6" name="テキスト ボックス 325"/>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7" name="楕円 326"/>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8" name="テキスト ボックス 32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9" name="楕円 328"/>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0" name="テキスト ボックス 32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1" name="楕円 330"/>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2" name="テキスト ボックス 331"/>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％下回り、町の平成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年度との比較では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％増加している。引き続き、起債に大きく依存しない財政運営に努めていく。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79647</xdr:rowOff>
    </xdr:from>
    <xdr:to>
      <xdr:col>24</xdr:col>
      <xdr:colOff>25400</xdr:colOff>
      <xdr:row>75</xdr:row>
      <xdr:rowOff>89444</xdr:rowOff>
    </xdr:to>
    <xdr:cxnSp macro="">
      <xdr:nvCxnSpPr>
        <xdr:cNvPr id="366" name="直線コネクタ 365"/>
        <xdr:cNvCxnSpPr/>
      </xdr:nvCxnSpPr>
      <xdr:spPr>
        <a:xfrm>
          <a:off x="3987800" y="1293839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79647</xdr:rowOff>
    </xdr:from>
    <xdr:to>
      <xdr:col>19</xdr:col>
      <xdr:colOff>187325</xdr:colOff>
      <xdr:row>75</xdr:row>
      <xdr:rowOff>82913</xdr:rowOff>
    </xdr:to>
    <xdr:cxnSp macro="">
      <xdr:nvCxnSpPr>
        <xdr:cNvPr id="369" name="直線コネクタ 368"/>
        <xdr:cNvCxnSpPr/>
      </xdr:nvCxnSpPr>
      <xdr:spPr>
        <a:xfrm flipV="1">
          <a:off x="3098800" y="129383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82913</xdr:rowOff>
    </xdr:from>
    <xdr:to>
      <xdr:col>15</xdr:col>
      <xdr:colOff>98425</xdr:colOff>
      <xdr:row>75</xdr:row>
      <xdr:rowOff>92710</xdr:rowOff>
    </xdr:to>
    <xdr:cxnSp macro="">
      <xdr:nvCxnSpPr>
        <xdr:cNvPr id="372" name="直線コネクタ 371"/>
        <xdr:cNvCxnSpPr/>
      </xdr:nvCxnSpPr>
      <xdr:spPr>
        <a:xfrm flipV="1">
          <a:off x="2209800" y="129416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14333</xdr:rowOff>
    </xdr:from>
    <xdr:to>
      <xdr:col>11</xdr:col>
      <xdr:colOff>9525</xdr:colOff>
      <xdr:row>75</xdr:row>
      <xdr:rowOff>92710</xdr:rowOff>
    </xdr:to>
    <xdr:cxnSp macro="">
      <xdr:nvCxnSpPr>
        <xdr:cNvPr id="375" name="直線コネクタ 374"/>
        <xdr:cNvCxnSpPr/>
      </xdr:nvCxnSpPr>
      <xdr:spPr>
        <a:xfrm>
          <a:off x="1320800" y="1287308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38644</xdr:rowOff>
    </xdr:from>
    <xdr:to>
      <xdr:col>24</xdr:col>
      <xdr:colOff>76200</xdr:colOff>
      <xdr:row>75</xdr:row>
      <xdr:rowOff>140244</xdr:rowOff>
    </xdr:to>
    <xdr:sp macro="" textlink="">
      <xdr:nvSpPr>
        <xdr:cNvPr id="385" name="楕円 384"/>
        <xdr:cNvSpPr/>
      </xdr:nvSpPr>
      <xdr:spPr>
        <a:xfrm>
          <a:off x="4775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55171</xdr:rowOff>
    </xdr:from>
    <xdr:ext cx="762000" cy="259045"/>
    <xdr:sp macro="" textlink="">
      <xdr:nvSpPr>
        <xdr:cNvPr id="386" name="公債費該当値テキスト"/>
        <xdr:cNvSpPr txBox="1"/>
      </xdr:nvSpPr>
      <xdr:spPr>
        <a:xfrm>
          <a:off x="4914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28847</xdr:rowOff>
    </xdr:from>
    <xdr:to>
      <xdr:col>20</xdr:col>
      <xdr:colOff>38100</xdr:colOff>
      <xdr:row>75</xdr:row>
      <xdr:rowOff>130447</xdr:rowOff>
    </xdr:to>
    <xdr:sp macro="" textlink="">
      <xdr:nvSpPr>
        <xdr:cNvPr id="387" name="楕円 386"/>
        <xdr:cNvSpPr/>
      </xdr:nvSpPr>
      <xdr:spPr>
        <a:xfrm>
          <a:off x="3937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140624</xdr:rowOff>
    </xdr:from>
    <xdr:ext cx="736600" cy="259045"/>
    <xdr:sp macro="" textlink="">
      <xdr:nvSpPr>
        <xdr:cNvPr id="388" name="テキスト ボックス 387"/>
        <xdr:cNvSpPr txBox="1"/>
      </xdr:nvSpPr>
      <xdr:spPr>
        <a:xfrm>
          <a:off x="3606800" y="1265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32113</xdr:rowOff>
    </xdr:from>
    <xdr:to>
      <xdr:col>15</xdr:col>
      <xdr:colOff>149225</xdr:colOff>
      <xdr:row>75</xdr:row>
      <xdr:rowOff>133713</xdr:rowOff>
    </xdr:to>
    <xdr:sp macro="" textlink="">
      <xdr:nvSpPr>
        <xdr:cNvPr id="389" name="楕円 388"/>
        <xdr:cNvSpPr/>
      </xdr:nvSpPr>
      <xdr:spPr>
        <a:xfrm>
          <a:off x="3048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143890</xdr:rowOff>
    </xdr:from>
    <xdr:ext cx="762000" cy="259045"/>
    <xdr:sp macro="" textlink="">
      <xdr:nvSpPr>
        <xdr:cNvPr id="390" name="テキスト ボックス 389"/>
        <xdr:cNvSpPr txBox="1"/>
      </xdr:nvSpPr>
      <xdr:spPr>
        <a:xfrm>
          <a:off x="2717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1" name="楕円 390"/>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2" name="テキスト ボックス 391"/>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134983</xdr:rowOff>
    </xdr:from>
    <xdr:to>
      <xdr:col>6</xdr:col>
      <xdr:colOff>171450</xdr:colOff>
      <xdr:row>75</xdr:row>
      <xdr:rowOff>65133</xdr:rowOff>
    </xdr:to>
    <xdr:sp macro="" textlink="">
      <xdr:nvSpPr>
        <xdr:cNvPr id="393" name="楕円 392"/>
        <xdr:cNvSpPr/>
      </xdr:nvSpPr>
      <xdr:spPr>
        <a:xfrm>
          <a:off x="1270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75310</xdr:rowOff>
    </xdr:from>
    <xdr:ext cx="762000" cy="259045"/>
    <xdr:sp macro="" textlink="">
      <xdr:nvSpPr>
        <xdr:cNvPr id="394" name="テキスト ボックス 393"/>
        <xdr:cNvSpPr txBox="1"/>
      </xdr:nvSpPr>
      <xdr:spPr>
        <a:xfrm>
          <a:off x="939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ている。物件費が類似団体平均を上回っていることが要因と考えられる。また他会計への繰出金などは今後も増加することが予想されるため、経常化している委託料の見直し、賃金、需用費及び役務費等のコスト削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88900</xdr:rowOff>
    </xdr:to>
    <xdr:cxnSp macro="">
      <xdr:nvCxnSpPr>
        <xdr:cNvPr id="427" name="直線コネクタ 426"/>
        <xdr:cNvCxnSpPr/>
      </xdr:nvCxnSpPr>
      <xdr:spPr>
        <a:xfrm>
          <a:off x="15671800" y="133705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27939</xdr:rowOff>
    </xdr:to>
    <xdr:cxnSp macro="">
      <xdr:nvCxnSpPr>
        <xdr:cNvPr id="430" name="直線コネクタ 429"/>
        <xdr:cNvCxnSpPr/>
      </xdr:nvCxnSpPr>
      <xdr:spPr>
        <a:xfrm flipV="1">
          <a:off x="14782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138430</xdr:rowOff>
    </xdr:to>
    <xdr:cxnSp macro="">
      <xdr:nvCxnSpPr>
        <xdr:cNvPr id="433" name="直線コネクタ 432"/>
        <xdr:cNvCxnSpPr/>
      </xdr:nvCxnSpPr>
      <xdr:spPr>
        <a:xfrm flipV="1">
          <a:off x="13893800" y="134010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92711</xdr:rowOff>
    </xdr:from>
    <xdr:to>
      <xdr:col>69</xdr:col>
      <xdr:colOff>92075</xdr:colOff>
      <xdr:row>78</xdr:row>
      <xdr:rowOff>138430</xdr:rowOff>
    </xdr:to>
    <xdr:cxnSp macro="">
      <xdr:nvCxnSpPr>
        <xdr:cNvPr id="436" name="直線コネクタ 435"/>
        <xdr:cNvCxnSpPr/>
      </xdr:nvCxnSpPr>
      <xdr:spPr>
        <a:xfrm>
          <a:off x="13004800" y="13465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46" name="楕円 445"/>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47"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48" name="楕円 447"/>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49" name="テキスト ボックス 448"/>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0" name="楕円 449"/>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51" name="テキスト ボックス 450"/>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52" name="楕円 451"/>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53" name="テキスト ボックス 452"/>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54" name="楕円 453"/>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128288</xdr:rowOff>
    </xdr:from>
    <xdr:ext cx="762000" cy="259045"/>
    <xdr:sp macro="" textlink="">
      <xdr:nvSpPr>
        <xdr:cNvPr id="455" name="テキスト ボックス 454"/>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16251</xdr:rowOff>
    </xdr:from>
    <xdr:to>
      <xdr:col>29</xdr:col>
      <xdr:colOff>127000</xdr:colOff>
      <xdr:row>18</xdr:row>
      <xdr:rowOff>32764</xdr:rowOff>
    </xdr:to>
    <xdr:cxnSp macro="">
      <xdr:nvCxnSpPr>
        <xdr:cNvPr id="50" name="直線コネクタ 49"/>
        <xdr:cNvCxnSpPr/>
      </xdr:nvCxnSpPr>
      <xdr:spPr bwMode="auto">
        <a:xfrm flipV="1">
          <a:off x="5003800" y="3149976"/>
          <a:ext cx="647700" cy="16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24450</xdr:rowOff>
    </xdr:from>
    <xdr:to>
      <xdr:col>26</xdr:col>
      <xdr:colOff>50800</xdr:colOff>
      <xdr:row>18</xdr:row>
      <xdr:rowOff>32764</xdr:rowOff>
    </xdr:to>
    <xdr:cxnSp macro="">
      <xdr:nvCxnSpPr>
        <xdr:cNvPr id="53" name="直線コネクタ 52"/>
        <xdr:cNvCxnSpPr/>
      </xdr:nvCxnSpPr>
      <xdr:spPr bwMode="auto">
        <a:xfrm>
          <a:off x="4305300" y="3158175"/>
          <a:ext cx="698500" cy="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20785</xdr:rowOff>
    </xdr:from>
    <xdr:to>
      <xdr:col>22</xdr:col>
      <xdr:colOff>114300</xdr:colOff>
      <xdr:row>18</xdr:row>
      <xdr:rowOff>24450</xdr:rowOff>
    </xdr:to>
    <xdr:cxnSp macro="">
      <xdr:nvCxnSpPr>
        <xdr:cNvPr id="56" name="直線コネクタ 55"/>
        <xdr:cNvCxnSpPr/>
      </xdr:nvCxnSpPr>
      <xdr:spPr bwMode="auto">
        <a:xfrm>
          <a:off x="3606800" y="3154510"/>
          <a:ext cx="698500" cy="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20785</xdr:rowOff>
    </xdr:from>
    <xdr:to>
      <xdr:col>18</xdr:col>
      <xdr:colOff>177800</xdr:colOff>
      <xdr:row>18</xdr:row>
      <xdr:rowOff>41862</xdr:rowOff>
    </xdr:to>
    <xdr:cxnSp macro="">
      <xdr:nvCxnSpPr>
        <xdr:cNvPr id="59" name="直線コネクタ 58"/>
        <xdr:cNvCxnSpPr/>
      </xdr:nvCxnSpPr>
      <xdr:spPr bwMode="auto">
        <a:xfrm flipV="1">
          <a:off x="2908300" y="3154510"/>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136901</xdr:rowOff>
    </xdr:from>
    <xdr:to>
      <xdr:col>29</xdr:col>
      <xdr:colOff>177800</xdr:colOff>
      <xdr:row>18</xdr:row>
      <xdr:rowOff>67051</xdr:rowOff>
    </xdr:to>
    <xdr:sp macro="" textlink="">
      <xdr:nvSpPr>
        <xdr:cNvPr id="69" name="楕円 68"/>
        <xdr:cNvSpPr/>
      </xdr:nvSpPr>
      <xdr:spPr bwMode="auto">
        <a:xfrm>
          <a:off x="5600700" y="309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108978</xdr:rowOff>
    </xdr:from>
    <xdr:ext cx="762000" cy="259045"/>
    <xdr:sp macro="" textlink="">
      <xdr:nvSpPr>
        <xdr:cNvPr id="70" name="人口1人当たり決算額の推移該当値テキスト130"/>
        <xdr:cNvSpPr txBox="1"/>
      </xdr:nvSpPr>
      <xdr:spPr>
        <a:xfrm>
          <a:off x="5740400" y="307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153414</xdr:rowOff>
    </xdr:from>
    <xdr:to>
      <xdr:col>26</xdr:col>
      <xdr:colOff>101600</xdr:colOff>
      <xdr:row>18</xdr:row>
      <xdr:rowOff>83564</xdr:rowOff>
    </xdr:to>
    <xdr:sp macro="" textlink="">
      <xdr:nvSpPr>
        <xdr:cNvPr id="71" name="楕円 70"/>
        <xdr:cNvSpPr/>
      </xdr:nvSpPr>
      <xdr:spPr bwMode="auto">
        <a:xfrm>
          <a:off x="4953000" y="311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68341</xdr:rowOff>
    </xdr:from>
    <xdr:ext cx="736600" cy="259045"/>
    <xdr:sp macro="" textlink="">
      <xdr:nvSpPr>
        <xdr:cNvPr id="72" name="テキスト ボックス 71"/>
        <xdr:cNvSpPr txBox="1"/>
      </xdr:nvSpPr>
      <xdr:spPr>
        <a:xfrm>
          <a:off x="4622800" y="320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145100</xdr:rowOff>
    </xdr:from>
    <xdr:to>
      <xdr:col>22</xdr:col>
      <xdr:colOff>165100</xdr:colOff>
      <xdr:row>18</xdr:row>
      <xdr:rowOff>75250</xdr:rowOff>
    </xdr:to>
    <xdr:sp macro="" textlink="">
      <xdr:nvSpPr>
        <xdr:cNvPr id="73" name="楕円 72"/>
        <xdr:cNvSpPr/>
      </xdr:nvSpPr>
      <xdr:spPr bwMode="auto">
        <a:xfrm>
          <a:off x="4254500" y="310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60027</xdr:rowOff>
    </xdr:from>
    <xdr:ext cx="762000" cy="259045"/>
    <xdr:sp macro="" textlink="">
      <xdr:nvSpPr>
        <xdr:cNvPr id="74" name="テキスト ボックス 73"/>
        <xdr:cNvSpPr txBox="1"/>
      </xdr:nvSpPr>
      <xdr:spPr>
        <a:xfrm>
          <a:off x="3924300" y="319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141435</xdr:rowOff>
    </xdr:from>
    <xdr:to>
      <xdr:col>19</xdr:col>
      <xdr:colOff>38100</xdr:colOff>
      <xdr:row>18</xdr:row>
      <xdr:rowOff>71585</xdr:rowOff>
    </xdr:to>
    <xdr:sp macro="" textlink="">
      <xdr:nvSpPr>
        <xdr:cNvPr id="75" name="楕円 74"/>
        <xdr:cNvSpPr/>
      </xdr:nvSpPr>
      <xdr:spPr bwMode="auto">
        <a:xfrm>
          <a:off x="3556000" y="310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56362</xdr:rowOff>
    </xdr:from>
    <xdr:ext cx="762000" cy="259045"/>
    <xdr:sp macro="" textlink="">
      <xdr:nvSpPr>
        <xdr:cNvPr id="76" name="テキスト ボックス 75"/>
        <xdr:cNvSpPr txBox="1"/>
      </xdr:nvSpPr>
      <xdr:spPr>
        <a:xfrm>
          <a:off x="3225800" y="319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162512</xdr:rowOff>
    </xdr:from>
    <xdr:to>
      <xdr:col>15</xdr:col>
      <xdr:colOff>101600</xdr:colOff>
      <xdr:row>18</xdr:row>
      <xdr:rowOff>92662</xdr:rowOff>
    </xdr:to>
    <xdr:sp macro="" textlink="">
      <xdr:nvSpPr>
        <xdr:cNvPr id="77" name="楕円 76"/>
        <xdr:cNvSpPr/>
      </xdr:nvSpPr>
      <xdr:spPr bwMode="auto">
        <a:xfrm>
          <a:off x="2857500" y="312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77439</xdr:rowOff>
    </xdr:from>
    <xdr:ext cx="762000" cy="259045"/>
    <xdr:sp macro="" textlink="">
      <xdr:nvSpPr>
        <xdr:cNvPr id="78" name="テキスト ボックス 77"/>
        <xdr:cNvSpPr txBox="1"/>
      </xdr:nvSpPr>
      <xdr:spPr>
        <a:xfrm>
          <a:off x="2527300" y="32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201276</xdr:rowOff>
    </xdr:from>
    <xdr:to>
      <xdr:col>29</xdr:col>
      <xdr:colOff>127000</xdr:colOff>
      <xdr:row>35</xdr:row>
      <xdr:rowOff>204686</xdr:rowOff>
    </xdr:to>
    <xdr:cxnSp macro="">
      <xdr:nvCxnSpPr>
        <xdr:cNvPr id="112" name="直線コネクタ 111"/>
        <xdr:cNvCxnSpPr/>
      </xdr:nvCxnSpPr>
      <xdr:spPr bwMode="auto">
        <a:xfrm>
          <a:off x="5003800" y="6811626"/>
          <a:ext cx="647700" cy="3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187655</xdr:rowOff>
    </xdr:from>
    <xdr:to>
      <xdr:col>26</xdr:col>
      <xdr:colOff>50800</xdr:colOff>
      <xdr:row>35</xdr:row>
      <xdr:rowOff>201276</xdr:rowOff>
    </xdr:to>
    <xdr:cxnSp macro="">
      <xdr:nvCxnSpPr>
        <xdr:cNvPr id="115" name="直線コネクタ 114"/>
        <xdr:cNvCxnSpPr/>
      </xdr:nvCxnSpPr>
      <xdr:spPr bwMode="auto">
        <a:xfrm>
          <a:off x="4305300" y="6798005"/>
          <a:ext cx="6985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187655</xdr:rowOff>
    </xdr:from>
    <xdr:to>
      <xdr:col>22</xdr:col>
      <xdr:colOff>114300</xdr:colOff>
      <xdr:row>35</xdr:row>
      <xdr:rowOff>226841</xdr:rowOff>
    </xdr:to>
    <xdr:cxnSp macro="">
      <xdr:nvCxnSpPr>
        <xdr:cNvPr id="118" name="直線コネクタ 117"/>
        <xdr:cNvCxnSpPr/>
      </xdr:nvCxnSpPr>
      <xdr:spPr bwMode="auto">
        <a:xfrm flipV="1">
          <a:off x="3606800" y="6798005"/>
          <a:ext cx="698500" cy="39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226841</xdr:rowOff>
    </xdr:from>
    <xdr:to>
      <xdr:col>18</xdr:col>
      <xdr:colOff>177800</xdr:colOff>
      <xdr:row>36</xdr:row>
      <xdr:rowOff>11824</xdr:rowOff>
    </xdr:to>
    <xdr:cxnSp macro="">
      <xdr:nvCxnSpPr>
        <xdr:cNvPr id="121" name="直線コネクタ 120"/>
        <xdr:cNvCxnSpPr/>
      </xdr:nvCxnSpPr>
      <xdr:spPr bwMode="auto">
        <a:xfrm flipV="1">
          <a:off x="2908300" y="6837191"/>
          <a:ext cx="698500" cy="127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153886</xdr:rowOff>
    </xdr:from>
    <xdr:to>
      <xdr:col>29</xdr:col>
      <xdr:colOff>177800</xdr:colOff>
      <xdr:row>35</xdr:row>
      <xdr:rowOff>255486</xdr:rowOff>
    </xdr:to>
    <xdr:sp macro="" textlink="">
      <xdr:nvSpPr>
        <xdr:cNvPr id="131" name="楕円 130"/>
        <xdr:cNvSpPr/>
      </xdr:nvSpPr>
      <xdr:spPr bwMode="auto">
        <a:xfrm>
          <a:off x="5600700" y="676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341863</xdr:rowOff>
    </xdr:from>
    <xdr:ext cx="762000" cy="259045"/>
    <xdr:sp macro="" textlink="">
      <xdr:nvSpPr>
        <xdr:cNvPr id="132" name="人口1人当たり決算額の推移該当値テキスト445"/>
        <xdr:cNvSpPr txBox="1"/>
      </xdr:nvSpPr>
      <xdr:spPr>
        <a:xfrm>
          <a:off x="5740400" y="660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150476</xdr:rowOff>
    </xdr:from>
    <xdr:to>
      <xdr:col>26</xdr:col>
      <xdr:colOff>101600</xdr:colOff>
      <xdr:row>35</xdr:row>
      <xdr:rowOff>252076</xdr:rowOff>
    </xdr:to>
    <xdr:sp macro="" textlink="">
      <xdr:nvSpPr>
        <xdr:cNvPr id="133" name="楕円 132"/>
        <xdr:cNvSpPr/>
      </xdr:nvSpPr>
      <xdr:spPr bwMode="auto">
        <a:xfrm>
          <a:off x="4953000" y="676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262253</xdr:rowOff>
    </xdr:from>
    <xdr:ext cx="736600" cy="259045"/>
    <xdr:sp macro="" textlink="">
      <xdr:nvSpPr>
        <xdr:cNvPr id="134" name="テキスト ボックス 133"/>
        <xdr:cNvSpPr txBox="1"/>
      </xdr:nvSpPr>
      <xdr:spPr>
        <a:xfrm>
          <a:off x="4622800" y="652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136855</xdr:rowOff>
    </xdr:from>
    <xdr:to>
      <xdr:col>22</xdr:col>
      <xdr:colOff>165100</xdr:colOff>
      <xdr:row>35</xdr:row>
      <xdr:rowOff>238455</xdr:rowOff>
    </xdr:to>
    <xdr:sp macro="" textlink="">
      <xdr:nvSpPr>
        <xdr:cNvPr id="135" name="楕円 134"/>
        <xdr:cNvSpPr/>
      </xdr:nvSpPr>
      <xdr:spPr bwMode="auto">
        <a:xfrm>
          <a:off x="4254500" y="674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248632</xdr:rowOff>
    </xdr:from>
    <xdr:ext cx="762000" cy="259045"/>
    <xdr:sp macro="" textlink="">
      <xdr:nvSpPr>
        <xdr:cNvPr id="136" name="テキスト ボックス 135"/>
        <xdr:cNvSpPr txBox="1"/>
      </xdr:nvSpPr>
      <xdr:spPr>
        <a:xfrm>
          <a:off x="3924300" y="651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176041</xdr:rowOff>
    </xdr:from>
    <xdr:to>
      <xdr:col>19</xdr:col>
      <xdr:colOff>38100</xdr:colOff>
      <xdr:row>35</xdr:row>
      <xdr:rowOff>277641</xdr:rowOff>
    </xdr:to>
    <xdr:sp macro="" textlink="">
      <xdr:nvSpPr>
        <xdr:cNvPr id="137" name="楕円 136"/>
        <xdr:cNvSpPr/>
      </xdr:nvSpPr>
      <xdr:spPr bwMode="auto">
        <a:xfrm>
          <a:off x="3556000" y="678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287818</xdr:rowOff>
    </xdr:from>
    <xdr:ext cx="762000" cy="259045"/>
    <xdr:sp macro="" textlink="">
      <xdr:nvSpPr>
        <xdr:cNvPr id="138" name="テキスト ボックス 137"/>
        <xdr:cNvSpPr txBox="1"/>
      </xdr:nvSpPr>
      <xdr:spPr>
        <a:xfrm>
          <a:off x="3225800" y="655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303924</xdr:rowOff>
    </xdr:from>
    <xdr:to>
      <xdr:col>15</xdr:col>
      <xdr:colOff>101600</xdr:colOff>
      <xdr:row>36</xdr:row>
      <xdr:rowOff>62624</xdr:rowOff>
    </xdr:to>
    <xdr:sp macro="" textlink="">
      <xdr:nvSpPr>
        <xdr:cNvPr id="139" name="楕円 138"/>
        <xdr:cNvSpPr/>
      </xdr:nvSpPr>
      <xdr:spPr bwMode="auto">
        <a:xfrm>
          <a:off x="2857500" y="691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47401</xdr:rowOff>
    </xdr:from>
    <xdr:ext cx="762000" cy="259045"/>
    <xdr:sp macro="" textlink="">
      <xdr:nvSpPr>
        <xdr:cNvPr id="140" name="テキスト ボックス 139"/>
        <xdr:cNvSpPr txBox="1"/>
      </xdr:nvSpPr>
      <xdr:spPr>
        <a:xfrm>
          <a:off x="2527300" y="700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8,771
8,617
37.44
5,178,754
4,649,638
513,975
2,893,810
4,592,693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98389</xdr:rowOff>
    </xdr:from>
    <xdr:to>
      <xdr:col>24</xdr:col>
      <xdr:colOff>63500</xdr:colOff>
      <xdr:row>37</xdr:row>
      <xdr:rowOff>127508</xdr:rowOff>
    </xdr:to>
    <xdr:cxnSp macro="">
      <xdr:nvCxnSpPr>
        <xdr:cNvPr id="63" name="直線コネクタ 62"/>
        <xdr:cNvCxnSpPr/>
      </xdr:nvCxnSpPr>
      <xdr:spPr>
        <a:xfrm flipV="1">
          <a:off x="3797300" y="6442039"/>
          <a:ext cx="8382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123077</xdr:rowOff>
    </xdr:from>
    <xdr:to>
      <xdr:col>19</xdr:col>
      <xdr:colOff>177800</xdr:colOff>
      <xdr:row>37</xdr:row>
      <xdr:rowOff>127508</xdr:rowOff>
    </xdr:to>
    <xdr:cxnSp macro="">
      <xdr:nvCxnSpPr>
        <xdr:cNvPr id="66" name="直線コネクタ 65"/>
        <xdr:cNvCxnSpPr/>
      </xdr:nvCxnSpPr>
      <xdr:spPr>
        <a:xfrm>
          <a:off x="2908300" y="6466727"/>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112736</xdr:rowOff>
    </xdr:from>
    <xdr:to>
      <xdr:col>15</xdr:col>
      <xdr:colOff>50800</xdr:colOff>
      <xdr:row>37</xdr:row>
      <xdr:rowOff>123077</xdr:rowOff>
    </xdr:to>
    <xdr:cxnSp macro="">
      <xdr:nvCxnSpPr>
        <xdr:cNvPr id="69" name="直線コネクタ 68"/>
        <xdr:cNvCxnSpPr/>
      </xdr:nvCxnSpPr>
      <xdr:spPr>
        <a:xfrm>
          <a:off x="2019300" y="645638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112736</xdr:rowOff>
    </xdr:from>
    <xdr:to>
      <xdr:col>10</xdr:col>
      <xdr:colOff>114300</xdr:colOff>
      <xdr:row>37</xdr:row>
      <xdr:rowOff>137947</xdr:rowOff>
    </xdr:to>
    <xdr:cxnSp macro="">
      <xdr:nvCxnSpPr>
        <xdr:cNvPr id="72" name="直線コネクタ 71"/>
        <xdr:cNvCxnSpPr/>
      </xdr:nvCxnSpPr>
      <xdr:spPr>
        <a:xfrm flipV="1">
          <a:off x="1130300" y="6456386"/>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47589</xdr:rowOff>
    </xdr:from>
    <xdr:to>
      <xdr:col>24</xdr:col>
      <xdr:colOff>114300</xdr:colOff>
      <xdr:row>37</xdr:row>
      <xdr:rowOff>149189</xdr:rowOff>
    </xdr:to>
    <xdr:sp macro="" textlink="">
      <xdr:nvSpPr>
        <xdr:cNvPr id="82" name="楕円 81"/>
        <xdr:cNvSpPr/>
      </xdr:nvSpPr>
      <xdr:spPr>
        <a:xfrm>
          <a:off x="4584700" y="6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26016</xdr:rowOff>
    </xdr:from>
    <xdr:ext cx="534377" cy="259045"/>
    <xdr:sp macro="" textlink="">
      <xdr:nvSpPr>
        <xdr:cNvPr id="83" name="人件費該当値テキスト"/>
        <xdr:cNvSpPr txBox="1"/>
      </xdr:nvSpPr>
      <xdr:spPr>
        <a:xfrm>
          <a:off x="4686300" y="63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76708</xdr:rowOff>
    </xdr:from>
    <xdr:to>
      <xdr:col>20</xdr:col>
      <xdr:colOff>38100</xdr:colOff>
      <xdr:row>38</xdr:row>
      <xdr:rowOff>6858</xdr:rowOff>
    </xdr:to>
    <xdr:sp macro="" textlink="">
      <xdr:nvSpPr>
        <xdr:cNvPr id="84" name="楕円 83"/>
        <xdr:cNvSpPr/>
      </xdr:nvSpPr>
      <xdr:spPr>
        <a:xfrm>
          <a:off x="3746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169435</xdr:rowOff>
    </xdr:from>
    <xdr:ext cx="534377" cy="259045"/>
    <xdr:sp macro="" textlink="">
      <xdr:nvSpPr>
        <xdr:cNvPr id="85" name="テキスト ボックス 84"/>
        <xdr:cNvSpPr txBox="1"/>
      </xdr:nvSpPr>
      <xdr:spPr>
        <a:xfrm>
          <a:off x="3530111" y="65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72277</xdr:rowOff>
    </xdr:from>
    <xdr:to>
      <xdr:col>15</xdr:col>
      <xdr:colOff>101600</xdr:colOff>
      <xdr:row>38</xdr:row>
      <xdr:rowOff>2428</xdr:rowOff>
    </xdr:to>
    <xdr:sp macro="" textlink="">
      <xdr:nvSpPr>
        <xdr:cNvPr id="86" name="楕円 85"/>
        <xdr:cNvSpPr/>
      </xdr:nvSpPr>
      <xdr:spPr>
        <a:xfrm>
          <a:off x="2857500" y="6415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165005</xdr:rowOff>
    </xdr:from>
    <xdr:ext cx="534377" cy="259045"/>
    <xdr:sp macro="" textlink="">
      <xdr:nvSpPr>
        <xdr:cNvPr id="87" name="テキスト ボックス 86"/>
        <xdr:cNvSpPr txBox="1"/>
      </xdr:nvSpPr>
      <xdr:spPr>
        <a:xfrm>
          <a:off x="2641111" y="65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61936</xdr:rowOff>
    </xdr:from>
    <xdr:to>
      <xdr:col>10</xdr:col>
      <xdr:colOff>165100</xdr:colOff>
      <xdr:row>37</xdr:row>
      <xdr:rowOff>163536</xdr:rowOff>
    </xdr:to>
    <xdr:sp macro="" textlink="">
      <xdr:nvSpPr>
        <xdr:cNvPr id="88" name="楕円 87"/>
        <xdr:cNvSpPr/>
      </xdr:nvSpPr>
      <xdr:spPr>
        <a:xfrm>
          <a:off x="1968500" y="64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154663</xdr:rowOff>
    </xdr:from>
    <xdr:ext cx="534377" cy="259045"/>
    <xdr:sp macro="" textlink="">
      <xdr:nvSpPr>
        <xdr:cNvPr id="89" name="テキスト ボックス 88"/>
        <xdr:cNvSpPr txBox="1"/>
      </xdr:nvSpPr>
      <xdr:spPr>
        <a:xfrm>
          <a:off x="1752111" y="649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87147</xdr:rowOff>
    </xdr:from>
    <xdr:to>
      <xdr:col>6</xdr:col>
      <xdr:colOff>38100</xdr:colOff>
      <xdr:row>38</xdr:row>
      <xdr:rowOff>17297</xdr:rowOff>
    </xdr:to>
    <xdr:sp macro="" textlink="">
      <xdr:nvSpPr>
        <xdr:cNvPr id="90" name="楕円 89"/>
        <xdr:cNvSpPr/>
      </xdr:nvSpPr>
      <xdr:spPr>
        <a:xfrm>
          <a:off x="1079500" y="64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8424</xdr:rowOff>
    </xdr:from>
    <xdr:ext cx="534377" cy="259045"/>
    <xdr:sp macro="" textlink="">
      <xdr:nvSpPr>
        <xdr:cNvPr id="91" name="テキスト ボックス 90"/>
        <xdr:cNvSpPr txBox="1"/>
      </xdr:nvSpPr>
      <xdr:spPr>
        <a:xfrm>
          <a:off x="863111" y="65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126871</xdr:rowOff>
    </xdr:from>
    <xdr:to>
      <xdr:col>24</xdr:col>
      <xdr:colOff>63500</xdr:colOff>
      <xdr:row>55</xdr:row>
      <xdr:rowOff>140116</xdr:rowOff>
    </xdr:to>
    <xdr:cxnSp macro="">
      <xdr:nvCxnSpPr>
        <xdr:cNvPr id="118" name="直線コネクタ 117"/>
        <xdr:cNvCxnSpPr/>
      </xdr:nvCxnSpPr>
      <xdr:spPr>
        <a:xfrm flipV="1">
          <a:off x="3797300" y="9556621"/>
          <a:ext cx="8382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88059</xdr:rowOff>
    </xdr:from>
    <xdr:to>
      <xdr:col>19</xdr:col>
      <xdr:colOff>177800</xdr:colOff>
      <xdr:row>55</xdr:row>
      <xdr:rowOff>140116</xdr:rowOff>
    </xdr:to>
    <xdr:cxnSp macro="">
      <xdr:nvCxnSpPr>
        <xdr:cNvPr id="121" name="直線コネクタ 120"/>
        <xdr:cNvCxnSpPr/>
      </xdr:nvCxnSpPr>
      <xdr:spPr>
        <a:xfrm>
          <a:off x="2908300" y="9517809"/>
          <a:ext cx="889000" cy="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88059</xdr:rowOff>
    </xdr:from>
    <xdr:to>
      <xdr:col>15</xdr:col>
      <xdr:colOff>50800</xdr:colOff>
      <xdr:row>55</xdr:row>
      <xdr:rowOff>106274</xdr:rowOff>
    </xdr:to>
    <xdr:cxnSp macro="">
      <xdr:nvCxnSpPr>
        <xdr:cNvPr id="124" name="直線コネクタ 123"/>
        <xdr:cNvCxnSpPr/>
      </xdr:nvCxnSpPr>
      <xdr:spPr>
        <a:xfrm flipV="1">
          <a:off x="2019300" y="9517809"/>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106274</xdr:rowOff>
    </xdr:from>
    <xdr:to>
      <xdr:col>10</xdr:col>
      <xdr:colOff>114300</xdr:colOff>
      <xdr:row>55</xdr:row>
      <xdr:rowOff>156177</xdr:rowOff>
    </xdr:to>
    <xdr:cxnSp macro="">
      <xdr:nvCxnSpPr>
        <xdr:cNvPr id="127" name="直線コネクタ 126"/>
        <xdr:cNvCxnSpPr/>
      </xdr:nvCxnSpPr>
      <xdr:spPr>
        <a:xfrm flipV="1">
          <a:off x="1130300" y="9536024"/>
          <a:ext cx="889000" cy="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76071</xdr:rowOff>
    </xdr:from>
    <xdr:to>
      <xdr:col>24</xdr:col>
      <xdr:colOff>114300</xdr:colOff>
      <xdr:row>56</xdr:row>
      <xdr:rowOff>6221</xdr:rowOff>
    </xdr:to>
    <xdr:sp macro="" textlink="">
      <xdr:nvSpPr>
        <xdr:cNvPr id="137" name="楕円 136"/>
        <xdr:cNvSpPr/>
      </xdr:nvSpPr>
      <xdr:spPr>
        <a:xfrm>
          <a:off x="4584700" y="95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54498</xdr:rowOff>
    </xdr:from>
    <xdr:ext cx="599010" cy="259045"/>
    <xdr:sp macro="" textlink="">
      <xdr:nvSpPr>
        <xdr:cNvPr id="138" name="物件費該当値テキスト"/>
        <xdr:cNvSpPr txBox="1"/>
      </xdr:nvSpPr>
      <xdr:spPr>
        <a:xfrm>
          <a:off x="4686300" y="9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89316</xdr:rowOff>
    </xdr:from>
    <xdr:to>
      <xdr:col>20</xdr:col>
      <xdr:colOff>38100</xdr:colOff>
      <xdr:row>56</xdr:row>
      <xdr:rowOff>19466</xdr:rowOff>
    </xdr:to>
    <xdr:sp macro="" textlink="">
      <xdr:nvSpPr>
        <xdr:cNvPr id="139" name="楕円 138"/>
        <xdr:cNvSpPr/>
      </xdr:nvSpPr>
      <xdr:spPr>
        <a:xfrm>
          <a:off x="3746500" y="95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10593</xdr:rowOff>
    </xdr:from>
    <xdr:ext cx="599010" cy="259045"/>
    <xdr:sp macro="" textlink="">
      <xdr:nvSpPr>
        <xdr:cNvPr id="140" name="テキスト ボックス 139"/>
        <xdr:cNvSpPr txBox="1"/>
      </xdr:nvSpPr>
      <xdr:spPr>
        <a:xfrm>
          <a:off x="3497795" y="961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37259</xdr:rowOff>
    </xdr:from>
    <xdr:to>
      <xdr:col>15</xdr:col>
      <xdr:colOff>101600</xdr:colOff>
      <xdr:row>55</xdr:row>
      <xdr:rowOff>138859</xdr:rowOff>
    </xdr:to>
    <xdr:sp macro="" textlink="">
      <xdr:nvSpPr>
        <xdr:cNvPr id="141" name="楕円 140"/>
        <xdr:cNvSpPr/>
      </xdr:nvSpPr>
      <xdr:spPr>
        <a:xfrm>
          <a:off x="2857500" y="94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155386</xdr:rowOff>
    </xdr:from>
    <xdr:ext cx="599010" cy="259045"/>
    <xdr:sp macro="" textlink="">
      <xdr:nvSpPr>
        <xdr:cNvPr id="142" name="テキスト ボックス 141"/>
        <xdr:cNvSpPr txBox="1"/>
      </xdr:nvSpPr>
      <xdr:spPr>
        <a:xfrm>
          <a:off x="2608795" y="924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55474</xdr:rowOff>
    </xdr:from>
    <xdr:to>
      <xdr:col>10</xdr:col>
      <xdr:colOff>165100</xdr:colOff>
      <xdr:row>55</xdr:row>
      <xdr:rowOff>157074</xdr:rowOff>
    </xdr:to>
    <xdr:sp macro="" textlink="">
      <xdr:nvSpPr>
        <xdr:cNvPr id="143" name="楕円 142"/>
        <xdr:cNvSpPr/>
      </xdr:nvSpPr>
      <xdr:spPr>
        <a:xfrm>
          <a:off x="1968500" y="94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2151</xdr:rowOff>
    </xdr:from>
    <xdr:ext cx="599010" cy="259045"/>
    <xdr:sp macro="" textlink="">
      <xdr:nvSpPr>
        <xdr:cNvPr id="144" name="テキスト ボックス 143"/>
        <xdr:cNvSpPr txBox="1"/>
      </xdr:nvSpPr>
      <xdr:spPr>
        <a:xfrm>
          <a:off x="1719795" y="926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105377</xdr:rowOff>
    </xdr:from>
    <xdr:to>
      <xdr:col>6</xdr:col>
      <xdr:colOff>38100</xdr:colOff>
      <xdr:row>56</xdr:row>
      <xdr:rowOff>35527</xdr:rowOff>
    </xdr:to>
    <xdr:sp macro="" textlink="">
      <xdr:nvSpPr>
        <xdr:cNvPr id="145" name="楕円 144"/>
        <xdr:cNvSpPr/>
      </xdr:nvSpPr>
      <xdr:spPr>
        <a:xfrm>
          <a:off x="1079500" y="95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52054</xdr:rowOff>
    </xdr:from>
    <xdr:ext cx="599010" cy="259045"/>
    <xdr:sp macro="" textlink="">
      <xdr:nvSpPr>
        <xdr:cNvPr id="146" name="テキスト ボックス 145"/>
        <xdr:cNvSpPr txBox="1"/>
      </xdr:nvSpPr>
      <xdr:spPr>
        <a:xfrm>
          <a:off x="830795" y="931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149334</xdr:rowOff>
    </xdr:from>
    <xdr:to>
      <xdr:col>24</xdr:col>
      <xdr:colOff>63500</xdr:colOff>
      <xdr:row>78</xdr:row>
      <xdr:rowOff>31017</xdr:rowOff>
    </xdr:to>
    <xdr:cxnSp macro="">
      <xdr:nvCxnSpPr>
        <xdr:cNvPr id="177" name="直線コネクタ 176"/>
        <xdr:cNvCxnSpPr/>
      </xdr:nvCxnSpPr>
      <xdr:spPr>
        <a:xfrm flipV="1">
          <a:off x="3797300" y="13350984"/>
          <a:ext cx="8382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10018</xdr:rowOff>
    </xdr:from>
    <xdr:to>
      <xdr:col>19</xdr:col>
      <xdr:colOff>177800</xdr:colOff>
      <xdr:row>78</xdr:row>
      <xdr:rowOff>31017</xdr:rowOff>
    </xdr:to>
    <xdr:cxnSp macro="">
      <xdr:nvCxnSpPr>
        <xdr:cNvPr id="180" name="直線コネクタ 179"/>
        <xdr:cNvCxnSpPr/>
      </xdr:nvCxnSpPr>
      <xdr:spPr>
        <a:xfrm>
          <a:off x="2908300" y="13383118"/>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77293</xdr:rowOff>
    </xdr:from>
    <xdr:to>
      <xdr:col>15</xdr:col>
      <xdr:colOff>50800</xdr:colOff>
      <xdr:row>78</xdr:row>
      <xdr:rowOff>10018</xdr:rowOff>
    </xdr:to>
    <xdr:cxnSp macro="">
      <xdr:nvCxnSpPr>
        <xdr:cNvPr id="183" name="直線コネクタ 182"/>
        <xdr:cNvCxnSpPr/>
      </xdr:nvCxnSpPr>
      <xdr:spPr>
        <a:xfrm>
          <a:off x="2019300" y="13278943"/>
          <a:ext cx="889000" cy="1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77293</xdr:rowOff>
    </xdr:from>
    <xdr:to>
      <xdr:col>10</xdr:col>
      <xdr:colOff>114300</xdr:colOff>
      <xdr:row>78</xdr:row>
      <xdr:rowOff>34021</xdr:rowOff>
    </xdr:to>
    <xdr:cxnSp macro="">
      <xdr:nvCxnSpPr>
        <xdr:cNvPr id="186" name="直線コネクタ 185"/>
        <xdr:cNvCxnSpPr/>
      </xdr:nvCxnSpPr>
      <xdr:spPr>
        <a:xfrm flipV="1">
          <a:off x="1130300" y="13278943"/>
          <a:ext cx="889000" cy="1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98534</xdr:rowOff>
    </xdr:from>
    <xdr:to>
      <xdr:col>24</xdr:col>
      <xdr:colOff>114300</xdr:colOff>
      <xdr:row>78</xdr:row>
      <xdr:rowOff>28684</xdr:rowOff>
    </xdr:to>
    <xdr:sp macro="" textlink="">
      <xdr:nvSpPr>
        <xdr:cNvPr id="196" name="楕円 195"/>
        <xdr:cNvSpPr/>
      </xdr:nvSpPr>
      <xdr:spPr>
        <a:xfrm>
          <a:off x="4584700" y="13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76961</xdr:rowOff>
    </xdr:from>
    <xdr:ext cx="469744" cy="259045"/>
    <xdr:sp macro="" textlink="">
      <xdr:nvSpPr>
        <xdr:cNvPr id="197" name="維持補修費該当値テキスト"/>
        <xdr:cNvSpPr txBox="1"/>
      </xdr:nvSpPr>
      <xdr:spPr>
        <a:xfrm>
          <a:off x="4686300" y="1327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151667</xdr:rowOff>
    </xdr:from>
    <xdr:to>
      <xdr:col>20</xdr:col>
      <xdr:colOff>38100</xdr:colOff>
      <xdr:row>78</xdr:row>
      <xdr:rowOff>81817</xdr:rowOff>
    </xdr:to>
    <xdr:sp macro="" textlink="">
      <xdr:nvSpPr>
        <xdr:cNvPr id="198" name="楕円 197"/>
        <xdr:cNvSpPr/>
      </xdr:nvSpPr>
      <xdr:spPr>
        <a:xfrm>
          <a:off x="3746500" y="13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72944</xdr:rowOff>
    </xdr:from>
    <xdr:ext cx="469744" cy="259045"/>
    <xdr:sp macro="" textlink="">
      <xdr:nvSpPr>
        <xdr:cNvPr id="199" name="テキスト ボックス 198"/>
        <xdr:cNvSpPr txBox="1"/>
      </xdr:nvSpPr>
      <xdr:spPr>
        <a:xfrm>
          <a:off x="3562428" y="1344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130668</xdr:rowOff>
    </xdr:from>
    <xdr:to>
      <xdr:col>15</xdr:col>
      <xdr:colOff>101600</xdr:colOff>
      <xdr:row>78</xdr:row>
      <xdr:rowOff>60818</xdr:rowOff>
    </xdr:to>
    <xdr:sp macro="" textlink="">
      <xdr:nvSpPr>
        <xdr:cNvPr id="200" name="楕円 199"/>
        <xdr:cNvSpPr/>
      </xdr:nvSpPr>
      <xdr:spPr>
        <a:xfrm>
          <a:off x="2857500" y="133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51945</xdr:rowOff>
    </xdr:from>
    <xdr:ext cx="469744" cy="259045"/>
    <xdr:sp macro="" textlink="">
      <xdr:nvSpPr>
        <xdr:cNvPr id="201" name="テキスト ボックス 200"/>
        <xdr:cNvSpPr txBox="1"/>
      </xdr:nvSpPr>
      <xdr:spPr>
        <a:xfrm>
          <a:off x="2673428" y="1342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26493</xdr:rowOff>
    </xdr:from>
    <xdr:to>
      <xdr:col>10</xdr:col>
      <xdr:colOff>165100</xdr:colOff>
      <xdr:row>77</xdr:row>
      <xdr:rowOff>128093</xdr:rowOff>
    </xdr:to>
    <xdr:sp macro="" textlink="">
      <xdr:nvSpPr>
        <xdr:cNvPr id="202" name="楕円 201"/>
        <xdr:cNvSpPr/>
      </xdr:nvSpPr>
      <xdr:spPr>
        <a:xfrm>
          <a:off x="19685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144620</xdr:rowOff>
    </xdr:from>
    <xdr:ext cx="534377" cy="259045"/>
    <xdr:sp macro="" textlink="">
      <xdr:nvSpPr>
        <xdr:cNvPr id="203" name="テキスト ボックス 202"/>
        <xdr:cNvSpPr txBox="1"/>
      </xdr:nvSpPr>
      <xdr:spPr>
        <a:xfrm>
          <a:off x="1752111" y="130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154671</xdr:rowOff>
    </xdr:from>
    <xdr:to>
      <xdr:col>6</xdr:col>
      <xdr:colOff>38100</xdr:colOff>
      <xdr:row>78</xdr:row>
      <xdr:rowOff>84821</xdr:rowOff>
    </xdr:to>
    <xdr:sp macro="" textlink="">
      <xdr:nvSpPr>
        <xdr:cNvPr id="204" name="楕円 203"/>
        <xdr:cNvSpPr/>
      </xdr:nvSpPr>
      <xdr:spPr>
        <a:xfrm>
          <a:off x="1079500" y="133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101348</xdr:rowOff>
    </xdr:from>
    <xdr:ext cx="469744" cy="259045"/>
    <xdr:sp macro="" textlink="">
      <xdr:nvSpPr>
        <xdr:cNvPr id="205" name="テキスト ボックス 204"/>
        <xdr:cNvSpPr txBox="1"/>
      </xdr:nvSpPr>
      <xdr:spPr>
        <a:xfrm>
          <a:off x="895428" y="131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166884</xdr:rowOff>
    </xdr:from>
    <xdr:to>
      <xdr:col>24</xdr:col>
      <xdr:colOff>63500</xdr:colOff>
      <xdr:row>98</xdr:row>
      <xdr:rowOff>16732</xdr:rowOff>
    </xdr:to>
    <xdr:cxnSp macro="">
      <xdr:nvCxnSpPr>
        <xdr:cNvPr id="235" name="直線コネクタ 234"/>
        <xdr:cNvCxnSpPr/>
      </xdr:nvCxnSpPr>
      <xdr:spPr>
        <a:xfrm flipV="1">
          <a:off x="3797300" y="16626084"/>
          <a:ext cx="838200" cy="1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16732</xdr:rowOff>
    </xdr:from>
    <xdr:to>
      <xdr:col>19</xdr:col>
      <xdr:colOff>177800</xdr:colOff>
      <xdr:row>98</xdr:row>
      <xdr:rowOff>81387</xdr:rowOff>
    </xdr:to>
    <xdr:cxnSp macro="">
      <xdr:nvCxnSpPr>
        <xdr:cNvPr id="238" name="直線コネクタ 237"/>
        <xdr:cNvCxnSpPr/>
      </xdr:nvCxnSpPr>
      <xdr:spPr>
        <a:xfrm flipV="1">
          <a:off x="2908300" y="16818832"/>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81387</xdr:rowOff>
    </xdr:from>
    <xdr:to>
      <xdr:col>15</xdr:col>
      <xdr:colOff>50800</xdr:colOff>
      <xdr:row>98</xdr:row>
      <xdr:rowOff>90208</xdr:rowOff>
    </xdr:to>
    <xdr:cxnSp macro="">
      <xdr:nvCxnSpPr>
        <xdr:cNvPr id="241" name="直線コネクタ 240"/>
        <xdr:cNvCxnSpPr/>
      </xdr:nvCxnSpPr>
      <xdr:spPr>
        <a:xfrm flipV="1">
          <a:off x="2019300" y="16883487"/>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90208</xdr:rowOff>
    </xdr:from>
    <xdr:to>
      <xdr:col>10</xdr:col>
      <xdr:colOff>114300</xdr:colOff>
      <xdr:row>99</xdr:row>
      <xdr:rowOff>13799</xdr:rowOff>
    </xdr:to>
    <xdr:cxnSp macro="">
      <xdr:nvCxnSpPr>
        <xdr:cNvPr id="244" name="直線コネクタ 243"/>
        <xdr:cNvCxnSpPr/>
      </xdr:nvCxnSpPr>
      <xdr:spPr>
        <a:xfrm flipV="1">
          <a:off x="1130300" y="16892308"/>
          <a:ext cx="8890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116084</xdr:rowOff>
    </xdr:from>
    <xdr:to>
      <xdr:col>24</xdr:col>
      <xdr:colOff>114300</xdr:colOff>
      <xdr:row>97</xdr:row>
      <xdr:rowOff>46234</xdr:rowOff>
    </xdr:to>
    <xdr:sp macro="" textlink="">
      <xdr:nvSpPr>
        <xdr:cNvPr id="254" name="楕円 253"/>
        <xdr:cNvSpPr/>
      </xdr:nvSpPr>
      <xdr:spPr>
        <a:xfrm>
          <a:off x="4584700" y="1657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94511</xdr:rowOff>
    </xdr:from>
    <xdr:ext cx="534377" cy="259045"/>
    <xdr:sp macro="" textlink="">
      <xdr:nvSpPr>
        <xdr:cNvPr id="255" name="扶助費該当値テキスト"/>
        <xdr:cNvSpPr txBox="1"/>
      </xdr:nvSpPr>
      <xdr:spPr>
        <a:xfrm>
          <a:off x="4686300" y="1655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137382</xdr:rowOff>
    </xdr:from>
    <xdr:to>
      <xdr:col>20</xdr:col>
      <xdr:colOff>38100</xdr:colOff>
      <xdr:row>98</xdr:row>
      <xdr:rowOff>67532</xdr:rowOff>
    </xdr:to>
    <xdr:sp macro="" textlink="">
      <xdr:nvSpPr>
        <xdr:cNvPr id="256" name="楕円 255"/>
        <xdr:cNvSpPr/>
      </xdr:nvSpPr>
      <xdr:spPr>
        <a:xfrm>
          <a:off x="3746500" y="167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58659</xdr:rowOff>
    </xdr:from>
    <xdr:ext cx="534377" cy="259045"/>
    <xdr:sp macro="" textlink="">
      <xdr:nvSpPr>
        <xdr:cNvPr id="257" name="テキスト ボックス 256"/>
        <xdr:cNvSpPr txBox="1"/>
      </xdr:nvSpPr>
      <xdr:spPr>
        <a:xfrm>
          <a:off x="3530111" y="168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30587</xdr:rowOff>
    </xdr:from>
    <xdr:to>
      <xdr:col>15</xdr:col>
      <xdr:colOff>101600</xdr:colOff>
      <xdr:row>98</xdr:row>
      <xdr:rowOff>132187</xdr:rowOff>
    </xdr:to>
    <xdr:sp macro="" textlink="">
      <xdr:nvSpPr>
        <xdr:cNvPr id="258" name="楕円 257"/>
        <xdr:cNvSpPr/>
      </xdr:nvSpPr>
      <xdr:spPr>
        <a:xfrm>
          <a:off x="2857500" y="168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123314</xdr:rowOff>
    </xdr:from>
    <xdr:ext cx="534377" cy="259045"/>
    <xdr:sp macro="" textlink="">
      <xdr:nvSpPr>
        <xdr:cNvPr id="259" name="テキスト ボックス 258"/>
        <xdr:cNvSpPr txBox="1"/>
      </xdr:nvSpPr>
      <xdr:spPr>
        <a:xfrm>
          <a:off x="2641111" y="169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39408</xdr:rowOff>
    </xdr:from>
    <xdr:to>
      <xdr:col>10</xdr:col>
      <xdr:colOff>165100</xdr:colOff>
      <xdr:row>98</xdr:row>
      <xdr:rowOff>141008</xdr:rowOff>
    </xdr:to>
    <xdr:sp macro="" textlink="">
      <xdr:nvSpPr>
        <xdr:cNvPr id="260" name="楕円 259"/>
        <xdr:cNvSpPr/>
      </xdr:nvSpPr>
      <xdr:spPr>
        <a:xfrm>
          <a:off x="1968500" y="168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132135</xdr:rowOff>
    </xdr:from>
    <xdr:ext cx="534377" cy="259045"/>
    <xdr:sp macro="" textlink="">
      <xdr:nvSpPr>
        <xdr:cNvPr id="261" name="テキスト ボックス 260"/>
        <xdr:cNvSpPr txBox="1"/>
      </xdr:nvSpPr>
      <xdr:spPr>
        <a:xfrm>
          <a:off x="1752111" y="169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134449</xdr:rowOff>
    </xdr:from>
    <xdr:to>
      <xdr:col>6</xdr:col>
      <xdr:colOff>38100</xdr:colOff>
      <xdr:row>99</xdr:row>
      <xdr:rowOff>64599</xdr:rowOff>
    </xdr:to>
    <xdr:sp macro="" textlink="">
      <xdr:nvSpPr>
        <xdr:cNvPr id="262" name="楕円 261"/>
        <xdr:cNvSpPr/>
      </xdr:nvSpPr>
      <xdr:spPr>
        <a:xfrm>
          <a:off x="1079500" y="169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55726</xdr:rowOff>
    </xdr:from>
    <xdr:ext cx="534377" cy="259045"/>
    <xdr:sp macro="" textlink="">
      <xdr:nvSpPr>
        <xdr:cNvPr id="263" name="テキスト ボックス 262"/>
        <xdr:cNvSpPr txBox="1"/>
      </xdr:nvSpPr>
      <xdr:spPr>
        <a:xfrm>
          <a:off x="863111" y="1702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114753</xdr:rowOff>
    </xdr:from>
    <xdr:to>
      <xdr:col>55</xdr:col>
      <xdr:colOff>0</xdr:colOff>
      <xdr:row>38</xdr:row>
      <xdr:rowOff>116321</xdr:rowOff>
    </xdr:to>
    <xdr:cxnSp macro="">
      <xdr:nvCxnSpPr>
        <xdr:cNvPr id="294" name="直線コネクタ 293"/>
        <xdr:cNvCxnSpPr/>
      </xdr:nvCxnSpPr>
      <xdr:spPr>
        <a:xfrm flipV="1">
          <a:off x="9639300" y="6629853"/>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91488</xdr:rowOff>
    </xdr:from>
    <xdr:to>
      <xdr:col>50</xdr:col>
      <xdr:colOff>114300</xdr:colOff>
      <xdr:row>38</xdr:row>
      <xdr:rowOff>116321</xdr:rowOff>
    </xdr:to>
    <xdr:cxnSp macro="">
      <xdr:nvCxnSpPr>
        <xdr:cNvPr id="297" name="直線コネクタ 296"/>
        <xdr:cNvCxnSpPr/>
      </xdr:nvCxnSpPr>
      <xdr:spPr>
        <a:xfrm>
          <a:off x="8750300" y="6606588"/>
          <a:ext cx="889000" cy="2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91488</xdr:rowOff>
    </xdr:from>
    <xdr:to>
      <xdr:col>45</xdr:col>
      <xdr:colOff>177800</xdr:colOff>
      <xdr:row>38</xdr:row>
      <xdr:rowOff>118924</xdr:rowOff>
    </xdr:to>
    <xdr:cxnSp macro="">
      <xdr:nvCxnSpPr>
        <xdr:cNvPr id="300" name="直線コネクタ 299"/>
        <xdr:cNvCxnSpPr/>
      </xdr:nvCxnSpPr>
      <xdr:spPr>
        <a:xfrm flipV="1">
          <a:off x="7861300" y="6606588"/>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144044</xdr:rowOff>
    </xdr:from>
    <xdr:to>
      <xdr:col>41</xdr:col>
      <xdr:colOff>50800</xdr:colOff>
      <xdr:row>38</xdr:row>
      <xdr:rowOff>118924</xdr:rowOff>
    </xdr:to>
    <xdr:cxnSp macro="">
      <xdr:nvCxnSpPr>
        <xdr:cNvPr id="303" name="直線コネクタ 302"/>
        <xdr:cNvCxnSpPr/>
      </xdr:nvCxnSpPr>
      <xdr:spPr>
        <a:xfrm>
          <a:off x="6972300" y="6144794"/>
          <a:ext cx="889000" cy="4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63953</xdr:rowOff>
    </xdr:from>
    <xdr:to>
      <xdr:col>55</xdr:col>
      <xdr:colOff>50800</xdr:colOff>
      <xdr:row>38</xdr:row>
      <xdr:rowOff>165553</xdr:rowOff>
    </xdr:to>
    <xdr:sp macro="" textlink="">
      <xdr:nvSpPr>
        <xdr:cNvPr id="313" name="楕円 312"/>
        <xdr:cNvSpPr/>
      </xdr:nvSpPr>
      <xdr:spPr>
        <a:xfrm>
          <a:off x="10426700" y="65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150330</xdr:rowOff>
    </xdr:from>
    <xdr:ext cx="534377" cy="259045"/>
    <xdr:sp macro="" textlink="">
      <xdr:nvSpPr>
        <xdr:cNvPr id="314" name="補助費等該当値テキスト"/>
        <xdr:cNvSpPr txBox="1"/>
      </xdr:nvSpPr>
      <xdr:spPr>
        <a:xfrm>
          <a:off x="10528300" y="64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65521</xdr:rowOff>
    </xdr:from>
    <xdr:to>
      <xdr:col>50</xdr:col>
      <xdr:colOff>165100</xdr:colOff>
      <xdr:row>38</xdr:row>
      <xdr:rowOff>167121</xdr:rowOff>
    </xdr:to>
    <xdr:sp macro="" textlink="">
      <xdr:nvSpPr>
        <xdr:cNvPr id="315" name="楕円 314"/>
        <xdr:cNvSpPr/>
      </xdr:nvSpPr>
      <xdr:spPr>
        <a:xfrm>
          <a:off x="9588500" y="65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158248</xdr:rowOff>
    </xdr:from>
    <xdr:ext cx="534377" cy="259045"/>
    <xdr:sp macro="" textlink="">
      <xdr:nvSpPr>
        <xdr:cNvPr id="316" name="テキスト ボックス 315"/>
        <xdr:cNvSpPr txBox="1"/>
      </xdr:nvSpPr>
      <xdr:spPr>
        <a:xfrm>
          <a:off x="9372111" y="66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40688</xdr:rowOff>
    </xdr:from>
    <xdr:to>
      <xdr:col>46</xdr:col>
      <xdr:colOff>38100</xdr:colOff>
      <xdr:row>38</xdr:row>
      <xdr:rowOff>142288</xdr:rowOff>
    </xdr:to>
    <xdr:sp macro="" textlink="">
      <xdr:nvSpPr>
        <xdr:cNvPr id="317" name="楕円 316"/>
        <xdr:cNvSpPr/>
      </xdr:nvSpPr>
      <xdr:spPr>
        <a:xfrm>
          <a:off x="8699500" y="65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133415</xdr:rowOff>
    </xdr:from>
    <xdr:ext cx="534377" cy="259045"/>
    <xdr:sp macro="" textlink="">
      <xdr:nvSpPr>
        <xdr:cNvPr id="318" name="テキスト ボックス 317"/>
        <xdr:cNvSpPr txBox="1"/>
      </xdr:nvSpPr>
      <xdr:spPr>
        <a:xfrm>
          <a:off x="8483111" y="664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68124</xdr:rowOff>
    </xdr:from>
    <xdr:to>
      <xdr:col>41</xdr:col>
      <xdr:colOff>101600</xdr:colOff>
      <xdr:row>38</xdr:row>
      <xdr:rowOff>169724</xdr:rowOff>
    </xdr:to>
    <xdr:sp macro="" textlink="">
      <xdr:nvSpPr>
        <xdr:cNvPr id="319" name="楕円 318"/>
        <xdr:cNvSpPr/>
      </xdr:nvSpPr>
      <xdr:spPr>
        <a:xfrm>
          <a:off x="7810500" y="65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160851</xdr:rowOff>
    </xdr:from>
    <xdr:ext cx="534377" cy="259045"/>
    <xdr:sp macro="" textlink="">
      <xdr:nvSpPr>
        <xdr:cNvPr id="320" name="テキスト ボックス 319"/>
        <xdr:cNvSpPr txBox="1"/>
      </xdr:nvSpPr>
      <xdr:spPr>
        <a:xfrm>
          <a:off x="7594111" y="66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93244</xdr:rowOff>
    </xdr:from>
    <xdr:to>
      <xdr:col>36</xdr:col>
      <xdr:colOff>165100</xdr:colOff>
      <xdr:row>36</xdr:row>
      <xdr:rowOff>23394</xdr:rowOff>
    </xdr:to>
    <xdr:sp macro="" textlink="">
      <xdr:nvSpPr>
        <xdr:cNvPr id="321" name="楕円 320"/>
        <xdr:cNvSpPr/>
      </xdr:nvSpPr>
      <xdr:spPr>
        <a:xfrm>
          <a:off x="6921500" y="60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39921</xdr:rowOff>
    </xdr:from>
    <xdr:ext cx="599010" cy="259045"/>
    <xdr:sp macro="" textlink="">
      <xdr:nvSpPr>
        <xdr:cNvPr id="322" name="テキスト ボックス 321"/>
        <xdr:cNvSpPr txBox="1"/>
      </xdr:nvSpPr>
      <xdr:spPr>
        <a:xfrm>
          <a:off x="6672795" y="586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142131</xdr:rowOff>
    </xdr:from>
    <xdr:to>
      <xdr:col>55</xdr:col>
      <xdr:colOff>0</xdr:colOff>
      <xdr:row>58</xdr:row>
      <xdr:rowOff>70040</xdr:rowOff>
    </xdr:to>
    <xdr:cxnSp macro="">
      <xdr:nvCxnSpPr>
        <xdr:cNvPr id="351" name="直線コネクタ 350"/>
        <xdr:cNvCxnSpPr/>
      </xdr:nvCxnSpPr>
      <xdr:spPr>
        <a:xfrm>
          <a:off x="9639300" y="9914781"/>
          <a:ext cx="838200" cy="9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142131</xdr:rowOff>
    </xdr:from>
    <xdr:to>
      <xdr:col>50</xdr:col>
      <xdr:colOff>114300</xdr:colOff>
      <xdr:row>58</xdr:row>
      <xdr:rowOff>50521</xdr:rowOff>
    </xdr:to>
    <xdr:cxnSp macro="">
      <xdr:nvCxnSpPr>
        <xdr:cNvPr id="354" name="直線コネクタ 353"/>
        <xdr:cNvCxnSpPr/>
      </xdr:nvCxnSpPr>
      <xdr:spPr>
        <a:xfrm flipV="1">
          <a:off x="8750300" y="9914781"/>
          <a:ext cx="889000" cy="7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35733</xdr:rowOff>
    </xdr:from>
    <xdr:to>
      <xdr:col>45</xdr:col>
      <xdr:colOff>177800</xdr:colOff>
      <xdr:row>58</xdr:row>
      <xdr:rowOff>50521</xdr:rowOff>
    </xdr:to>
    <xdr:cxnSp macro="">
      <xdr:nvCxnSpPr>
        <xdr:cNvPr id="357" name="直線コネクタ 356"/>
        <xdr:cNvCxnSpPr/>
      </xdr:nvCxnSpPr>
      <xdr:spPr>
        <a:xfrm>
          <a:off x="7861300" y="9979833"/>
          <a:ext cx="8890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163175</xdr:rowOff>
    </xdr:from>
    <xdr:to>
      <xdr:col>41</xdr:col>
      <xdr:colOff>50800</xdr:colOff>
      <xdr:row>58</xdr:row>
      <xdr:rowOff>35733</xdr:rowOff>
    </xdr:to>
    <xdr:cxnSp macro="">
      <xdr:nvCxnSpPr>
        <xdr:cNvPr id="360" name="直線コネクタ 359"/>
        <xdr:cNvCxnSpPr/>
      </xdr:nvCxnSpPr>
      <xdr:spPr>
        <a:xfrm>
          <a:off x="6972300" y="9935825"/>
          <a:ext cx="889000" cy="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19240</xdr:rowOff>
    </xdr:from>
    <xdr:to>
      <xdr:col>55</xdr:col>
      <xdr:colOff>50800</xdr:colOff>
      <xdr:row>58</xdr:row>
      <xdr:rowOff>120840</xdr:rowOff>
    </xdr:to>
    <xdr:sp macro="" textlink="">
      <xdr:nvSpPr>
        <xdr:cNvPr id="370" name="楕円 369"/>
        <xdr:cNvSpPr/>
      </xdr:nvSpPr>
      <xdr:spPr>
        <a:xfrm>
          <a:off x="10426700" y="99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105617</xdr:rowOff>
    </xdr:from>
    <xdr:ext cx="534377" cy="259045"/>
    <xdr:sp macro="" textlink="">
      <xdr:nvSpPr>
        <xdr:cNvPr id="371" name="普通建設事業費該当値テキスト"/>
        <xdr:cNvSpPr txBox="1"/>
      </xdr:nvSpPr>
      <xdr:spPr>
        <a:xfrm>
          <a:off x="10528300" y="98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91331</xdr:rowOff>
    </xdr:from>
    <xdr:to>
      <xdr:col>50</xdr:col>
      <xdr:colOff>165100</xdr:colOff>
      <xdr:row>58</xdr:row>
      <xdr:rowOff>21481</xdr:rowOff>
    </xdr:to>
    <xdr:sp macro="" textlink="">
      <xdr:nvSpPr>
        <xdr:cNvPr id="372" name="楕円 371"/>
        <xdr:cNvSpPr/>
      </xdr:nvSpPr>
      <xdr:spPr>
        <a:xfrm>
          <a:off x="9588500" y="98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38008</xdr:rowOff>
    </xdr:from>
    <xdr:ext cx="599010" cy="259045"/>
    <xdr:sp macro="" textlink="">
      <xdr:nvSpPr>
        <xdr:cNvPr id="373" name="テキスト ボックス 372"/>
        <xdr:cNvSpPr txBox="1"/>
      </xdr:nvSpPr>
      <xdr:spPr>
        <a:xfrm>
          <a:off x="9339795" y="96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171171</xdr:rowOff>
    </xdr:from>
    <xdr:to>
      <xdr:col>46</xdr:col>
      <xdr:colOff>38100</xdr:colOff>
      <xdr:row>58</xdr:row>
      <xdr:rowOff>101321</xdr:rowOff>
    </xdr:to>
    <xdr:sp macro="" textlink="">
      <xdr:nvSpPr>
        <xdr:cNvPr id="374" name="楕円 373"/>
        <xdr:cNvSpPr/>
      </xdr:nvSpPr>
      <xdr:spPr>
        <a:xfrm>
          <a:off x="8699500" y="99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92448</xdr:rowOff>
    </xdr:from>
    <xdr:ext cx="534377" cy="259045"/>
    <xdr:sp macro="" textlink="">
      <xdr:nvSpPr>
        <xdr:cNvPr id="375" name="テキスト ボックス 374"/>
        <xdr:cNvSpPr txBox="1"/>
      </xdr:nvSpPr>
      <xdr:spPr>
        <a:xfrm>
          <a:off x="8483111" y="100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156383</xdr:rowOff>
    </xdr:from>
    <xdr:to>
      <xdr:col>41</xdr:col>
      <xdr:colOff>101600</xdr:colOff>
      <xdr:row>58</xdr:row>
      <xdr:rowOff>86533</xdr:rowOff>
    </xdr:to>
    <xdr:sp macro="" textlink="">
      <xdr:nvSpPr>
        <xdr:cNvPr id="376" name="楕円 375"/>
        <xdr:cNvSpPr/>
      </xdr:nvSpPr>
      <xdr:spPr>
        <a:xfrm>
          <a:off x="7810500" y="99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77660</xdr:rowOff>
    </xdr:from>
    <xdr:ext cx="534377" cy="259045"/>
    <xdr:sp macro="" textlink="">
      <xdr:nvSpPr>
        <xdr:cNvPr id="377" name="テキスト ボックス 376"/>
        <xdr:cNvSpPr txBox="1"/>
      </xdr:nvSpPr>
      <xdr:spPr>
        <a:xfrm>
          <a:off x="7594111" y="100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112375</xdr:rowOff>
    </xdr:from>
    <xdr:to>
      <xdr:col>36</xdr:col>
      <xdr:colOff>165100</xdr:colOff>
      <xdr:row>58</xdr:row>
      <xdr:rowOff>42525</xdr:rowOff>
    </xdr:to>
    <xdr:sp macro="" textlink="">
      <xdr:nvSpPr>
        <xdr:cNvPr id="378" name="楕円 377"/>
        <xdr:cNvSpPr/>
      </xdr:nvSpPr>
      <xdr:spPr>
        <a:xfrm>
          <a:off x="6921500" y="98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33652</xdr:rowOff>
    </xdr:from>
    <xdr:ext cx="599010" cy="259045"/>
    <xdr:sp macro="" textlink="">
      <xdr:nvSpPr>
        <xdr:cNvPr id="379" name="テキスト ボックス 378"/>
        <xdr:cNvSpPr txBox="1"/>
      </xdr:nvSpPr>
      <xdr:spPr>
        <a:xfrm>
          <a:off x="6672795" y="997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117731</xdr:rowOff>
    </xdr:from>
    <xdr:to>
      <xdr:col>55</xdr:col>
      <xdr:colOff>0</xdr:colOff>
      <xdr:row>79</xdr:row>
      <xdr:rowOff>12644</xdr:rowOff>
    </xdr:to>
    <xdr:cxnSp macro="">
      <xdr:nvCxnSpPr>
        <xdr:cNvPr id="408" name="直線コネクタ 407"/>
        <xdr:cNvCxnSpPr/>
      </xdr:nvCxnSpPr>
      <xdr:spPr>
        <a:xfrm>
          <a:off x="9639300" y="13490831"/>
          <a:ext cx="838200" cy="6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117731</xdr:rowOff>
    </xdr:from>
    <xdr:to>
      <xdr:col>50</xdr:col>
      <xdr:colOff>114300</xdr:colOff>
      <xdr:row>78</xdr:row>
      <xdr:rowOff>124544</xdr:rowOff>
    </xdr:to>
    <xdr:cxnSp macro="">
      <xdr:nvCxnSpPr>
        <xdr:cNvPr id="411" name="直線コネクタ 410"/>
        <xdr:cNvCxnSpPr/>
      </xdr:nvCxnSpPr>
      <xdr:spPr>
        <a:xfrm flipV="1">
          <a:off x="8750300" y="13490831"/>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75025</xdr:rowOff>
    </xdr:from>
    <xdr:to>
      <xdr:col>45</xdr:col>
      <xdr:colOff>177800</xdr:colOff>
      <xdr:row>78</xdr:row>
      <xdr:rowOff>124544</xdr:rowOff>
    </xdr:to>
    <xdr:cxnSp macro="">
      <xdr:nvCxnSpPr>
        <xdr:cNvPr id="414" name="直線コネクタ 413"/>
        <xdr:cNvCxnSpPr/>
      </xdr:nvCxnSpPr>
      <xdr:spPr>
        <a:xfrm>
          <a:off x="7861300" y="13448125"/>
          <a:ext cx="889000" cy="4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133294</xdr:rowOff>
    </xdr:from>
    <xdr:to>
      <xdr:col>55</xdr:col>
      <xdr:colOff>50800</xdr:colOff>
      <xdr:row>79</xdr:row>
      <xdr:rowOff>63444</xdr:rowOff>
    </xdr:to>
    <xdr:sp macro="" textlink="">
      <xdr:nvSpPr>
        <xdr:cNvPr id="424" name="楕円 423"/>
        <xdr:cNvSpPr/>
      </xdr:nvSpPr>
      <xdr:spPr>
        <a:xfrm>
          <a:off x="10426700" y="135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48221</xdr:rowOff>
    </xdr:from>
    <xdr:ext cx="469744" cy="259045"/>
    <xdr:sp macro="" textlink="">
      <xdr:nvSpPr>
        <xdr:cNvPr id="425" name="普通建設事業費 （ うち新規整備　）該当値テキスト"/>
        <xdr:cNvSpPr txBox="1"/>
      </xdr:nvSpPr>
      <xdr:spPr>
        <a:xfrm>
          <a:off x="10528300"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66931</xdr:rowOff>
    </xdr:from>
    <xdr:to>
      <xdr:col>50</xdr:col>
      <xdr:colOff>165100</xdr:colOff>
      <xdr:row>78</xdr:row>
      <xdr:rowOff>168531</xdr:rowOff>
    </xdr:to>
    <xdr:sp macro="" textlink="">
      <xdr:nvSpPr>
        <xdr:cNvPr id="426" name="楕円 425"/>
        <xdr:cNvSpPr/>
      </xdr:nvSpPr>
      <xdr:spPr>
        <a:xfrm>
          <a:off x="9588500" y="134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159658</xdr:rowOff>
    </xdr:from>
    <xdr:ext cx="534377" cy="259045"/>
    <xdr:sp macro="" textlink="">
      <xdr:nvSpPr>
        <xdr:cNvPr id="427" name="テキスト ボックス 426"/>
        <xdr:cNvSpPr txBox="1"/>
      </xdr:nvSpPr>
      <xdr:spPr>
        <a:xfrm>
          <a:off x="9372111" y="135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73744</xdr:rowOff>
    </xdr:from>
    <xdr:to>
      <xdr:col>46</xdr:col>
      <xdr:colOff>38100</xdr:colOff>
      <xdr:row>79</xdr:row>
      <xdr:rowOff>3894</xdr:rowOff>
    </xdr:to>
    <xdr:sp macro="" textlink="">
      <xdr:nvSpPr>
        <xdr:cNvPr id="428" name="楕円 427"/>
        <xdr:cNvSpPr/>
      </xdr:nvSpPr>
      <xdr:spPr>
        <a:xfrm>
          <a:off x="8699500" y="134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166471</xdr:rowOff>
    </xdr:from>
    <xdr:ext cx="534377" cy="259045"/>
    <xdr:sp macro="" textlink="">
      <xdr:nvSpPr>
        <xdr:cNvPr id="429" name="テキスト ボックス 428"/>
        <xdr:cNvSpPr txBox="1"/>
      </xdr:nvSpPr>
      <xdr:spPr>
        <a:xfrm>
          <a:off x="8483111" y="135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24225</xdr:rowOff>
    </xdr:from>
    <xdr:to>
      <xdr:col>41</xdr:col>
      <xdr:colOff>101600</xdr:colOff>
      <xdr:row>78</xdr:row>
      <xdr:rowOff>125825</xdr:rowOff>
    </xdr:to>
    <xdr:sp macro="" textlink="">
      <xdr:nvSpPr>
        <xdr:cNvPr id="430" name="楕円 429"/>
        <xdr:cNvSpPr/>
      </xdr:nvSpPr>
      <xdr:spPr>
        <a:xfrm>
          <a:off x="7810500" y="133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116952</xdr:rowOff>
    </xdr:from>
    <xdr:ext cx="534377" cy="259045"/>
    <xdr:sp macro="" textlink="">
      <xdr:nvSpPr>
        <xdr:cNvPr id="431" name="テキスト ボックス 430"/>
        <xdr:cNvSpPr txBox="1"/>
      </xdr:nvSpPr>
      <xdr:spPr>
        <a:xfrm>
          <a:off x="7594111" y="134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166635</xdr:rowOff>
    </xdr:from>
    <xdr:to>
      <xdr:col>55</xdr:col>
      <xdr:colOff>0</xdr:colOff>
      <xdr:row>96</xdr:row>
      <xdr:rowOff>25549</xdr:rowOff>
    </xdr:to>
    <xdr:cxnSp macro="">
      <xdr:nvCxnSpPr>
        <xdr:cNvPr id="456" name="直線コネクタ 455"/>
        <xdr:cNvCxnSpPr/>
      </xdr:nvCxnSpPr>
      <xdr:spPr>
        <a:xfrm>
          <a:off x="9639300" y="16282935"/>
          <a:ext cx="838200" cy="20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166635</xdr:rowOff>
    </xdr:from>
    <xdr:to>
      <xdr:col>50</xdr:col>
      <xdr:colOff>114300</xdr:colOff>
      <xdr:row>97</xdr:row>
      <xdr:rowOff>9736</xdr:rowOff>
    </xdr:to>
    <xdr:cxnSp macro="">
      <xdr:nvCxnSpPr>
        <xdr:cNvPr id="459" name="直線コネクタ 458"/>
        <xdr:cNvCxnSpPr/>
      </xdr:nvCxnSpPr>
      <xdr:spPr>
        <a:xfrm flipV="1">
          <a:off x="8750300" y="16282935"/>
          <a:ext cx="889000" cy="35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120281</xdr:rowOff>
    </xdr:from>
    <xdr:to>
      <xdr:col>45</xdr:col>
      <xdr:colOff>177800</xdr:colOff>
      <xdr:row>97</xdr:row>
      <xdr:rowOff>9736</xdr:rowOff>
    </xdr:to>
    <xdr:cxnSp macro="">
      <xdr:nvCxnSpPr>
        <xdr:cNvPr id="462" name="直線コネクタ 461"/>
        <xdr:cNvCxnSpPr/>
      </xdr:nvCxnSpPr>
      <xdr:spPr>
        <a:xfrm>
          <a:off x="7861300" y="16579481"/>
          <a:ext cx="8890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146199</xdr:rowOff>
    </xdr:from>
    <xdr:to>
      <xdr:col>55</xdr:col>
      <xdr:colOff>50800</xdr:colOff>
      <xdr:row>96</xdr:row>
      <xdr:rowOff>76349</xdr:rowOff>
    </xdr:to>
    <xdr:sp macro="" textlink="">
      <xdr:nvSpPr>
        <xdr:cNvPr id="472" name="楕円 471"/>
        <xdr:cNvSpPr/>
      </xdr:nvSpPr>
      <xdr:spPr>
        <a:xfrm>
          <a:off x="10426700" y="164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169076</xdr:rowOff>
    </xdr:from>
    <xdr:ext cx="534377" cy="259045"/>
    <xdr:sp macro="" textlink="">
      <xdr:nvSpPr>
        <xdr:cNvPr id="473" name="普通建設事業費 （ うち更新整備　）該当値テキスト"/>
        <xdr:cNvSpPr txBox="1"/>
      </xdr:nvSpPr>
      <xdr:spPr>
        <a:xfrm>
          <a:off x="10528300" y="162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115835</xdr:rowOff>
    </xdr:from>
    <xdr:to>
      <xdr:col>50</xdr:col>
      <xdr:colOff>165100</xdr:colOff>
      <xdr:row>95</xdr:row>
      <xdr:rowOff>45985</xdr:rowOff>
    </xdr:to>
    <xdr:sp macro="" textlink="">
      <xdr:nvSpPr>
        <xdr:cNvPr id="474" name="楕円 473"/>
        <xdr:cNvSpPr/>
      </xdr:nvSpPr>
      <xdr:spPr>
        <a:xfrm>
          <a:off x="9588500" y="162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62512</xdr:rowOff>
    </xdr:from>
    <xdr:ext cx="534377" cy="259045"/>
    <xdr:sp macro="" textlink="">
      <xdr:nvSpPr>
        <xdr:cNvPr id="475" name="テキスト ボックス 474"/>
        <xdr:cNvSpPr txBox="1"/>
      </xdr:nvSpPr>
      <xdr:spPr>
        <a:xfrm>
          <a:off x="9372111" y="16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130386</xdr:rowOff>
    </xdr:from>
    <xdr:to>
      <xdr:col>46</xdr:col>
      <xdr:colOff>38100</xdr:colOff>
      <xdr:row>97</xdr:row>
      <xdr:rowOff>60536</xdr:rowOff>
    </xdr:to>
    <xdr:sp macro="" textlink="">
      <xdr:nvSpPr>
        <xdr:cNvPr id="476" name="楕円 475"/>
        <xdr:cNvSpPr/>
      </xdr:nvSpPr>
      <xdr:spPr>
        <a:xfrm>
          <a:off x="8699500" y="165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51663</xdr:rowOff>
    </xdr:from>
    <xdr:ext cx="534377" cy="259045"/>
    <xdr:sp macro="" textlink="">
      <xdr:nvSpPr>
        <xdr:cNvPr id="477" name="テキスト ボックス 476"/>
        <xdr:cNvSpPr txBox="1"/>
      </xdr:nvSpPr>
      <xdr:spPr>
        <a:xfrm>
          <a:off x="8483111" y="166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69481</xdr:rowOff>
    </xdr:from>
    <xdr:to>
      <xdr:col>41</xdr:col>
      <xdr:colOff>101600</xdr:colOff>
      <xdr:row>96</xdr:row>
      <xdr:rowOff>171081</xdr:rowOff>
    </xdr:to>
    <xdr:sp macro="" textlink="">
      <xdr:nvSpPr>
        <xdr:cNvPr id="478" name="楕円 477"/>
        <xdr:cNvSpPr/>
      </xdr:nvSpPr>
      <xdr:spPr>
        <a:xfrm>
          <a:off x="7810500" y="165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162208</xdr:rowOff>
    </xdr:from>
    <xdr:ext cx="534377" cy="259045"/>
    <xdr:sp macro="" textlink="">
      <xdr:nvSpPr>
        <xdr:cNvPr id="479" name="テキスト ボックス 478"/>
        <xdr:cNvSpPr txBox="1"/>
      </xdr:nvSpPr>
      <xdr:spPr>
        <a:xfrm>
          <a:off x="7594111" y="166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1080</xdr:rowOff>
    </xdr:from>
    <xdr:to>
      <xdr:col>76</xdr:col>
      <xdr:colOff>114300</xdr:colOff>
      <xdr:row>39</xdr:row>
      <xdr:rowOff>44450</xdr:rowOff>
    </xdr:to>
    <xdr:cxnSp macro="">
      <xdr:nvCxnSpPr>
        <xdr:cNvPr id="514" name="直線コネクタ 513"/>
        <xdr:cNvCxnSpPr/>
      </xdr:nvCxnSpPr>
      <xdr:spPr>
        <a:xfrm>
          <a:off x="13703300" y="6687630"/>
          <a:ext cx="889000" cy="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1080</xdr:rowOff>
    </xdr:from>
    <xdr:to>
      <xdr:col>71</xdr:col>
      <xdr:colOff>177800</xdr:colOff>
      <xdr:row>39</xdr:row>
      <xdr:rowOff>29514</xdr:rowOff>
    </xdr:to>
    <xdr:cxnSp macro="">
      <xdr:nvCxnSpPr>
        <xdr:cNvPr id="517" name="直線コネクタ 516"/>
        <xdr:cNvCxnSpPr/>
      </xdr:nvCxnSpPr>
      <xdr:spPr>
        <a:xfrm flipV="1">
          <a:off x="12814300" y="6687630"/>
          <a:ext cx="889000" cy="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121730</xdr:rowOff>
    </xdr:from>
    <xdr:to>
      <xdr:col>72</xdr:col>
      <xdr:colOff>38100</xdr:colOff>
      <xdr:row>39</xdr:row>
      <xdr:rowOff>51880</xdr:rowOff>
    </xdr:to>
    <xdr:sp macro="" textlink="">
      <xdr:nvSpPr>
        <xdr:cNvPr id="533" name="楕円 532"/>
        <xdr:cNvSpPr/>
      </xdr:nvSpPr>
      <xdr:spPr>
        <a:xfrm>
          <a:off x="13652500" y="66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43007</xdr:rowOff>
    </xdr:from>
    <xdr:ext cx="469744" cy="259045"/>
    <xdr:sp macro="" textlink="">
      <xdr:nvSpPr>
        <xdr:cNvPr id="534" name="テキスト ボックス 533"/>
        <xdr:cNvSpPr txBox="1"/>
      </xdr:nvSpPr>
      <xdr:spPr>
        <a:xfrm>
          <a:off x="13468428" y="672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150164</xdr:rowOff>
    </xdr:from>
    <xdr:to>
      <xdr:col>67</xdr:col>
      <xdr:colOff>101600</xdr:colOff>
      <xdr:row>39</xdr:row>
      <xdr:rowOff>80314</xdr:rowOff>
    </xdr:to>
    <xdr:sp macro="" textlink="">
      <xdr:nvSpPr>
        <xdr:cNvPr id="535" name="楕円 534"/>
        <xdr:cNvSpPr/>
      </xdr:nvSpPr>
      <xdr:spPr>
        <a:xfrm>
          <a:off x="12763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71441</xdr:rowOff>
    </xdr:from>
    <xdr:ext cx="469744" cy="259045"/>
    <xdr:sp macro="" textlink="">
      <xdr:nvSpPr>
        <xdr:cNvPr id="536" name="テキスト ボックス 535"/>
        <xdr:cNvSpPr txBox="1"/>
      </xdr:nvSpPr>
      <xdr:spPr>
        <a:xfrm>
          <a:off x="12579428" y="675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42339</xdr:rowOff>
    </xdr:from>
    <xdr:to>
      <xdr:col>85</xdr:col>
      <xdr:colOff>127000</xdr:colOff>
      <xdr:row>77</xdr:row>
      <xdr:rowOff>62992</xdr:rowOff>
    </xdr:to>
    <xdr:cxnSp macro="">
      <xdr:nvCxnSpPr>
        <xdr:cNvPr id="612" name="直線コネクタ 611"/>
        <xdr:cNvCxnSpPr/>
      </xdr:nvCxnSpPr>
      <xdr:spPr>
        <a:xfrm flipV="1">
          <a:off x="15481300" y="13243989"/>
          <a:ext cx="8382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62950</xdr:rowOff>
    </xdr:from>
    <xdr:to>
      <xdr:col>81</xdr:col>
      <xdr:colOff>50800</xdr:colOff>
      <xdr:row>77</xdr:row>
      <xdr:rowOff>62992</xdr:rowOff>
    </xdr:to>
    <xdr:cxnSp macro="">
      <xdr:nvCxnSpPr>
        <xdr:cNvPr id="615" name="直線コネクタ 614"/>
        <xdr:cNvCxnSpPr/>
      </xdr:nvCxnSpPr>
      <xdr:spPr>
        <a:xfrm>
          <a:off x="14592300" y="1326460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62950</xdr:rowOff>
    </xdr:from>
    <xdr:to>
      <xdr:col>76</xdr:col>
      <xdr:colOff>114300</xdr:colOff>
      <xdr:row>77</xdr:row>
      <xdr:rowOff>64436</xdr:rowOff>
    </xdr:to>
    <xdr:cxnSp macro="">
      <xdr:nvCxnSpPr>
        <xdr:cNvPr id="618" name="直線コネクタ 617"/>
        <xdr:cNvCxnSpPr/>
      </xdr:nvCxnSpPr>
      <xdr:spPr>
        <a:xfrm flipV="1">
          <a:off x="13703300" y="1326460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64436</xdr:rowOff>
    </xdr:from>
    <xdr:to>
      <xdr:col>71</xdr:col>
      <xdr:colOff>177800</xdr:colOff>
      <xdr:row>77</xdr:row>
      <xdr:rowOff>77657</xdr:rowOff>
    </xdr:to>
    <xdr:cxnSp macro="">
      <xdr:nvCxnSpPr>
        <xdr:cNvPr id="621" name="直線コネクタ 620"/>
        <xdr:cNvCxnSpPr/>
      </xdr:nvCxnSpPr>
      <xdr:spPr>
        <a:xfrm flipV="1">
          <a:off x="12814300" y="13266086"/>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162989</xdr:rowOff>
    </xdr:from>
    <xdr:to>
      <xdr:col>85</xdr:col>
      <xdr:colOff>177800</xdr:colOff>
      <xdr:row>77</xdr:row>
      <xdr:rowOff>93139</xdr:rowOff>
    </xdr:to>
    <xdr:sp macro="" textlink="">
      <xdr:nvSpPr>
        <xdr:cNvPr id="631" name="楕円 630"/>
        <xdr:cNvSpPr/>
      </xdr:nvSpPr>
      <xdr:spPr>
        <a:xfrm>
          <a:off x="16268700" y="13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141416</xdr:rowOff>
    </xdr:from>
    <xdr:ext cx="534377" cy="259045"/>
    <xdr:sp macro="" textlink="">
      <xdr:nvSpPr>
        <xdr:cNvPr id="632" name="公債費該当値テキスト"/>
        <xdr:cNvSpPr txBox="1"/>
      </xdr:nvSpPr>
      <xdr:spPr>
        <a:xfrm>
          <a:off x="16370300" y="131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12192</xdr:rowOff>
    </xdr:from>
    <xdr:to>
      <xdr:col>81</xdr:col>
      <xdr:colOff>101600</xdr:colOff>
      <xdr:row>77</xdr:row>
      <xdr:rowOff>113792</xdr:rowOff>
    </xdr:to>
    <xdr:sp macro="" textlink="">
      <xdr:nvSpPr>
        <xdr:cNvPr id="633" name="楕円 632"/>
        <xdr:cNvSpPr/>
      </xdr:nvSpPr>
      <xdr:spPr>
        <a:xfrm>
          <a:off x="154305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104919</xdr:rowOff>
    </xdr:from>
    <xdr:ext cx="534377" cy="259045"/>
    <xdr:sp macro="" textlink="">
      <xdr:nvSpPr>
        <xdr:cNvPr id="634" name="テキスト ボックス 633"/>
        <xdr:cNvSpPr txBox="1"/>
      </xdr:nvSpPr>
      <xdr:spPr>
        <a:xfrm>
          <a:off x="15214111" y="133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12150</xdr:rowOff>
    </xdr:from>
    <xdr:to>
      <xdr:col>76</xdr:col>
      <xdr:colOff>165100</xdr:colOff>
      <xdr:row>77</xdr:row>
      <xdr:rowOff>113750</xdr:rowOff>
    </xdr:to>
    <xdr:sp macro="" textlink="">
      <xdr:nvSpPr>
        <xdr:cNvPr id="635" name="楕円 634"/>
        <xdr:cNvSpPr/>
      </xdr:nvSpPr>
      <xdr:spPr>
        <a:xfrm>
          <a:off x="14541500" y="132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104877</xdr:rowOff>
    </xdr:from>
    <xdr:ext cx="534377" cy="259045"/>
    <xdr:sp macro="" textlink="">
      <xdr:nvSpPr>
        <xdr:cNvPr id="636" name="テキスト ボックス 635"/>
        <xdr:cNvSpPr txBox="1"/>
      </xdr:nvSpPr>
      <xdr:spPr>
        <a:xfrm>
          <a:off x="14325111" y="1330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13636</xdr:rowOff>
    </xdr:from>
    <xdr:to>
      <xdr:col>72</xdr:col>
      <xdr:colOff>38100</xdr:colOff>
      <xdr:row>77</xdr:row>
      <xdr:rowOff>115236</xdr:rowOff>
    </xdr:to>
    <xdr:sp macro="" textlink="">
      <xdr:nvSpPr>
        <xdr:cNvPr id="637" name="楕円 636"/>
        <xdr:cNvSpPr/>
      </xdr:nvSpPr>
      <xdr:spPr>
        <a:xfrm>
          <a:off x="13652500" y="132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106363</xdr:rowOff>
    </xdr:from>
    <xdr:ext cx="534377" cy="259045"/>
    <xdr:sp macro="" textlink="">
      <xdr:nvSpPr>
        <xdr:cNvPr id="638" name="テキスト ボックス 637"/>
        <xdr:cNvSpPr txBox="1"/>
      </xdr:nvSpPr>
      <xdr:spPr>
        <a:xfrm>
          <a:off x="13436111" y="133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26857</xdr:rowOff>
    </xdr:from>
    <xdr:to>
      <xdr:col>67</xdr:col>
      <xdr:colOff>101600</xdr:colOff>
      <xdr:row>77</xdr:row>
      <xdr:rowOff>128457</xdr:rowOff>
    </xdr:to>
    <xdr:sp macro="" textlink="">
      <xdr:nvSpPr>
        <xdr:cNvPr id="639" name="楕円 638"/>
        <xdr:cNvSpPr/>
      </xdr:nvSpPr>
      <xdr:spPr>
        <a:xfrm>
          <a:off x="12763500" y="13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119584</xdr:rowOff>
    </xdr:from>
    <xdr:ext cx="534377" cy="259045"/>
    <xdr:sp macro="" textlink="">
      <xdr:nvSpPr>
        <xdr:cNvPr id="640" name="テキスト ボックス 639"/>
        <xdr:cNvSpPr txBox="1"/>
      </xdr:nvSpPr>
      <xdr:spPr>
        <a:xfrm>
          <a:off x="12547111" y="1332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43790</xdr:rowOff>
    </xdr:from>
    <xdr:to>
      <xdr:col>85</xdr:col>
      <xdr:colOff>127000</xdr:colOff>
      <xdr:row>99</xdr:row>
      <xdr:rowOff>44095</xdr:rowOff>
    </xdr:to>
    <xdr:cxnSp macro="">
      <xdr:nvCxnSpPr>
        <xdr:cNvPr id="669" name="直線コネクタ 668"/>
        <xdr:cNvCxnSpPr/>
      </xdr:nvCxnSpPr>
      <xdr:spPr>
        <a:xfrm>
          <a:off x="15481300" y="1701734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43475</xdr:rowOff>
    </xdr:from>
    <xdr:to>
      <xdr:col>81</xdr:col>
      <xdr:colOff>50800</xdr:colOff>
      <xdr:row>99</xdr:row>
      <xdr:rowOff>43790</xdr:rowOff>
    </xdr:to>
    <xdr:cxnSp macro="">
      <xdr:nvCxnSpPr>
        <xdr:cNvPr id="672" name="直線コネクタ 671"/>
        <xdr:cNvCxnSpPr/>
      </xdr:nvCxnSpPr>
      <xdr:spPr>
        <a:xfrm>
          <a:off x="14592300" y="17017025"/>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43475</xdr:rowOff>
    </xdr:from>
    <xdr:to>
      <xdr:col>76</xdr:col>
      <xdr:colOff>114300</xdr:colOff>
      <xdr:row>99</xdr:row>
      <xdr:rowOff>43523</xdr:rowOff>
    </xdr:to>
    <xdr:cxnSp macro="">
      <xdr:nvCxnSpPr>
        <xdr:cNvPr id="675" name="直線コネクタ 674"/>
        <xdr:cNvCxnSpPr/>
      </xdr:nvCxnSpPr>
      <xdr:spPr>
        <a:xfrm flipV="1">
          <a:off x="13703300" y="1701702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166357</xdr:rowOff>
    </xdr:from>
    <xdr:to>
      <xdr:col>71</xdr:col>
      <xdr:colOff>177800</xdr:colOff>
      <xdr:row>99</xdr:row>
      <xdr:rowOff>43523</xdr:rowOff>
    </xdr:to>
    <xdr:cxnSp macro="">
      <xdr:nvCxnSpPr>
        <xdr:cNvPr id="678" name="直線コネクタ 677"/>
        <xdr:cNvCxnSpPr/>
      </xdr:nvCxnSpPr>
      <xdr:spPr>
        <a:xfrm>
          <a:off x="12814300" y="16968457"/>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164745</xdr:rowOff>
    </xdr:from>
    <xdr:to>
      <xdr:col>85</xdr:col>
      <xdr:colOff>177800</xdr:colOff>
      <xdr:row>99</xdr:row>
      <xdr:rowOff>94895</xdr:rowOff>
    </xdr:to>
    <xdr:sp macro="" textlink="">
      <xdr:nvSpPr>
        <xdr:cNvPr id="688" name="楕円 687"/>
        <xdr:cNvSpPr/>
      </xdr:nvSpPr>
      <xdr:spPr>
        <a:xfrm>
          <a:off x="16268700" y="169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79672</xdr:rowOff>
    </xdr:from>
    <xdr:ext cx="378565" cy="259045"/>
    <xdr:sp macro="" textlink="">
      <xdr:nvSpPr>
        <xdr:cNvPr id="689" name="積立金該当値テキスト"/>
        <xdr:cNvSpPr txBox="1"/>
      </xdr:nvSpPr>
      <xdr:spPr>
        <a:xfrm>
          <a:off x="16370300" y="16881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164440</xdr:rowOff>
    </xdr:from>
    <xdr:to>
      <xdr:col>81</xdr:col>
      <xdr:colOff>101600</xdr:colOff>
      <xdr:row>99</xdr:row>
      <xdr:rowOff>94590</xdr:rowOff>
    </xdr:to>
    <xdr:sp macro="" textlink="">
      <xdr:nvSpPr>
        <xdr:cNvPr id="690" name="楕円 689"/>
        <xdr:cNvSpPr/>
      </xdr:nvSpPr>
      <xdr:spPr>
        <a:xfrm>
          <a:off x="15430500" y="169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85717</xdr:rowOff>
    </xdr:from>
    <xdr:ext cx="378565" cy="259045"/>
    <xdr:sp macro="" textlink="">
      <xdr:nvSpPr>
        <xdr:cNvPr id="691" name="テキスト ボックス 690"/>
        <xdr:cNvSpPr txBox="1"/>
      </xdr:nvSpPr>
      <xdr:spPr>
        <a:xfrm>
          <a:off x="15292017" y="17059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164125</xdr:rowOff>
    </xdr:from>
    <xdr:to>
      <xdr:col>76</xdr:col>
      <xdr:colOff>165100</xdr:colOff>
      <xdr:row>99</xdr:row>
      <xdr:rowOff>94275</xdr:rowOff>
    </xdr:to>
    <xdr:sp macro="" textlink="">
      <xdr:nvSpPr>
        <xdr:cNvPr id="692" name="楕円 691"/>
        <xdr:cNvSpPr/>
      </xdr:nvSpPr>
      <xdr:spPr>
        <a:xfrm>
          <a:off x="14541500" y="169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85402</xdr:rowOff>
    </xdr:from>
    <xdr:ext cx="378565" cy="259045"/>
    <xdr:sp macro="" textlink="">
      <xdr:nvSpPr>
        <xdr:cNvPr id="693" name="テキスト ボックス 692"/>
        <xdr:cNvSpPr txBox="1"/>
      </xdr:nvSpPr>
      <xdr:spPr>
        <a:xfrm>
          <a:off x="14403017" y="17058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164173</xdr:rowOff>
    </xdr:from>
    <xdr:to>
      <xdr:col>72</xdr:col>
      <xdr:colOff>38100</xdr:colOff>
      <xdr:row>99</xdr:row>
      <xdr:rowOff>94323</xdr:rowOff>
    </xdr:to>
    <xdr:sp macro="" textlink="">
      <xdr:nvSpPr>
        <xdr:cNvPr id="694" name="楕円 693"/>
        <xdr:cNvSpPr/>
      </xdr:nvSpPr>
      <xdr:spPr>
        <a:xfrm>
          <a:off x="13652500" y="169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85450</xdr:rowOff>
    </xdr:from>
    <xdr:ext cx="378565" cy="259045"/>
    <xdr:sp macro="" textlink="">
      <xdr:nvSpPr>
        <xdr:cNvPr id="695" name="テキスト ボックス 694"/>
        <xdr:cNvSpPr txBox="1"/>
      </xdr:nvSpPr>
      <xdr:spPr>
        <a:xfrm>
          <a:off x="13514017" y="1705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115557</xdr:rowOff>
    </xdr:from>
    <xdr:to>
      <xdr:col>67</xdr:col>
      <xdr:colOff>101600</xdr:colOff>
      <xdr:row>99</xdr:row>
      <xdr:rowOff>45707</xdr:rowOff>
    </xdr:to>
    <xdr:sp macro="" textlink="">
      <xdr:nvSpPr>
        <xdr:cNvPr id="696" name="楕円 695"/>
        <xdr:cNvSpPr/>
      </xdr:nvSpPr>
      <xdr:spPr>
        <a:xfrm>
          <a:off x="12763500" y="169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36834</xdr:rowOff>
    </xdr:from>
    <xdr:ext cx="534377" cy="259045"/>
    <xdr:sp macro="" textlink="">
      <xdr:nvSpPr>
        <xdr:cNvPr id="697" name="テキスト ボックス 696"/>
        <xdr:cNvSpPr txBox="1"/>
      </xdr:nvSpPr>
      <xdr:spPr>
        <a:xfrm>
          <a:off x="12547111" y="170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83282</xdr:rowOff>
    </xdr:from>
    <xdr:to>
      <xdr:col>102</xdr:col>
      <xdr:colOff>114300</xdr:colOff>
      <xdr:row>38</xdr:row>
      <xdr:rowOff>139700</xdr:rowOff>
    </xdr:to>
    <xdr:cxnSp macro="">
      <xdr:nvCxnSpPr>
        <xdr:cNvPr id="733" name="直線コネクタ 732"/>
        <xdr:cNvCxnSpPr/>
      </xdr:nvCxnSpPr>
      <xdr:spPr>
        <a:xfrm>
          <a:off x="18656300" y="6598382"/>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32482</xdr:rowOff>
    </xdr:from>
    <xdr:to>
      <xdr:col>98</xdr:col>
      <xdr:colOff>38100</xdr:colOff>
      <xdr:row>38</xdr:row>
      <xdr:rowOff>134082</xdr:rowOff>
    </xdr:to>
    <xdr:sp macro="" textlink="">
      <xdr:nvSpPr>
        <xdr:cNvPr id="751" name="楕円 750"/>
        <xdr:cNvSpPr/>
      </xdr:nvSpPr>
      <xdr:spPr>
        <a:xfrm>
          <a:off x="18605500" y="654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125209</xdr:rowOff>
    </xdr:from>
    <xdr:ext cx="469744" cy="259045"/>
    <xdr:sp macro="" textlink="">
      <xdr:nvSpPr>
        <xdr:cNvPr id="752" name="テキスト ボックス 751"/>
        <xdr:cNvSpPr txBox="1"/>
      </xdr:nvSpPr>
      <xdr:spPr>
        <a:xfrm>
          <a:off x="18421428" y="664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43828</xdr:rowOff>
    </xdr:from>
    <xdr:to>
      <xdr:col>116</xdr:col>
      <xdr:colOff>63500</xdr:colOff>
      <xdr:row>77</xdr:row>
      <xdr:rowOff>42227</xdr:rowOff>
    </xdr:to>
    <xdr:cxnSp macro="">
      <xdr:nvCxnSpPr>
        <xdr:cNvPr id="837" name="直線コネクタ 836"/>
        <xdr:cNvCxnSpPr/>
      </xdr:nvCxnSpPr>
      <xdr:spPr>
        <a:xfrm flipV="1">
          <a:off x="21323300" y="13074028"/>
          <a:ext cx="838200" cy="16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24168</xdr:rowOff>
    </xdr:from>
    <xdr:to>
      <xdr:col>111</xdr:col>
      <xdr:colOff>177800</xdr:colOff>
      <xdr:row>77</xdr:row>
      <xdr:rowOff>42227</xdr:rowOff>
    </xdr:to>
    <xdr:cxnSp macro="">
      <xdr:nvCxnSpPr>
        <xdr:cNvPr id="840" name="直線コネクタ 839"/>
        <xdr:cNvCxnSpPr/>
      </xdr:nvCxnSpPr>
      <xdr:spPr>
        <a:xfrm>
          <a:off x="20434300" y="13225818"/>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24168</xdr:rowOff>
    </xdr:from>
    <xdr:to>
      <xdr:col>107</xdr:col>
      <xdr:colOff>50800</xdr:colOff>
      <xdr:row>77</xdr:row>
      <xdr:rowOff>71462</xdr:rowOff>
    </xdr:to>
    <xdr:cxnSp macro="">
      <xdr:nvCxnSpPr>
        <xdr:cNvPr id="843" name="直線コネクタ 842"/>
        <xdr:cNvCxnSpPr/>
      </xdr:nvCxnSpPr>
      <xdr:spPr>
        <a:xfrm flipV="1">
          <a:off x="19545300" y="13225818"/>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118314</xdr:rowOff>
    </xdr:from>
    <xdr:to>
      <xdr:col>102</xdr:col>
      <xdr:colOff>114300</xdr:colOff>
      <xdr:row>77</xdr:row>
      <xdr:rowOff>71462</xdr:rowOff>
    </xdr:to>
    <xdr:cxnSp macro="">
      <xdr:nvCxnSpPr>
        <xdr:cNvPr id="846" name="直線コネクタ 845"/>
        <xdr:cNvCxnSpPr/>
      </xdr:nvCxnSpPr>
      <xdr:spPr>
        <a:xfrm>
          <a:off x="18656300" y="13148514"/>
          <a:ext cx="889000" cy="1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164478</xdr:rowOff>
    </xdr:from>
    <xdr:to>
      <xdr:col>116</xdr:col>
      <xdr:colOff>114300</xdr:colOff>
      <xdr:row>76</xdr:row>
      <xdr:rowOff>94628</xdr:rowOff>
    </xdr:to>
    <xdr:sp macro="" textlink="">
      <xdr:nvSpPr>
        <xdr:cNvPr id="856" name="楕円 855"/>
        <xdr:cNvSpPr/>
      </xdr:nvSpPr>
      <xdr:spPr>
        <a:xfrm>
          <a:off x="22110700" y="13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142905</xdr:rowOff>
    </xdr:from>
    <xdr:ext cx="534377" cy="259045"/>
    <xdr:sp macro="" textlink="">
      <xdr:nvSpPr>
        <xdr:cNvPr id="857" name="繰出金該当値テキスト"/>
        <xdr:cNvSpPr txBox="1"/>
      </xdr:nvSpPr>
      <xdr:spPr>
        <a:xfrm>
          <a:off x="22212300" y="130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162877</xdr:rowOff>
    </xdr:from>
    <xdr:to>
      <xdr:col>112</xdr:col>
      <xdr:colOff>38100</xdr:colOff>
      <xdr:row>77</xdr:row>
      <xdr:rowOff>93027</xdr:rowOff>
    </xdr:to>
    <xdr:sp macro="" textlink="">
      <xdr:nvSpPr>
        <xdr:cNvPr id="858" name="楕円 857"/>
        <xdr:cNvSpPr/>
      </xdr:nvSpPr>
      <xdr:spPr>
        <a:xfrm>
          <a:off x="21272500" y="131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84154</xdr:rowOff>
    </xdr:from>
    <xdr:ext cx="534377" cy="259045"/>
    <xdr:sp macro="" textlink="">
      <xdr:nvSpPr>
        <xdr:cNvPr id="859" name="テキスト ボックス 858"/>
        <xdr:cNvSpPr txBox="1"/>
      </xdr:nvSpPr>
      <xdr:spPr>
        <a:xfrm>
          <a:off x="21056111" y="132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144818</xdr:rowOff>
    </xdr:from>
    <xdr:to>
      <xdr:col>107</xdr:col>
      <xdr:colOff>101600</xdr:colOff>
      <xdr:row>77</xdr:row>
      <xdr:rowOff>74968</xdr:rowOff>
    </xdr:to>
    <xdr:sp macro="" textlink="">
      <xdr:nvSpPr>
        <xdr:cNvPr id="860" name="楕円 859"/>
        <xdr:cNvSpPr/>
      </xdr:nvSpPr>
      <xdr:spPr>
        <a:xfrm>
          <a:off x="20383500" y="131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66095</xdr:rowOff>
    </xdr:from>
    <xdr:ext cx="534377" cy="259045"/>
    <xdr:sp macro="" textlink="">
      <xdr:nvSpPr>
        <xdr:cNvPr id="861" name="テキスト ボックス 860"/>
        <xdr:cNvSpPr txBox="1"/>
      </xdr:nvSpPr>
      <xdr:spPr>
        <a:xfrm>
          <a:off x="20167111" y="132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20662</xdr:rowOff>
    </xdr:from>
    <xdr:to>
      <xdr:col>102</xdr:col>
      <xdr:colOff>165100</xdr:colOff>
      <xdr:row>77</xdr:row>
      <xdr:rowOff>122262</xdr:rowOff>
    </xdr:to>
    <xdr:sp macro="" textlink="">
      <xdr:nvSpPr>
        <xdr:cNvPr id="862" name="楕円 861"/>
        <xdr:cNvSpPr/>
      </xdr:nvSpPr>
      <xdr:spPr>
        <a:xfrm>
          <a:off x="19494500" y="132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113389</xdr:rowOff>
    </xdr:from>
    <xdr:ext cx="534377" cy="259045"/>
    <xdr:sp macro="" textlink="">
      <xdr:nvSpPr>
        <xdr:cNvPr id="863" name="テキスト ボックス 862"/>
        <xdr:cNvSpPr txBox="1"/>
      </xdr:nvSpPr>
      <xdr:spPr>
        <a:xfrm>
          <a:off x="19278111" y="133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67514</xdr:rowOff>
    </xdr:from>
    <xdr:to>
      <xdr:col>98</xdr:col>
      <xdr:colOff>38100</xdr:colOff>
      <xdr:row>76</xdr:row>
      <xdr:rowOff>169114</xdr:rowOff>
    </xdr:to>
    <xdr:sp macro="" textlink="">
      <xdr:nvSpPr>
        <xdr:cNvPr id="864" name="楕円 863"/>
        <xdr:cNvSpPr/>
      </xdr:nvSpPr>
      <xdr:spPr>
        <a:xfrm>
          <a:off x="18605500" y="130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160241</xdr:rowOff>
    </xdr:from>
    <xdr:ext cx="534377" cy="259045"/>
    <xdr:sp macro="" textlink="">
      <xdr:nvSpPr>
        <xdr:cNvPr id="865" name="テキスト ボックス 864"/>
        <xdr:cNvSpPr txBox="1"/>
      </xdr:nvSpPr>
      <xdr:spPr>
        <a:xfrm>
          <a:off x="18389111" y="131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91,545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年度からほぼ横ばいである。長期にわたり新規採用職員の採用を抑制してきたため、類似団体平均と比較して低い水準となっている。扶助費については、住民一人当たり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60,573</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円となっており、類似団体平均に比べれば低い水準だが年々増加傾向にあり、この傾向は今後も続くと考えられる。普通建設事業費については、住民一人当たり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76,567</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年度と比べ減少している。平成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年度に幼稚園建設、小中学校の大規模改修等を行ったためである。道路や施設等の老朽化が進んでいるため、適正な管理の下、計画的に更新整備を行っていく必要がある。公債費については、住民一人当たり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58,795</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万円台で推移している。今後は起債に大きく依存しない財政運営に努めていく。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8,771
8,617
37.44
5,178,754
4,649,638
513,975
2,893,810
4,592,693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34544</xdr:rowOff>
    </xdr:from>
    <xdr:to>
      <xdr:col>24</xdr:col>
      <xdr:colOff>63500</xdr:colOff>
      <xdr:row>37</xdr:row>
      <xdr:rowOff>96774</xdr:rowOff>
    </xdr:to>
    <xdr:cxnSp macro="">
      <xdr:nvCxnSpPr>
        <xdr:cNvPr id="61" name="直線コネクタ 60"/>
        <xdr:cNvCxnSpPr/>
      </xdr:nvCxnSpPr>
      <xdr:spPr>
        <a:xfrm flipV="1">
          <a:off x="3797300" y="6378194"/>
          <a:ext cx="8382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54483</xdr:rowOff>
    </xdr:from>
    <xdr:to>
      <xdr:col>19</xdr:col>
      <xdr:colOff>177800</xdr:colOff>
      <xdr:row>37</xdr:row>
      <xdr:rowOff>96774</xdr:rowOff>
    </xdr:to>
    <xdr:cxnSp macro="">
      <xdr:nvCxnSpPr>
        <xdr:cNvPr id="64" name="直線コネクタ 63"/>
        <xdr:cNvCxnSpPr/>
      </xdr:nvCxnSpPr>
      <xdr:spPr>
        <a:xfrm>
          <a:off x="2908300" y="6398133"/>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150241</xdr:rowOff>
    </xdr:from>
    <xdr:to>
      <xdr:col>15</xdr:col>
      <xdr:colOff>50800</xdr:colOff>
      <xdr:row>37</xdr:row>
      <xdr:rowOff>54483</xdr:rowOff>
    </xdr:to>
    <xdr:cxnSp macro="">
      <xdr:nvCxnSpPr>
        <xdr:cNvPr id="67" name="直線コネクタ 66"/>
        <xdr:cNvCxnSpPr/>
      </xdr:nvCxnSpPr>
      <xdr:spPr>
        <a:xfrm>
          <a:off x="2019300" y="6322441"/>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150241</xdr:rowOff>
    </xdr:from>
    <xdr:to>
      <xdr:col>10</xdr:col>
      <xdr:colOff>114300</xdr:colOff>
      <xdr:row>37</xdr:row>
      <xdr:rowOff>10922</xdr:rowOff>
    </xdr:to>
    <xdr:cxnSp macro="">
      <xdr:nvCxnSpPr>
        <xdr:cNvPr id="70" name="直線コネクタ 69"/>
        <xdr:cNvCxnSpPr/>
      </xdr:nvCxnSpPr>
      <xdr:spPr>
        <a:xfrm flipV="1">
          <a:off x="1130300" y="6322441"/>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155194</xdr:rowOff>
    </xdr:from>
    <xdr:to>
      <xdr:col>24</xdr:col>
      <xdr:colOff>114300</xdr:colOff>
      <xdr:row>37</xdr:row>
      <xdr:rowOff>85344</xdr:rowOff>
    </xdr:to>
    <xdr:sp macro="" textlink="">
      <xdr:nvSpPr>
        <xdr:cNvPr id="80" name="楕円 79"/>
        <xdr:cNvSpPr/>
      </xdr:nvSpPr>
      <xdr:spPr>
        <a:xfrm>
          <a:off x="45847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133621</xdr:rowOff>
    </xdr:from>
    <xdr:ext cx="469744" cy="259045"/>
    <xdr:sp macro="" textlink="">
      <xdr:nvSpPr>
        <xdr:cNvPr id="81" name="議会費該当値テキスト"/>
        <xdr:cNvSpPr txBox="1"/>
      </xdr:nvSpPr>
      <xdr:spPr>
        <a:xfrm>
          <a:off x="4686300"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45974</xdr:rowOff>
    </xdr:from>
    <xdr:to>
      <xdr:col>20</xdr:col>
      <xdr:colOff>38100</xdr:colOff>
      <xdr:row>37</xdr:row>
      <xdr:rowOff>147574</xdr:rowOff>
    </xdr:to>
    <xdr:sp macro="" textlink="">
      <xdr:nvSpPr>
        <xdr:cNvPr id="82" name="楕円 81"/>
        <xdr:cNvSpPr/>
      </xdr:nvSpPr>
      <xdr:spPr>
        <a:xfrm>
          <a:off x="3746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138701</xdr:rowOff>
    </xdr:from>
    <xdr:ext cx="469744" cy="259045"/>
    <xdr:sp macro="" textlink="">
      <xdr:nvSpPr>
        <xdr:cNvPr id="83" name="テキスト ボックス 82"/>
        <xdr:cNvSpPr txBox="1"/>
      </xdr:nvSpPr>
      <xdr:spPr>
        <a:xfrm>
          <a:off x="3562428" y="64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3683</xdr:rowOff>
    </xdr:from>
    <xdr:to>
      <xdr:col>15</xdr:col>
      <xdr:colOff>101600</xdr:colOff>
      <xdr:row>37</xdr:row>
      <xdr:rowOff>105283</xdr:rowOff>
    </xdr:to>
    <xdr:sp macro="" textlink="">
      <xdr:nvSpPr>
        <xdr:cNvPr id="84" name="楕円 83"/>
        <xdr:cNvSpPr/>
      </xdr:nvSpPr>
      <xdr:spPr>
        <a:xfrm>
          <a:off x="2857500" y="63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96410</xdr:rowOff>
    </xdr:from>
    <xdr:ext cx="469744" cy="259045"/>
    <xdr:sp macro="" textlink="">
      <xdr:nvSpPr>
        <xdr:cNvPr id="85" name="テキスト ボックス 84"/>
        <xdr:cNvSpPr txBox="1"/>
      </xdr:nvSpPr>
      <xdr:spPr>
        <a:xfrm>
          <a:off x="2673428" y="644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99441</xdr:rowOff>
    </xdr:from>
    <xdr:to>
      <xdr:col>10</xdr:col>
      <xdr:colOff>165100</xdr:colOff>
      <xdr:row>37</xdr:row>
      <xdr:rowOff>29591</xdr:rowOff>
    </xdr:to>
    <xdr:sp macro="" textlink="">
      <xdr:nvSpPr>
        <xdr:cNvPr id="86" name="楕円 85"/>
        <xdr:cNvSpPr/>
      </xdr:nvSpPr>
      <xdr:spPr>
        <a:xfrm>
          <a:off x="1968500" y="62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20718</xdr:rowOff>
    </xdr:from>
    <xdr:ext cx="469744" cy="259045"/>
    <xdr:sp macro="" textlink="">
      <xdr:nvSpPr>
        <xdr:cNvPr id="87" name="テキスト ボックス 86"/>
        <xdr:cNvSpPr txBox="1"/>
      </xdr:nvSpPr>
      <xdr:spPr>
        <a:xfrm>
          <a:off x="1784428" y="6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131572</xdr:rowOff>
    </xdr:from>
    <xdr:to>
      <xdr:col>6</xdr:col>
      <xdr:colOff>38100</xdr:colOff>
      <xdr:row>37</xdr:row>
      <xdr:rowOff>61722</xdr:rowOff>
    </xdr:to>
    <xdr:sp macro="" textlink="">
      <xdr:nvSpPr>
        <xdr:cNvPr id="88" name="楕円 87"/>
        <xdr:cNvSpPr/>
      </xdr:nvSpPr>
      <xdr:spPr>
        <a:xfrm>
          <a:off x="1079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52849</xdr:rowOff>
    </xdr:from>
    <xdr:ext cx="469744" cy="259045"/>
    <xdr:sp macro="" textlink="">
      <xdr:nvSpPr>
        <xdr:cNvPr id="89" name="テキスト ボックス 88"/>
        <xdr:cNvSpPr txBox="1"/>
      </xdr:nvSpPr>
      <xdr:spPr>
        <a:xfrm>
          <a:off x="895428"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121181</xdr:rowOff>
    </xdr:from>
    <xdr:to>
      <xdr:col>24</xdr:col>
      <xdr:colOff>63500</xdr:colOff>
      <xdr:row>58</xdr:row>
      <xdr:rowOff>122275</xdr:rowOff>
    </xdr:to>
    <xdr:cxnSp macro="">
      <xdr:nvCxnSpPr>
        <xdr:cNvPr id="118" name="直線コネクタ 117"/>
        <xdr:cNvCxnSpPr/>
      </xdr:nvCxnSpPr>
      <xdr:spPr>
        <a:xfrm flipV="1">
          <a:off x="3797300" y="10065281"/>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114397</xdr:rowOff>
    </xdr:from>
    <xdr:to>
      <xdr:col>19</xdr:col>
      <xdr:colOff>177800</xdr:colOff>
      <xdr:row>58</xdr:row>
      <xdr:rowOff>122275</xdr:rowOff>
    </xdr:to>
    <xdr:cxnSp macro="">
      <xdr:nvCxnSpPr>
        <xdr:cNvPr id="121" name="直線コネクタ 120"/>
        <xdr:cNvCxnSpPr/>
      </xdr:nvCxnSpPr>
      <xdr:spPr>
        <a:xfrm>
          <a:off x="2908300" y="10058497"/>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114397</xdr:rowOff>
    </xdr:from>
    <xdr:to>
      <xdr:col>15</xdr:col>
      <xdr:colOff>50800</xdr:colOff>
      <xdr:row>58</xdr:row>
      <xdr:rowOff>117584</xdr:rowOff>
    </xdr:to>
    <xdr:cxnSp macro="">
      <xdr:nvCxnSpPr>
        <xdr:cNvPr id="124" name="直線コネクタ 123"/>
        <xdr:cNvCxnSpPr/>
      </xdr:nvCxnSpPr>
      <xdr:spPr>
        <a:xfrm flipV="1">
          <a:off x="2019300" y="10058497"/>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66213</xdr:rowOff>
    </xdr:from>
    <xdr:to>
      <xdr:col>10</xdr:col>
      <xdr:colOff>114300</xdr:colOff>
      <xdr:row>58</xdr:row>
      <xdr:rowOff>117584</xdr:rowOff>
    </xdr:to>
    <xdr:cxnSp macro="">
      <xdr:nvCxnSpPr>
        <xdr:cNvPr id="127" name="直線コネクタ 126"/>
        <xdr:cNvCxnSpPr/>
      </xdr:nvCxnSpPr>
      <xdr:spPr>
        <a:xfrm>
          <a:off x="1130300" y="9838863"/>
          <a:ext cx="889000" cy="2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70381</xdr:rowOff>
    </xdr:from>
    <xdr:to>
      <xdr:col>24</xdr:col>
      <xdr:colOff>114300</xdr:colOff>
      <xdr:row>59</xdr:row>
      <xdr:rowOff>531</xdr:rowOff>
    </xdr:to>
    <xdr:sp macro="" textlink="">
      <xdr:nvSpPr>
        <xdr:cNvPr id="137" name="楕円 136"/>
        <xdr:cNvSpPr/>
      </xdr:nvSpPr>
      <xdr:spPr>
        <a:xfrm>
          <a:off x="4584700" y="100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156758</xdr:rowOff>
    </xdr:from>
    <xdr:ext cx="534377" cy="259045"/>
    <xdr:sp macro="" textlink="">
      <xdr:nvSpPr>
        <xdr:cNvPr id="138" name="総務費該当値テキスト"/>
        <xdr:cNvSpPr txBox="1"/>
      </xdr:nvSpPr>
      <xdr:spPr>
        <a:xfrm>
          <a:off x="4686300" y="992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71475</xdr:rowOff>
    </xdr:from>
    <xdr:to>
      <xdr:col>20</xdr:col>
      <xdr:colOff>38100</xdr:colOff>
      <xdr:row>59</xdr:row>
      <xdr:rowOff>1625</xdr:rowOff>
    </xdr:to>
    <xdr:sp macro="" textlink="">
      <xdr:nvSpPr>
        <xdr:cNvPr id="139" name="楕円 138"/>
        <xdr:cNvSpPr/>
      </xdr:nvSpPr>
      <xdr:spPr>
        <a:xfrm>
          <a:off x="3746500" y="100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164202</xdr:rowOff>
    </xdr:from>
    <xdr:ext cx="534377" cy="259045"/>
    <xdr:sp macro="" textlink="">
      <xdr:nvSpPr>
        <xdr:cNvPr id="140" name="テキスト ボックス 139"/>
        <xdr:cNvSpPr txBox="1"/>
      </xdr:nvSpPr>
      <xdr:spPr>
        <a:xfrm>
          <a:off x="3530111" y="101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63597</xdr:rowOff>
    </xdr:from>
    <xdr:to>
      <xdr:col>15</xdr:col>
      <xdr:colOff>101600</xdr:colOff>
      <xdr:row>58</xdr:row>
      <xdr:rowOff>165197</xdr:rowOff>
    </xdr:to>
    <xdr:sp macro="" textlink="">
      <xdr:nvSpPr>
        <xdr:cNvPr id="141" name="楕円 140"/>
        <xdr:cNvSpPr/>
      </xdr:nvSpPr>
      <xdr:spPr>
        <a:xfrm>
          <a:off x="2857500" y="1000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156324</xdr:rowOff>
    </xdr:from>
    <xdr:ext cx="534377" cy="259045"/>
    <xdr:sp macro="" textlink="">
      <xdr:nvSpPr>
        <xdr:cNvPr id="142" name="テキスト ボックス 141"/>
        <xdr:cNvSpPr txBox="1"/>
      </xdr:nvSpPr>
      <xdr:spPr>
        <a:xfrm>
          <a:off x="2641111" y="10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66784</xdr:rowOff>
    </xdr:from>
    <xdr:to>
      <xdr:col>10</xdr:col>
      <xdr:colOff>165100</xdr:colOff>
      <xdr:row>58</xdr:row>
      <xdr:rowOff>168384</xdr:rowOff>
    </xdr:to>
    <xdr:sp macro="" textlink="">
      <xdr:nvSpPr>
        <xdr:cNvPr id="143" name="楕円 142"/>
        <xdr:cNvSpPr/>
      </xdr:nvSpPr>
      <xdr:spPr>
        <a:xfrm>
          <a:off x="1968500" y="100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159511</xdr:rowOff>
    </xdr:from>
    <xdr:ext cx="534377" cy="259045"/>
    <xdr:sp macro="" textlink="">
      <xdr:nvSpPr>
        <xdr:cNvPr id="144" name="テキスト ボックス 143"/>
        <xdr:cNvSpPr txBox="1"/>
      </xdr:nvSpPr>
      <xdr:spPr>
        <a:xfrm>
          <a:off x="1752111" y="101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15413</xdr:rowOff>
    </xdr:from>
    <xdr:to>
      <xdr:col>6</xdr:col>
      <xdr:colOff>38100</xdr:colOff>
      <xdr:row>57</xdr:row>
      <xdr:rowOff>117013</xdr:rowOff>
    </xdr:to>
    <xdr:sp macro="" textlink="">
      <xdr:nvSpPr>
        <xdr:cNvPr id="145" name="楕円 144"/>
        <xdr:cNvSpPr/>
      </xdr:nvSpPr>
      <xdr:spPr>
        <a:xfrm>
          <a:off x="1079500" y="97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133540</xdr:rowOff>
    </xdr:from>
    <xdr:ext cx="599010" cy="259045"/>
    <xdr:sp macro="" textlink="">
      <xdr:nvSpPr>
        <xdr:cNvPr id="146" name="テキスト ボックス 145"/>
        <xdr:cNvSpPr txBox="1"/>
      </xdr:nvSpPr>
      <xdr:spPr>
        <a:xfrm>
          <a:off x="830795" y="956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54835</xdr:rowOff>
    </xdr:from>
    <xdr:to>
      <xdr:col>24</xdr:col>
      <xdr:colOff>63500</xdr:colOff>
      <xdr:row>77</xdr:row>
      <xdr:rowOff>134823</xdr:rowOff>
    </xdr:to>
    <xdr:cxnSp macro="">
      <xdr:nvCxnSpPr>
        <xdr:cNvPr id="178" name="直線コネクタ 177"/>
        <xdr:cNvCxnSpPr/>
      </xdr:nvCxnSpPr>
      <xdr:spPr>
        <a:xfrm flipV="1">
          <a:off x="3797300" y="13256485"/>
          <a:ext cx="838200" cy="7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113531</xdr:rowOff>
    </xdr:from>
    <xdr:to>
      <xdr:col>19</xdr:col>
      <xdr:colOff>177800</xdr:colOff>
      <xdr:row>77</xdr:row>
      <xdr:rowOff>134823</xdr:rowOff>
    </xdr:to>
    <xdr:cxnSp macro="">
      <xdr:nvCxnSpPr>
        <xdr:cNvPr id="181" name="直線コネクタ 180"/>
        <xdr:cNvCxnSpPr/>
      </xdr:nvCxnSpPr>
      <xdr:spPr>
        <a:xfrm>
          <a:off x="2908300" y="13315181"/>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113531</xdr:rowOff>
    </xdr:from>
    <xdr:to>
      <xdr:col>15</xdr:col>
      <xdr:colOff>50800</xdr:colOff>
      <xdr:row>77</xdr:row>
      <xdr:rowOff>128302</xdr:rowOff>
    </xdr:to>
    <xdr:cxnSp macro="">
      <xdr:nvCxnSpPr>
        <xdr:cNvPr id="184" name="直線コネクタ 183"/>
        <xdr:cNvCxnSpPr/>
      </xdr:nvCxnSpPr>
      <xdr:spPr>
        <a:xfrm flipV="1">
          <a:off x="2019300" y="13315181"/>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128302</xdr:rowOff>
    </xdr:from>
    <xdr:to>
      <xdr:col>10</xdr:col>
      <xdr:colOff>114300</xdr:colOff>
      <xdr:row>77</xdr:row>
      <xdr:rowOff>160122</xdr:rowOff>
    </xdr:to>
    <xdr:cxnSp macro="">
      <xdr:nvCxnSpPr>
        <xdr:cNvPr id="187" name="直線コネクタ 186"/>
        <xdr:cNvCxnSpPr/>
      </xdr:nvCxnSpPr>
      <xdr:spPr>
        <a:xfrm flipV="1">
          <a:off x="1130300" y="13329952"/>
          <a:ext cx="889000" cy="3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4035</xdr:rowOff>
    </xdr:from>
    <xdr:to>
      <xdr:col>24</xdr:col>
      <xdr:colOff>114300</xdr:colOff>
      <xdr:row>77</xdr:row>
      <xdr:rowOff>105635</xdr:rowOff>
    </xdr:to>
    <xdr:sp macro="" textlink="">
      <xdr:nvSpPr>
        <xdr:cNvPr id="197" name="楕円 196"/>
        <xdr:cNvSpPr/>
      </xdr:nvSpPr>
      <xdr:spPr>
        <a:xfrm>
          <a:off x="4584700" y="132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153912</xdr:rowOff>
    </xdr:from>
    <xdr:ext cx="599010" cy="259045"/>
    <xdr:sp macro="" textlink="">
      <xdr:nvSpPr>
        <xdr:cNvPr id="198" name="民生費該当値テキスト"/>
        <xdr:cNvSpPr txBox="1"/>
      </xdr:nvSpPr>
      <xdr:spPr>
        <a:xfrm>
          <a:off x="4686300" y="1318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84023</xdr:rowOff>
    </xdr:from>
    <xdr:to>
      <xdr:col>20</xdr:col>
      <xdr:colOff>38100</xdr:colOff>
      <xdr:row>78</xdr:row>
      <xdr:rowOff>14173</xdr:rowOff>
    </xdr:to>
    <xdr:sp macro="" textlink="">
      <xdr:nvSpPr>
        <xdr:cNvPr id="199" name="楕円 198"/>
        <xdr:cNvSpPr/>
      </xdr:nvSpPr>
      <xdr:spPr>
        <a:xfrm>
          <a:off x="3746500" y="132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5300</xdr:rowOff>
    </xdr:from>
    <xdr:ext cx="599010" cy="259045"/>
    <xdr:sp macro="" textlink="">
      <xdr:nvSpPr>
        <xdr:cNvPr id="200" name="テキスト ボックス 199"/>
        <xdr:cNvSpPr txBox="1"/>
      </xdr:nvSpPr>
      <xdr:spPr>
        <a:xfrm>
          <a:off x="3497795" y="1337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62731</xdr:rowOff>
    </xdr:from>
    <xdr:to>
      <xdr:col>15</xdr:col>
      <xdr:colOff>101600</xdr:colOff>
      <xdr:row>77</xdr:row>
      <xdr:rowOff>164331</xdr:rowOff>
    </xdr:to>
    <xdr:sp macro="" textlink="">
      <xdr:nvSpPr>
        <xdr:cNvPr id="201" name="楕円 200"/>
        <xdr:cNvSpPr/>
      </xdr:nvSpPr>
      <xdr:spPr>
        <a:xfrm>
          <a:off x="2857500" y="132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155458</xdr:rowOff>
    </xdr:from>
    <xdr:ext cx="599010" cy="259045"/>
    <xdr:sp macro="" textlink="">
      <xdr:nvSpPr>
        <xdr:cNvPr id="202" name="テキスト ボックス 201"/>
        <xdr:cNvSpPr txBox="1"/>
      </xdr:nvSpPr>
      <xdr:spPr>
        <a:xfrm>
          <a:off x="2608795" y="1335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77502</xdr:rowOff>
    </xdr:from>
    <xdr:to>
      <xdr:col>10</xdr:col>
      <xdr:colOff>165100</xdr:colOff>
      <xdr:row>78</xdr:row>
      <xdr:rowOff>7652</xdr:rowOff>
    </xdr:to>
    <xdr:sp macro="" textlink="">
      <xdr:nvSpPr>
        <xdr:cNvPr id="203" name="楕円 202"/>
        <xdr:cNvSpPr/>
      </xdr:nvSpPr>
      <xdr:spPr>
        <a:xfrm>
          <a:off x="1968500" y="132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170229</xdr:rowOff>
    </xdr:from>
    <xdr:ext cx="599010" cy="259045"/>
    <xdr:sp macro="" textlink="">
      <xdr:nvSpPr>
        <xdr:cNvPr id="204" name="テキスト ボックス 203"/>
        <xdr:cNvSpPr txBox="1"/>
      </xdr:nvSpPr>
      <xdr:spPr>
        <a:xfrm>
          <a:off x="1719795" y="1337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109322</xdr:rowOff>
    </xdr:from>
    <xdr:to>
      <xdr:col>6</xdr:col>
      <xdr:colOff>38100</xdr:colOff>
      <xdr:row>78</xdr:row>
      <xdr:rowOff>39472</xdr:rowOff>
    </xdr:to>
    <xdr:sp macro="" textlink="">
      <xdr:nvSpPr>
        <xdr:cNvPr id="205" name="楕円 204"/>
        <xdr:cNvSpPr/>
      </xdr:nvSpPr>
      <xdr:spPr>
        <a:xfrm>
          <a:off x="1079500" y="133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30599</xdr:rowOff>
    </xdr:from>
    <xdr:ext cx="599010" cy="259045"/>
    <xdr:sp macro="" textlink="">
      <xdr:nvSpPr>
        <xdr:cNvPr id="206" name="テキスト ボックス 205"/>
        <xdr:cNvSpPr txBox="1"/>
      </xdr:nvSpPr>
      <xdr:spPr>
        <a:xfrm>
          <a:off x="830795" y="1340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15242</xdr:rowOff>
    </xdr:from>
    <xdr:to>
      <xdr:col>24</xdr:col>
      <xdr:colOff>63500</xdr:colOff>
      <xdr:row>98</xdr:row>
      <xdr:rowOff>31046</xdr:rowOff>
    </xdr:to>
    <xdr:cxnSp macro="">
      <xdr:nvCxnSpPr>
        <xdr:cNvPr id="235" name="直線コネクタ 234"/>
        <xdr:cNvCxnSpPr/>
      </xdr:nvCxnSpPr>
      <xdr:spPr>
        <a:xfrm flipV="1">
          <a:off x="3797300" y="16817342"/>
          <a:ext cx="8382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31046</xdr:rowOff>
    </xdr:from>
    <xdr:to>
      <xdr:col>19</xdr:col>
      <xdr:colOff>177800</xdr:colOff>
      <xdr:row>98</xdr:row>
      <xdr:rowOff>34928</xdr:rowOff>
    </xdr:to>
    <xdr:cxnSp macro="">
      <xdr:nvCxnSpPr>
        <xdr:cNvPr id="238" name="直線コネクタ 237"/>
        <xdr:cNvCxnSpPr/>
      </xdr:nvCxnSpPr>
      <xdr:spPr>
        <a:xfrm flipV="1">
          <a:off x="2908300" y="16833146"/>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34928</xdr:rowOff>
    </xdr:from>
    <xdr:to>
      <xdr:col>15</xdr:col>
      <xdr:colOff>50800</xdr:colOff>
      <xdr:row>98</xdr:row>
      <xdr:rowOff>39870</xdr:rowOff>
    </xdr:to>
    <xdr:cxnSp macro="">
      <xdr:nvCxnSpPr>
        <xdr:cNvPr id="241" name="直線コネクタ 240"/>
        <xdr:cNvCxnSpPr/>
      </xdr:nvCxnSpPr>
      <xdr:spPr>
        <a:xfrm flipV="1">
          <a:off x="2019300" y="16837028"/>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39870</xdr:rowOff>
    </xdr:from>
    <xdr:to>
      <xdr:col>10</xdr:col>
      <xdr:colOff>114300</xdr:colOff>
      <xdr:row>98</xdr:row>
      <xdr:rowOff>41478</xdr:rowOff>
    </xdr:to>
    <xdr:cxnSp macro="">
      <xdr:nvCxnSpPr>
        <xdr:cNvPr id="244" name="直線コネクタ 243"/>
        <xdr:cNvCxnSpPr/>
      </xdr:nvCxnSpPr>
      <xdr:spPr>
        <a:xfrm flipV="1">
          <a:off x="1130300" y="1684197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135892</xdr:rowOff>
    </xdr:from>
    <xdr:to>
      <xdr:col>24</xdr:col>
      <xdr:colOff>114300</xdr:colOff>
      <xdr:row>98</xdr:row>
      <xdr:rowOff>66042</xdr:rowOff>
    </xdr:to>
    <xdr:sp macro="" textlink="">
      <xdr:nvSpPr>
        <xdr:cNvPr id="254" name="楕円 253"/>
        <xdr:cNvSpPr/>
      </xdr:nvSpPr>
      <xdr:spPr>
        <a:xfrm>
          <a:off x="4584700" y="167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50819</xdr:rowOff>
    </xdr:from>
    <xdr:ext cx="534377" cy="259045"/>
    <xdr:sp macro="" textlink="">
      <xdr:nvSpPr>
        <xdr:cNvPr id="255" name="衛生費該当値テキスト"/>
        <xdr:cNvSpPr txBox="1"/>
      </xdr:nvSpPr>
      <xdr:spPr>
        <a:xfrm>
          <a:off x="4686300" y="166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151696</xdr:rowOff>
    </xdr:from>
    <xdr:to>
      <xdr:col>20</xdr:col>
      <xdr:colOff>38100</xdr:colOff>
      <xdr:row>98</xdr:row>
      <xdr:rowOff>81846</xdr:rowOff>
    </xdr:to>
    <xdr:sp macro="" textlink="">
      <xdr:nvSpPr>
        <xdr:cNvPr id="256" name="楕円 255"/>
        <xdr:cNvSpPr/>
      </xdr:nvSpPr>
      <xdr:spPr>
        <a:xfrm>
          <a:off x="3746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72973</xdr:rowOff>
    </xdr:from>
    <xdr:ext cx="534377" cy="259045"/>
    <xdr:sp macro="" textlink="">
      <xdr:nvSpPr>
        <xdr:cNvPr id="257" name="テキスト ボックス 256"/>
        <xdr:cNvSpPr txBox="1"/>
      </xdr:nvSpPr>
      <xdr:spPr>
        <a:xfrm>
          <a:off x="3530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155578</xdr:rowOff>
    </xdr:from>
    <xdr:to>
      <xdr:col>15</xdr:col>
      <xdr:colOff>101600</xdr:colOff>
      <xdr:row>98</xdr:row>
      <xdr:rowOff>85728</xdr:rowOff>
    </xdr:to>
    <xdr:sp macro="" textlink="">
      <xdr:nvSpPr>
        <xdr:cNvPr id="258" name="楕円 257"/>
        <xdr:cNvSpPr/>
      </xdr:nvSpPr>
      <xdr:spPr>
        <a:xfrm>
          <a:off x="2857500" y="167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76855</xdr:rowOff>
    </xdr:from>
    <xdr:ext cx="534377" cy="259045"/>
    <xdr:sp macro="" textlink="">
      <xdr:nvSpPr>
        <xdr:cNvPr id="259" name="テキスト ボックス 258"/>
        <xdr:cNvSpPr txBox="1"/>
      </xdr:nvSpPr>
      <xdr:spPr>
        <a:xfrm>
          <a:off x="2641111" y="168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160520</xdr:rowOff>
    </xdr:from>
    <xdr:to>
      <xdr:col>10</xdr:col>
      <xdr:colOff>165100</xdr:colOff>
      <xdr:row>98</xdr:row>
      <xdr:rowOff>90670</xdr:rowOff>
    </xdr:to>
    <xdr:sp macro="" textlink="">
      <xdr:nvSpPr>
        <xdr:cNvPr id="260" name="楕円 259"/>
        <xdr:cNvSpPr/>
      </xdr:nvSpPr>
      <xdr:spPr>
        <a:xfrm>
          <a:off x="1968500" y="167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81797</xdr:rowOff>
    </xdr:from>
    <xdr:ext cx="534377" cy="259045"/>
    <xdr:sp macro="" textlink="">
      <xdr:nvSpPr>
        <xdr:cNvPr id="261" name="テキスト ボックス 260"/>
        <xdr:cNvSpPr txBox="1"/>
      </xdr:nvSpPr>
      <xdr:spPr>
        <a:xfrm>
          <a:off x="1752111" y="168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162128</xdr:rowOff>
    </xdr:from>
    <xdr:to>
      <xdr:col>6</xdr:col>
      <xdr:colOff>38100</xdr:colOff>
      <xdr:row>98</xdr:row>
      <xdr:rowOff>92278</xdr:rowOff>
    </xdr:to>
    <xdr:sp macro="" textlink="">
      <xdr:nvSpPr>
        <xdr:cNvPr id="262" name="楕円 261"/>
        <xdr:cNvSpPr/>
      </xdr:nvSpPr>
      <xdr:spPr>
        <a:xfrm>
          <a:off x="1079500" y="167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83405</xdr:rowOff>
    </xdr:from>
    <xdr:ext cx="534377" cy="259045"/>
    <xdr:sp macro="" textlink="">
      <xdr:nvSpPr>
        <xdr:cNvPr id="263" name="テキスト ボックス 262"/>
        <xdr:cNvSpPr txBox="1"/>
      </xdr:nvSpPr>
      <xdr:spPr>
        <a:xfrm>
          <a:off x="863111" y="168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37378</xdr:rowOff>
    </xdr:from>
    <xdr:to>
      <xdr:col>41</xdr:col>
      <xdr:colOff>50800</xdr:colOff>
      <xdr:row>38</xdr:row>
      <xdr:rowOff>139700</xdr:rowOff>
    </xdr:to>
    <xdr:cxnSp macro="">
      <xdr:nvCxnSpPr>
        <xdr:cNvPr id="299" name="直線コネクタ 298"/>
        <xdr:cNvCxnSpPr/>
      </xdr:nvCxnSpPr>
      <xdr:spPr>
        <a:xfrm>
          <a:off x="6972300" y="6552478"/>
          <a:ext cx="889000" cy="10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158029</xdr:rowOff>
    </xdr:from>
    <xdr:to>
      <xdr:col>36</xdr:col>
      <xdr:colOff>165100</xdr:colOff>
      <xdr:row>38</xdr:row>
      <xdr:rowOff>88179</xdr:rowOff>
    </xdr:to>
    <xdr:sp macro="" textlink="">
      <xdr:nvSpPr>
        <xdr:cNvPr id="317" name="楕円 316"/>
        <xdr:cNvSpPr/>
      </xdr:nvSpPr>
      <xdr:spPr>
        <a:xfrm>
          <a:off x="6921500" y="65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79305</xdr:rowOff>
    </xdr:from>
    <xdr:ext cx="469744" cy="259045"/>
    <xdr:sp macro="" textlink="">
      <xdr:nvSpPr>
        <xdr:cNvPr id="318" name="テキスト ボックス 317"/>
        <xdr:cNvSpPr txBox="1"/>
      </xdr:nvSpPr>
      <xdr:spPr>
        <a:xfrm>
          <a:off x="6737428" y="659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47658</xdr:rowOff>
    </xdr:from>
    <xdr:to>
      <xdr:col>55</xdr:col>
      <xdr:colOff>0</xdr:colOff>
      <xdr:row>58</xdr:row>
      <xdr:rowOff>78077</xdr:rowOff>
    </xdr:to>
    <xdr:cxnSp macro="">
      <xdr:nvCxnSpPr>
        <xdr:cNvPr id="347" name="直線コネクタ 346"/>
        <xdr:cNvCxnSpPr/>
      </xdr:nvCxnSpPr>
      <xdr:spPr>
        <a:xfrm>
          <a:off x="9639300" y="9991758"/>
          <a:ext cx="838200" cy="3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47658</xdr:rowOff>
    </xdr:from>
    <xdr:to>
      <xdr:col>50</xdr:col>
      <xdr:colOff>114300</xdr:colOff>
      <xdr:row>58</xdr:row>
      <xdr:rowOff>80455</xdr:rowOff>
    </xdr:to>
    <xdr:cxnSp macro="">
      <xdr:nvCxnSpPr>
        <xdr:cNvPr id="350" name="直線コネクタ 349"/>
        <xdr:cNvCxnSpPr/>
      </xdr:nvCxnSpPr>
      <xdr:spPr>
        <a:xfrm flipV="1">
          <a:off x="8750300" y="9991758"/>
          <a:ext cx="889000" cy="3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80455</xdr:rowOff>
    </xdr:from>
    <xdr:to>
      <xdr:col>45</xdr:col>
      <xdr:colOff>177800</xdr:colOff>
      <xdr:row>58</xdr:row>
      <xdr:rowOff>107148</xdr:rowOff>
    </xdr:to>
    <xdr:cxnSp macro="">
      <xdr:nvCxnSpPr>
        <xdr:cNvPr id="353" name="直線コネクタ 352"/>
        <xdr:cNvCxnSpPr/>
      </xdr:nvCxnSpPr>
      <xdr:spPr>
        <a:xfrm flipV="1">
          <a:off x="7861300" y="10024555"/>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101043</xdr:rowOff>
    </xdr:from>
    <xdr:to>
      <xdr:col>41</xdr:col>
      <xdr:colOff>50800</xdr:colOff>
      <xdr:row>58</xdr:row>
      <xdr:rowOff>107148</xdr:rowOff>
    </xdr:to>
    <xdr:cxnSp macro="">
      <xdr:nvCxnSpPr>
        <xdr:cNvPr id="356" name="直線コネクタ 355"/>
        <xdr:cNvCxnSpPr/>
      </xdr:nvCxnSpPr>
      <xdr:spPr>
        <a:xfrm>
          <a:off x="6972300" y="10045143"/>
          <a:ext cx="8890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27277</xdr:rowOff>
    </xdr:from>
    <xdr:to>
      <xdr:col>55</xdr:col>
      <xdr:colOff>50800</xdr:colOff>
      <xdr:row>58</xdr:row>
      <xdr:rowOff>128877</xdr:rowOff>
    </xdr:to>
    <xdr:sp macro="" textlink="">
      <xdr:nvSpPr>
        <xdr:cNvPr id="366" name="楕円 365"/>
        <xdr:cNvSpPr/>
      </xdr:nvSpPr>
      <xdr:spPr>
        <a:xfrm>
          <a:off x="10426700" y="9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113654</xdr:rowOff>
    </xdr:from>
    <xdr:ext cx="534377" cy="259045"/>
    <xdr:sp macro="" textlink="">
      <xdr:nvSpPr>
        <xdr:cNvPr id="367" name="農林水産業費該当値テキスト"/>
        <xdr:cNvSpPr txBox="1"/>
      </xdr:nvSpPr>
      <xdr:spPr>
        <a:xfrm>
          <a:off x="10528300" y="988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168308</xdr:rowOff>
    </xdr:from>
    <xdr:to>
      <xdr:col>50</xdr:col>
      <xdr:colOff>165100</xdr:colOff>
      <xdr:row>58</xdr:row>
      <xdr:rowOff>98458</xdr:rowOff>
    </xdr:to>
    <xdr:sp macro="" textlink="">
      <xdr:nvSpPr>
        <xdr:cNvPr id="368" name="楕円 367"/>
        <xdr:cNvSpPr/>
      </xdr:nvSpPr>
      <xdr:spPr>
        <a:xfrm>
          <a:off x="9588500" y="99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89585</xdr:rowOff>
    </xdr:from>
    <xdr:ext cx="534377" cy="259045"/>
    <xdr:sp macro="" textlink="">
      <xdr:nvSpPr>
        <xdr:cNvPr id="369" name="テキスト ボックス 368"/>
        <xdr:cNvSpPr txBox="1"/>
      </xdr:nvSpPr>
      <xdr:spPr>
        <a:xfrm>
          <a:off x="9372111" y="100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29655</xdr:rowOff>
    </xdr:from>
    <xdr:to>
      <xdr:col>46</xdr:col>
      <xdr:colOff>38100</xdr:colOff>
      <xdr:row>58</xdr:row>
      <xdr:rowOff>131255</xdr:rowOff>
    </xdr:to>
    <xdr:sp macro="" textlink="">
      <xdr:nvSpPr>
        <xdr:cNvPr id="370" name="楕円 369"/>
        <xdr:cNvSpPr/>
      </xdr:nvSpPr>
      <xdr:spPr>
        <a:xfrm>
          <a:off x="8699500" y="99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122382</xdr:rowOff>
    </xdr:from>
    <xdr:ext cx="534377" cy="259045"/>
    <xdr:sp macro="" textlink="">
      <xdr:nvSpPr>
        <xdr:cNvPr id="371" name="テキスト ボックス 370"/>
        <xdr:cNvSpPr txBox="1"/>
      </xdr:nvSpPr>
      <xdr:spPr>
        <a:xfrm>
          <a:off x="8483111" y="1006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56348</xdr:rowOff>
    </xdr:from>
    <xdr:to>
      <xdr:col>41</xdr:col>
      <xdr:colOff>101600</xdr:colOff>
      <xdr:row>58</xdr:row>
      <xdr:rowOff>157948</xdr:rowOff>
    </xdr:to>
    <xdr:sp macro="" textlink="">
      <xdr:nvSpPr>
        <xdr:cNvPr id="372" name="楕円 371"/>
        <xdr:cNvSpPr/>
      </xdr:nvSpPr>
      <xdr:spPr>
        <a:xfrm>
          <a:off x="7810500" y="100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149075</xdr:rowOff>
    </xdr:from>
    <xdr:ext cx="534377" cy="259045"/>
    <xdr:sp macro="" textlink="">
      <xdr:nvSpPr>
        <xdr:cNvPr id="373" name="テキスト ボックス 372"/>
        <xdr:cNvSpPr txBox="1"/>
      </xdr:nvSpPr>
      <xdr:spPr>
        <a:xfrm>
          <a:off x="7594111" y="1009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50243</xdr:rowOff>
    </xdr:from>
    <xdr:to>
      <xdr:col>36</xdr:col>
      <xdr:colOff>165100</xdr:colOff>
      <xdr:row>58</xdr:row>
      <xdr:rowOff>151843</xdr:rowOff>
    </xdr:to>
    <xdr:sp macro="" textlink="">
      <xdr:nvSpPr>
        <xdr:cNvPr id="374" name="楕円 373"/>
        <xdr:cNvSpPr/>
      </xdr:nvSpPr>
      <xdr:spPr>
        <a:xfrm>
          <a:off x="6921500" y="99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142970</xdr:rowOff>
    </xdr:from>
    <xdr:ext cx="534377" cy="259045"/>
    <xdr:sp macro="" textlink="">
      <xdr:nvSpPr>
        <xdr:cNvPr id="375" name="テキスト ボックス 374"/>
        <xdr:cNvSpPr txBox="1"/>
      </xdr:nvSpPr>
      <xdr:spPr>
        <a:xfrm>
          <a:off x="6705111" y="100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77467</xdr:rowOff>
    </xdr:from>
    <xdr:to>
      <xdr:col>55</xdr:col>
      <xdr:colOff>0</xdr:colOff>
      <xdr:row>79</xdr:row>
      <xdr:rowOff>77629</xdr:rowOff>
    </xdr:to>
    <xdr:cxnSp macro="">
      <xdr:nvCxnSpPr>
        <xdr:cNvPr id="406" name="直線コネクタ 405"/>
        <xdr:cNvCxnSpPr/>
      </xdr:nvCxnSpPr>
      <xdr:spPr>
        <a:xfrm flipV="1">
          <a:off x="9639300" y="13622017"/>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5021</xdr:rowOff>
    </xdr:from>
    <xdr:to>
      <xdr:col>50</xdr:col>
      <xdr:colOff>114300</xdr:colOff>
      <xdr:row>79</xdr:row>
      <xdr:rowOff>77629</xdr:rowOff>
    </xdr:to>
    <xdr:cxnSp macro="">
      <xdr:nvCxnSpPr>
        <xdr:cNvPr id="409" name="直線コネクタ 408"/>
        <xdr:cNvCxnSpPr/>
      </xdr:nvCxnSpPr>
      <xdr:spPr>
        <a:xfrm>
          <a:off x="8750300" y="13549571"/>
          <a:ext cx="889000" cy="7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4652</xdr:rowOff>
    </xdr:from>
    <xdr:to>
      <xdr:col>45</xdr:col>
      <xdr:colOff>177800</xdr:colOff>
      <xdr:row>79</xdr:row>
      <xdr:rowOff>5021</xdr:rowOff>
    </xdr:to>
    <xdr:cxnSp macro="">
      <xdr:nvCxnSpPr>
        <xdr:cNvPr id="412" name="直線コネクタ 411"/>
        <xdr:cNvCxnSpPr/>
      </xdr:nvCxnSpPr>
      <xdr:spPr>
        <a:xfrm>
          <a:off x="7861300" y="13549202"/>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4652</xdr:rowOff>
    </xdr:from>
    <xdr:to>
      <xdr:col>41</xdr:col>
      <xdr:colOff>50800</xdr:colOff>
      <xdr:row>79</xdr:row>
      <xdr:rowOff>71915</xdr:rowOff>
    </xdr:to>
    <xdr:cxnSp macro="">
      <xdr:nvCxnSpPr>
        <xdr:cNvPr id="415" name="直線コネクタ 414"/>
        <xdr:cNvCxnSpPr/>
      </xdr:nvCxnSpPr>
      <xdr:spPr>
        <a:xfrm flipV="1">
          <a:off x="6972300" y="13549202"/>
          <a:ext cx="889000" cy="6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26667</xdr:rowOff>
    </xdr:from>
    <xdr:to>
      <xdr:col>55</xdr:col>
      <xdr:colOff>50800</xdr:colOff>
      <xdr:row>79</xdr:row>
      <xdr:rowOff>128267</xdr:rowOff>
    </xdr:to>
    <xdr:sp macro="" textlink="">
      <xdr:nvSpPr>
        <xdr:cNvPr id="425" name="楕円 424"/>
        <xdr:cNvSpPr/>
      </xdr:nvSpPr>
      <xdr:spPr>
        <a:xfrm>
          <a:off x="10426700" y="1357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113044</xdr:rowOff>
    </xdr:from>
    <xdr:ext cx="469744" cy="259045"/>
    <xdr:sp macro="" textlink="">
      <xdr:nvSpPr>
        <xdr:cNvPr id="426" name="商工費該当値テキスト"/>
        <xdr:cNvSpPr txBox="1"/>
      </xdr:nvSpPr>
      <xdr:spPr>
        <a:xfrm>
          <a:off x="10528300" y="1348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26829</xdr:rowOff>
    </xdr:from>
    <xdr:to>
      <xdr:col>50</xdr:col>
      <xdr:colOff>165100</xdr:colOff>
      <xdr:row>79</xdr:row>
      <xdr:rowOff>128429</xdr:rowOff>
    </xdr:to>
    <xdr:sp macro="" textlink="">
      <xdr:nvSpPr>
        <xdr:cNvPr id="427" name="楕円 426"/>
        <xdr:cNvSpPr/>
      </xdr:nvSpPr>
      <xdr:spPr>
        <a:xfrm>
          <a:off x="9588500" y="135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119556</xdr:rowOff>
    </xdr:from>
    <xdr:ext cx="469744" cy="259045"/>
    <xdr:sp macro="" textlink="">
      <xdr:nvSpPr>
        <xdr:cNvPr id="428" name="テキスト ボックス 427"/>
        <xdr:cNvSpPr txBox="1"/>
      </xdr:nvSpPr>
      <xdr:spPr>
        <a:xfrm>
          <a:off x="9404428" y="1366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125671</xdr:rowOff>
    </xdr:from>
    <xdr:to>
      <xdr:col>46</xdr:col>
      <xdr:colOff>38100</xdr:colOff>
      <xdr:row>79</xdr:row>
      <xdr:rowOff>55821</xdr:rowOff>
    </xdr:to>
    <xdr:sp macro="" textlink="">
      <xdr:nvSpPr>
        <xdr:cNvPr id="429" name="楕円 428"/>
        <xdr:cNvSpPr/>
      </xdr:nvSpPr>
      <xdr:spPr>
        <a:xfrm>
          <a:off x="8699500" y="13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46948</xdr:rowOff>
    </xdr:from>
    <xdr:ext cx="469744" cy="259045"/>
    <xdr:sp macro="" textlink="">
      <xdr:nvSpPr>
        <xdr:cNvPr id="430" name="テキスト ボックス 429"/>
        <xdr:cNvSpPr txBox="1"/>
      </xdr:nvSpPr>
      <xdr:spPr>
        <a:xfrm>
          <a:off x="8515428" y="1359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125302</xdr:rowOff>
    </xdr:from>
    <xdr:to>
      <xdr:col>41</xdr:col>
      <xdr:colOff>101600</xdr:colOff>
      <xdr:row>79</xdr:row>
      <xdr:rowOff>55452</xdr:rowOff>
    </xdr:to>
    <xdr:sp macro="" textlink="">
      <xdr:nvSpPr>
        <xdr:cNvPr id="431" name="楕円 430"/>
        <xdr:cNvSpPr/>
      </xdr:nvSpPr>
      <xdr:spPr>
        <a:xfrm>
          <a:off x="7810500" y="134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46579</xdr:rowOff>
    </xdr:from>
    <xdr:ext cx="469744" cy="259045"/>
    <xdr:sp macro="" textlink="">
      <xdr:nvSpPr>
        <xdr:cNvPr id="432" name="テキスト ボックス 431"/>
        <xdr:cNvSpPr txBox="1"/>
      </xdr:nvSpPr>
      <xdr:spPr>
        <a:xfrm>
          <a:off x="7626428" y="135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21115</xdr:rowOff>
    </xdr:from>
    <xdr:to>
      <xdr:col>36</xdr:col>
      <xdr:colOff>165100</xdr:colOff>
      <xdr:row>79</xdr:row>
      <xdr:rowOff>122715</xdr:rowOff>
    </xdr:to>
    <xdr:sp macro="" textlink="">
      <xdr:nvSpPr>
        <xdr:cNvPr id="433" name="楕円 432"/>
        <xdr:cNvSpPr/>
      </xdr:nvSpPr>
      <xdr:spPr>
        <a:xfrm>
          <a:off x="6921500" y="135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113842</xdr:rowOff>
    </xdr:from>
    <xdr:ext cx="469744" cy="259045"/>
    <xdr:sp macro="" textlink="">
      <xdr:nvSpPr>
        <xdr:cNvPr id="434" name="テキスト ボックス 433"/>
        <xdr:cNvSpPr txBox="1"/>
      </xdr:nvSpPr>
      <xdr:spPr>
        <a:xfrm>
          <a:off x="6737428" y="1365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120951</xdr:rowOff>
    </xdr:from>
    <xdr:to>
      <xdr:col>55</xdr:col>
      <xdr:colOff>0</xdr:colOff>
      <xdr:row>96</xdr:row>
      <xdr:rowOff>150741</xdr:rowOff>
    </xdr:to>
    <xdr:cxnSp macro="">
      <xdr:nvCxnSpPr>
        <xdr:cNvPr id="461" name="直線コネクタ 460"/>
        <xdr:cNvCxnSpPr/>
      </xdr:nvCxnSpPr>
      <xdr:spPr>
        <a:xfrm>
          <a:off x="9639300" y="16580151"/>
          <a:ext cx="838200" cy="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120951</xdr:rowOff>
    </xdr:from>
    <xdr:to>
      <xdr:col>50</xdr:col>
      <xdr:colOff>114300</xdr:colOff>
      <xdr:row>97</xdr:row>
      <xdr:rowOff>4085</xdr:rowOff>
    </xdr:to>
    <xdr:cxnSp macro="">
      <xdr:nvCxnSpPr>
        <xdr:cNvPr id="464" name="直線コネクタ 463"/>
        <xdr:cNvCxnSpPr/>
      </xdr:nvCxnSpPr>
      <xdr:spPr>
        <a:xfrm flipV="1">
          <a:off x="8750300" y="16580151"/>
          <a:ext cx="8890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101181</xdr:rowOff>
    </xdr:from>
    <xdr:to>
      <xdr:col>45</xdr:col>
      <xdr:colOff>177800</xdr:colOff>
      <xdr:row>97</xdr:row>
      <xdr:rowOff>4085</xdr:rowOff>
    </xdr:to>
    <xdr:cxnSp macro="">
      <xdr:nvCxnSpPr>
        <xdr:cNvPr id="467" name="直線コネクタ 466"/>
        <xdr:cNvCxnSpPr/>
      </xdr:nvCxnSpPr>
      <xdr:spPr>
        <a:xfrm>
          <a:off x="7861300" y="16560381"/>
          <a:ext cx="889000" cy="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158166</xdr:rowOff>
    </xdr:from>
    <xdr:to>
      <xdr:col>41</xdr:col>
      <xdr:colOff>50800</xdr:colOff>
      <xdr:row>96</xdr:row>
      <xdr:rowOff>101181</xdr:rowOff>
    </xdr:to>
    <xdr:cxnSp macro="">
      <xdr:nvCxnSpPr>
        <xdr:cNvPr id="470" name="直線コネクタ 469"/>
        <xdr:cNvCxnSpPr/>
      </xdr:nvCxnSpPr>
      <xdr:spPr>
        <a:xfrm>
          <a:off x="6972300" y="16445916"/>
          <a:ext cx="889000" cy="1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99941</xdr:rowOff>
    </xdr:from>
    <xdr:to>
      <xdr:col>55</xdr:col>
      <xdr:colOff>50800</xdr:colOff>
      <xdr:row>97</xdr:row>
      <xdr:rowOff>30091</xdr:rowOff>
    </xdr:to>
    <xdr:sp macro="" textlink="">
      <xdr:nvSpPr>
        <xdr:cNvPr id="480" name="楕円 479"/>
        <xdr:cNvSpPr/>
      </xdr:nvSpPr>
      <xdr:spPr>
        <a:xfrm>
          <a:off x="10426700" y="165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78368</xdr:rowOff>
    </xdr:from>
    <xdr:ext cx="534377" cy="259045"/>
    <xdr:sp macro="" textlink="">
      <xdr:nvSpPr>
        <xdr:cNvPr id="481" name="土木費該当値テキスト"/>
        <xdr:cNvSpPr txBox="1"/>
      </xdr:nvSpPr>
      <xdr:spPr>
        <a:xfrm>
          <a:off x="10528300" y="1653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70151</xdr:rowOff>
    </xdr:from>
    <xdr:to>
      <xdr:col>50</xdr:col>
      <xdr:colOff>165100</xdr:colOff>
      <xdr:row>97</xdr:row>
      <xdr:rowOff>301</xdr:rowOff>
    </xdr:to>
    <xdr:sp macro="" textlink="">
      <xdr:nvSpPr>
        <xdr:cNvPr id="482" name="楕円 481"/>
        <xdr:cNvSpPr/>
      </xdr:nvSpPr>
      <xdr:spPr>
        <a:xfrm>
          <a:off x="9588500" y="165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16828</xdr:rowOff>
    </xdr:from>
    <xdr:ext cx="534377" cy="259045"/>
    <xdr:sp macro="" textlink="">
      <xdr:nvSpPr>
        <xdr:cNvPr id="483" name="テキスト ボックス 482"/>
        <xdr:cNvSpPr txBox="1"/>
      </xdr:nvSpPr>
      <xdr:spPr>
        <a:xfrm>
          <a:off x="9372111" y="1630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124735</xdr:rowOff>
    </xdr:from>
    <xdr:to>
      <xdr:col>46</xdr:col>
      <xdr:colOff>38100</xdr:colOff>
      <xdr:row>97</xdr:row>
      <xdr:rowOff>54885</xdr:rowOff>
    </xdr:to>
    <xdr:sp macro="" textlink="">
      <xdr:nvSpPr>
        <xdr:cNvPr id="484" name="楕円 483"/>
        <xdr:cNvSpPr/>
      </xdr:nvSpPr>
      <xdr:spPr>
        <a:xfrm>
          <a:off x="8699500" y="165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46012</xdr:rowOff>
    </xdr:from>
    <xdr:ext cx="534377" cy="259045"/>
    <xdr:sp macro="" textlink="">
      <xdr:nvSpPr>
        <xdr:cNvPr id="485" name="テキスト ボックス 484"/>
        <xdr:cNvSpPr txBox="1"/>
      </xdr:nvSpPr>
      <xdr:spPr>
        <a:xfrm>
          <a:off x="8483111" y="166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50381</xdr:rowOff>
    </xdr:from>
    <xdr:to>
      <xdr:col>41</xdr:col>
      <xdr:colOff>101600</xdr:colOff>
      <xdr:row>96</xdr:row>
      <xdr:rowOff>151981</xdr:rowOff>
    </xdr:to>
    <xdr:sp macro="" textlink="">
      <xdr:nvSpPr>
        <xdr:cNvPr id="486" name="楕円 485"/>
        <xdr:cNvSpPr/>
      </xdr:nvSpPr>
      <xdr:spPr>
        <a:xfrm>
          <a:off x="7810500" y="165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168508</xdr:rowOff>
    </xdr:from>
    <xdr:ext cx="534377" cy="259045"/>
    <xdr:sp macro="" textlink="">
      <xdr:nvSpPr>
        <xdr:cNvPr id="487" name="テキスト ボックス 486"/>
        <xdr:cNvSpPr txBox="1"/>
      </xdr:nvSpPr>
      <xdr:spPr>
        <a:xfrm>
          <a:off x="7594111" y="162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107366</xdr:rowOff>
    </xdr:from>
    <xdr:to>
      <xdr:col>36</xdr:col>
      <xdr:colOff>165100</xdr:colOff>
      <xdr:row>96</xdr:row>
      <xdr:rowOff>37516</xdr:rowOff>
    </xdr:to>
    <xdr:sp macro="" textlink="">
      <xdr:nvSpPr>
        <xdr:cNvPr id="488" name="楕円 487"/>
        <xdr:cNvSpPr/>
      </xdr:nvSpPr>
      <xdr:spPr>
        <a:xfrm>
          <a:off x="6921500" y="163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54043</xdr:rowOff>
    </xdr:from>
    <xdr:ext cx="599010" cy="259045"/>
    <xdr:sp macro="" textlink="">
      <xdr:nvSpPr>
        <xdr:cNvPr id="489" name="テキスト ボックス 488"/>
        <xdr:cNvSpPr txBox="1"/>
      </xdr:nvSpPr>
      <xdr:spPr>
        <a:xfrm>
          <a:off x="6672795" y="1617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72331</xdr:rowOff>
    </xdr:from>
    <xdr:to>
      <xdr:col>85</xdr:col>
      <xdr:colOff>127000</xdr:colOff>
      <xdr:row>38</xdr:row>
      <xdr:rowOff>73406</xdr:rowOff>
    </xdr:to>
    <xdr:cxnSp macro="">
      <xdr:nvCxnSpPr>
        <xdr:cNvPr id="517" name="直線コネクタ 516"/>
        <xdr:cNvCxnSpPr/>
      </xdr:nvCxnSpPr>
      <xdr:spPr>
        <a:xfrm>
          <a:off x="15481300" y="6587431"/>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69086</xdr:rowOff>
    </xdr:from>
    <xdr:to>
      <xdr:col>81</xdr:col>
      <xdr:colOff>50800</xdr:colOff>
      <xdr:row>38</xdr:row>
      <xdr:rowOff>72331</xdr:rowOff>
    </xdr:to>
    <xdr:cxnSp macro="">
      <xdr:nvCxnSpPr>
        <xdr:cNvPr id="520" name="直線コネクタ 519"/>
        <xdr:cNvCxnSpPr/>
      </xdr:nvCxnSpPr>
      <xdr:spPr>
        <a:xfrm>
          <a:off x="14592300" y="6584186"/>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8620</xdr:rowOff>
    </xdr:from>
    <xdr:to>
      <xdr:col>76</xdr:col>
      <xdr:colOff>114300</xdr:colOff>
      <xdr:row>38</xdr:row>
      <xdr:rowOff>69086</xdr:rowOff>
    </xdr:to>
    <xdr:cxnSp macro="">
      <xdr:nvCxnSpPr>
        <xdr:cNvPr id="523" name="直線コネクタ 522"/>
        <xdr:cNvCxnSpPr/>
      </xdr:nvCxnSpPr>
      <xdr:spPr>
        <a:xfrm>
          <a:off x="13703300" y="6523720"/>
          <a:ext cx="889000" cy="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8620</xdr:rowOff>
    </xdr:from>
    <xdr:to>
      <xdr:col>71</xdr:col>
      <xdr:colOff>177800</xdr:colOff>
      <xdr:row>38</xdr:row>
      <xdr:rowOff>104632</xdr:rowOff>
    </xdr:to>
    <xdr:cxnSp macro="">
      <xdr:nvCxnSpPr>
        <xdr:cNvPr id="526" name="直線コネクタ 525"/>
        <xdr:cNvCxnSpPr/>
      </xdr:nvCxnSpPr>
      <xdr:spPr>
        <a:xfrm flipV="1">
          <a:off x="12814300" y="65237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22606</xdr:rowOff>
    </xdr:from>
    <xdr:to>
      <xdr:col>85</xdr:col>
      <xdr:colOff>177800</xdr:colOff>
      <xdr:row>38</xdr:row>
      <xdr:rowOff>124206</xdr:rowOff>
    </xdr:to>
    <xdr:sp macro="" textlink="">
      <xdr:nvSpPr>
        <xdr:cNvPr id="536" name="楕円 535"/>
        <xdr:cNvSpPr/>
      </xdr:nvSpPr>
      <xdr:spPr>
        <a:xfrm>
          <a:off x="162687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1033</xdr:rowOff>
    </xdr:from>
    <xdr:ext cx="534377" cy="259045"/>
    <xdr:sp macro="" textlink="">
      <xdr:nvSpPr>
        <xdr:cNvPr id="537" name="消防費該当値テキスト"/>
        <xdr:cNvSpPr txBox="1"/>
      </xdr:nvSpPr>
      <xdr:spPr>
        <a:xfrm>
          <a:off x="16370300"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21531</xdr:rowOff>
    </xdr:from>
    <xdr:to>
      <xdr:col>81</xdr:col>
      <xdr:colOff>101600</xdr:colOff>
      <xdr:row>38</xdr:row>
      <xdr:rowOff>123131</xdr:rowOff>
    </xdr:to>
    <xdr:sp macro="" textlink="">
      <xdr:nvSpPr>
        <xdr:cNvPr id="538" name="楕円 537"/>
        <xdr:cNvSpPr/>
      </xdr:nvSpPr>
      <xdr:spPr>
        <a:xfrm>
          <a:off x="15430500" y="65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114258</xdr:rowOff>
    </xdr:from>
    <xdr:ext cx="534377" cy="259045"/>
    <xdr:sp macro="" textlink="">
      <xdr:nvSpPr>
        <xdr:cNvPr id="539" name="テキスト ボックス 538"/>
        <xdr:cNvSpPr txBox="1"/>
      </xdr:nvSpPr>
      <xdr:spPr>
        <a:xfrm>
          <a:off x="15214111" y="662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18286</xdr:rowOff>
    </xdr:from>
    <xdr:to>
      <xdr:col>76</xdr:col>
      <xdr:colOff>165100</xdr:colOff>
      <xdr:row>38</xdr:row>
      <xdr:rowOff>119886</xdr:rowOff>
    </xdr:to>
    <xdr:sp macro="" textlink="">
      <xdr:nvSpPr>
        <xdr:cNvPr id="540" name="楕円 539"/>
        <xdr:cNvSpPr/>
      </xdr:nvSpPr>
      <xdr:spPr>
        <a:xfrm>
          <a:off x="14541500" y="65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111013</xdr:rowOff>
    </xdr:from>
    <xdr:ext cx="534377" cy="259045"/>
    <xdr:sp macro="" textlink="">
      <xdr:nvSpPr>
        <xdr:cNvPr id="541" name="テキスト ボックス 540"/>
        <xdr:cNvSpPr txBox="1"/>
      </xdr:nvSpPr>
      <xdr:spPr>
        <a:xfrm>
          <a:off x="14325111" y="66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129271</xdr:rowOff>
    </xdr:from>
    <xdr:to>
      <xdr:col>72</xdr:col>
      <xdr:colOff>38100</xdr:colOff>
      <xdr:row>38</xdr:row>
      <xdr:rowOff>59421</xdr:rowOff>
    </xdr:to>
    <xdr:sp macro="" textlink="">
      <xdr:nvSpPr>
        <xdr:cNvPr id="542" name="楕円 541"/>
        <xdr:cNvSpPr/>
      </xdr:nvSpPr>
      <xdr:spPr>
        <a:xfrm>
          <a:off x="13652500" y="64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50547</xdr:rowOff>
    </xdr:from>
    <xdr:ext cx="534377" cy="259045"/>
    <xdr:sp macro="" textlink="">
      <xdr:nvSpPr>
        <xdr:cNvPr id="543" name="テキスト ボックス 542"/>
        <xdr:cNvSpPr txBox="1"/>
      </xdr:nvSpPr>
      <xdr:spPr>
        <a:xfrm>
          <a:off x="13436111" y="65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53832</xdr:rowOff>
    </xdr:from>
    <xdr:to>
      <xdr:col>67</xdr:col>
      <xdr:colOff>101600</xdr:colOff>
      <xdr:row>38</xdr:row>
      <xdr:rowOff>155432</xdr:rowOff>
    </xdr:to>
    <xdr:sp macro="" textlink="">
      <xdr:nvSpPr>
        <xdr:cNvPr id="544" name="楕円 543"/>
        <xdr:cNvSpPr/>
      </xdr:nvSpPr>
      <xdr:spPr>
        <a:xfrm>
          <a:off x="12763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146559</xdr:rowOff>
    </xdr:from>
    <xdr:ext cx="534377" cy="259045"/>
    <xdr:sp macro="" textlink="">
      <xdr:nvSpPr>
        <xdr:cNvPr id="545" name="テキスト ボックス 544"/>
        <xdr:cNvSpPr txBox="1"/>
      </xdr:nvSpPr>
      <xdr:spPr>
        <a:xfrm>
          <a:off x="12547111" y="66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5093</xdr:rowOff>
    </xdr:from>
    <xdr:to>
      <xdr:col>85</xdr:col>
      <xdr:colOff>127000</xdr:colOff>
      <xdr:row>55</xdr:row>
      <xdr:rowOff>12370</xdr:rowOff>
    </xdr:to>
    <xdr:cxnSp macro="">
      <xdr:nvCxnSpPr>
        <xdr:cNvPr id="574" name="直線コネクタ 573"/>
        <xdr:cNvCxnSpPr/>
      </xdr:nvCxnSpPr>
      <xdr:spPr>
        <a:xfrm>
          <a:off x="15481300" y="9263393"/>
          <a:ext cx="838200" cy="1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5093</xdr:rowOff>
    </xdr:from>
    <xdr:to>
      <xdr:col>81</xdr:col>
      <xdr:colOff>50800</xdr:colOff>
      <xdr:row>54</xdr:row>
      <xdr:rowOff>170607</xdr:rowOff>
    </xdr:to>
    <xdr:cxnSp macro="">
      <xdr:nvCxnSpPr>
        <xdr:cNvPr id="577" name="直線コネクタ 576"/>
        <xdr:cNvCxnSpPr/>
      </xdr:nvCxnSpPr>
      <xdr:spPr>
        <a:xfrm flipV="1">
          <a:off x="14592300" y="9263393"/>
          <a:ext cx="889000" cy="1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170607</xdr:rowOff>
    </xdr:from>
    <xdr:to>
      <xdr:col>76</xdr:col>
      <xdr:colOff>114300</xdr:colOff>
      <xdr:row>55</xdr:row>
      <xdr:rowOff>117777</xdr:rowOff>
    </xdr:to>
    <xdr:cxnSp macro="">
      <xdr:nvCxnSpPr>
        <xdr:cNvPr id="580" name="直線コネクタ 579"/>
        <xdr:cNvCxnSpPr/>
      </xdr:nvCxnSpPr>
      <xdr:spPr>
        <a:xfrm flipV="1">
          <a:off x="13703300" y="9428907"/>
          <a:ext cx="889000" cy="11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117777</xdr:rowOff>
    </xdr:from>
    <xdr:to>
      <xdr:col>71</xdr:col>
      <xdr:colOff>177800</xdr:colOff>
      <xdr:row>55</xdr:row>
      <xdr:rowOff>126144</xdr:rowOff>
    </xdr:to>
    <xdr:cxnSp macro="">
      <xdr:nvCxnSpPr>
        <xdr:cNvPr id="583" name="直線コネクタ 582"/>
        <xdr:cNvCxnSpPr/>
      </xdr:nvCxnSpPr>
      <xdr:spPr>
        <a:xfrm flipV="1">
          <a:off x="12814300" y="954752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133020</xdr:rowOff>
    </xdr:from>
    <xdr:to>
      <xdr:col>85</xdr:col>
      <xdr:colOff>177800</xdr:colOff>
      <xdr:row>55</xdr:row>
      <xdr:rowOff>63170</xdr:rowOff>
    </xdr:to>
    <xdr:sp macro="" textlink="">
      <xdr:nvSpPr>
        <xdr:cNvPr id="593" name="楕円 592"/>
        <xdr:cNvSpPr/>
      </xdr:nvSpPr>
      <xdr:spPr>
        <a:xfrm>
          <a:off x="16268700" y="93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155897</xdr:rowOff>
    </xdr:from>
    <xdr:ext cx="534377" cy="259045"/>
    <xdr:sp macro="" textlink="">
      <xdr:nvSpPr>
        <xdr:cNvPr id="594" name="教育費該当値テキスト"/>
        <xdr:cNvSpPr txBox="1"/>
      </xdr:nvSpPr>
      <xdr:spPr>
        <a:xfrm>
          <a:off x="16370300" y="924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125743</xdr:rowOff>
    </xdr:from>
    <xdr:to>
      <xdr:col>81</xdr:col>
      <xdr:colOff>101600</xdr:colOff>
      <xdr:row>54</xdr:row>
      <xdr:rowOff>55893</xdr:rowOff>
    </xdr:to>
    <xdr:sp macro="" textlink="">
      <xdr:nvSpPr>
        <xdr:cNvPr id="595" name="楕円 594"/>
        <xdr:cNvSpPr/>
      </xdr:nvSpPr>
      <xdr:spPr>
        <a:xfrm>
          <a:off x="15430500" y="92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72420</xdr:rowOff>
    </xdr:from>
    <xdr:ext cx="599010" cy="259045"/>
    <xdr:sp macro="" textlink="">
      <xdr:nvSpPr>
        <xdr:cNvPr id="596" name="テキスト ボックス 595"/>
        <xdr:cNvSpPr txBox="1"/>
      </xdr:nvSpPr>
      <xdr:spPr>
        <a:xfrm>
          <a:off x="15181795" y="898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119807</xdr:rowOff>
    </xdr:from>
    <xdr:to>
      <xdr:col>76</xdr:col>
      <xdr:colOff>165100</xdr:colOff>
      <xdr:row>55</xdr:row>
      <xdr:rowOff>49957</xdr:rowOff>
    </xdr:to>
    <xdr:sp macro="" textlink="">
      <xdr:nvSpPr>
        <xdr:cNvPr id="597" name="楕円 596"/>
        <xdr:cNvSpPr/>
      </xdr:nvSpPr>
      <xdr:spPr>
        <a:xfrm>
          <a:off x="14541500" y="93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66484</xdr:rowOff>
    </xdr:from>
    <xdr:ext cx="534377" cy="259045"/>
    <xdr:sp macro="" textlink="">
      <xdr:nvSpPr>
        <xdr:cNvPr id="598" name="テキスト ボックス 597"/>
        <xdr:cNvSpPr txBox="1"/>
      </xdr:nvSpPr>
      <xdr:spPr>
        <a:xfrm>
          <a:off x="14325111" y="915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66977</xdr:rowOff>
    </xdr:from>
    <xdr:to>
      <xdr:col>72</xdr:col>
      <xdr:colOff>38100</xdr:colOff>
      <xdr:row>55</xdr:row>
      <xdr:rowOff>168577</xdr:rowOff>
    </xdr:to>
    <xdr:sp macro="" textlink="">
      <xdr:nvSpPr>
        <xdr:cNvPr id="599" name="楕円 598"/>
        <xdr:cNvSpPr/>
      </xdr:nvSpPr>
      <xdr:spPr>
        <a:xfrm>
          <a:off x="13652500" y="94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13654</xdr:rowOff>
    </xdr:from>
    <xdr:ext cx="534377" cy="259045"/>
    <xdr:sp macro="" textlink="">
      <xdr:nvSpPr>
        <xdr:cNvPr id="600" name="テキスト ボックス 599"/>
        <xdr:cNvSpPr txBox="1"/>
      </xdr:nvSpPr>
      <xdr:spPr>
        <a:xfrm>
          <a:off x="13436111" y="927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75344</xdr:rowOff>
    </xdr:from>
    <xdr:to>
      <xdr:col>67</xdr:col>
      <xdr:colOff>101600</xdr:colOff>
      <xdr:row>56</xdr:row>
      <xdr:rowOff>5494</xdr:rowOff>
    </xdr:to>
    <xdr:sp macro="" textlink="">
      <xdr:nvSpPr>
        <xdr:cNvPr id="601" name="楕円 600"/>
        <xdr:cNvSpPr/>
      </xdr:nvSpPr>
      <xdr:spPr>
        <a:xfrm>
          <a:off x="12763500" y="95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22021</xdr:rowOff>
    </xdr:from>
    <xdr:ext cx="534377" cy="259045"/>
    <xdr:sp macro="" textlink="">
      <xdr:nvSpPr>
        <xdr:cNvPr id="602" name="テキスト ボックス 601"/>
        <xdr:cNvSpPr txBox="1"/>
      </xdr:nvSpPr>
      <xdr:spPr>
        <a:xfrm>
          <a:off x="12547111" y="92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1079</xdr:rowOff>
    </xdr:from>
    <xdr:to>
      <xdr:col>76</xdr:col>
      <xdr:colOff>114300</xdr:colOff>
      <xdr:row>79</xdr:row>
      <xdr:rowOff>44450</xdr:rowOff>
    </xdr:to>
    <xdr:cxnSp macro="">
      <xdr:nvCxnSpPr>
        <xdr:cNvPr id="637" name="直線コネクタ 636"/>
        <xdr:cNvCxnSpPr/>
      </xdr:nvCxnSpPr>
      <xdr:spPr>
        <a:xfrm>
          <a:off x="13703300" y="13545629"/>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1079</xdr:rowOff>
    </xdr:from>
    <xdr:to>
      <xdr:col>71</xdr:col>
      <xdr:colOff>177800</xdr:colOff>
      <xdr:row>79</xdr:row>
      <xdr:rowOff>29514</xdr:rowOff>
    </xdr:to>
    <xdr:cxnSp macro="">
      <xdr:nvCxnSpPr>
        <xdr:cNvPr id="640" name="直線コネクタ 639"/>
        <xdr:cNvCxnSpPr/>
      </xdr:nvCxnSpPr>
      <xdr:spPr>
        <a:xfrm flipV="1">
          <a:off x="12814300" y="13545629"/>
          <a:ext cx="8890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121729</xdr:rowOff>
    </xdr:from>
    <xdr:to>
      <xdr:col>72</xdr:col>
      <xdr:colOff>38100</xdr:colOff>
      <xdr:row>79</xdr:row>
      <xdr:rowOff>51879</xdr:rowOff>
    </xdr:to>
    <xdr:sp macro="" textlink="">
      <xdr:nvSpPr>
        <xdr:cNvPr id="656" name="楕円 655"/>
        <xdr:cNvSpPr/>
      </xdr:nvSpPr>
      <xdr:spPr>
        <a:xfrm>
          <a:off x="13652500" y="134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43006</xdr:rowOff>
    </xdr:from>
    <xdr:ext cx="469744" cy="259045"/>
    <xdr:sp macro="" textlink="">
      <xdr:nvSpPr>
        <xdr:cNvPr id="657" name="テキスト ボックス 656"/>
        <xdr:cNvSpPr txBox="1"/>
      </xdr:nvSpPr>
      <xdr:spPr>
        <a:xfrm>
          <a:off x="13468428" y="13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150164</xdr:rowOff>
    </xdr:from>
    <xdr:to>
      <xdr:col>67</xdr:col>
      <xdr:colOff>101600</xdr:colOff>
      <xdr:row>79</xdr:row>
      <xdr:rowOff>80314</xdr:rowOff>
    </xdr:to>
    <xdr:sp macro="" textlink="">
      <xdr:nvSpPr>
        <xdr:cNvPr id="658" name="楕円 657"/>
        <xdr:cNvSpPr/>
      </xdr:nvSpPr>
      <xdr:spPr>
        <a:xfrm>
          <a:off x="12763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71441</xdr:rowOff>
    </xdr:from>
    <xdr:ext cx="469744" cy="259045"/>
    <xdr:sp macro="" textlink="">
      <xdr:nvSpPr>
        <xdr:cNvPr id="659" name="テキスト ボックス 658"/>
        <xdr:cNvSpPr txBox="1"/>
      </xdr:nvSpPr>
      <xdr:spPr>
        <a:xfrm>
          <a:off x="12579428" y="136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42339</xdr:rowOff>
    </xdr:from>
    <xdr:to>
      <xdr:col>85</xdr:col>
      <xdr:colOff>127000</xdr:colOff>
      <xdr:row>97</xdr:row>
      <xdr:rowOff>62992</xdr:rowOff>
    </xdr:to>
    <xdr:cxnSp macro="">
      <xdr:nvCxnSpPr>
        <xdr:cNvPr id="686" name="直線コネクタ 685"/>
        <xdr:cNvCxnSpPr/>
      </xdr:nvCxnSpPr>
      <xdr:spPr>
        <a:xfrm flipV="1">
          <a:off x="15481300" y="16672989"/>
          <a:ext cx="8382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62950</xdr:rowOff>
    </xdr:from>
    <xdr:to>
      <xdr:col>81</xdr:col>
      <xdr:colOff>50800</xdr:colOff>
      <xdr:row>97</xdr:row>
      <xdr:rowOff>62992</xdr:rowOff>
    </xdr:to>
    <xdr:cxnSp macro="">
      <xdr:nvCxnSpPr>
        <xdr:cNvPr id="689" name="直線コネクタ 688"/>
        <xdr:cNvCxnSpPr/>
      </xdr:nvCxnSpPr>
      <xdr:spPr>
        <a:xfrm>
          <a:off x="14592300" y="1669360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62950</xdr:rowOff>
    </xdr:from>
    <xdr:to>
      <xdr:col>76</xdr:col>
      <xdr:colOff>114300</xdr:colOff>
      <xdr:row>97</xdr:row>
      <xdr:rowOff>64436</xdr:rowOff>
    </xdr:to>
    <xdr:cxnSp macro="">
      <xdr:nvCxnSpPr>
        <xdr:cNvPr id="692" name="直線コネクタ 691"/>
        <xdr:cNvCxnSpPr/>
      </xdr:nvCxnSpPr>
      <xdr:spPr>
        <a:xfrm flipV="1">
          <a:off x="13703300" y="1669360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64436</xdr:rowOff>
    </xdr:from>
    <xdr:to>
      <xdr:col>71</xdr:col>
      <xdr:colOff>177800</xdr:colOff>
      <xdr:row>97</xdr:row>
      <xdr:rowOff>77657</xdr:rowOff>
    </xdr:to>
    <xdr:cxnSp macro="">
      <xdr:nvCxnSpPr>
        <xdr:cNvPr id="695" name="直線コネクタ 694"/>
        <xdr:cNvCxnSpPr/>
      </xdr:nvCxnSpPr>
      <xdr:spPr>
        <a:xfrm flipV="1">
          <a:off x="12814300" y="16695086"/>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162989</xdr:rowOff>
    </xdr:from>
    <xdr:to>
      <xdr:col>85</xdr:col>
      <xdr:colOff>177800</xdr:colOff>
      <xdr:row>97</xdr:row>
      <xdr:rowOff>93139</xdr:rowOff>
    </xdr:to>
    <xdr:sp macro="" textlink="">
      <xdr:nvSpPr>
        <xdr:cNvPr id="705" name="楕円 704"/>
        <xdr:cNvSpPr/>
      </xdr:nvSpPr>
      <xdr:spPr>
        <a:xfrm>
          <a:off x="16268700" y="166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141416</xdr:rowOff>
    </xdr:from>
    <xdr:ext cx="534377" cy="259045"/>
    <xdr:sp macro="" textlink="">
      <xdr:nvSpPr>
        <xdr:cNvPr id="706" name="公債費該当値テキスト"/>
        <xdr:cNvSpPr txBox="1"/>
      </xdr:nvSpPr>
      <xdr:spPr>
        <a:xfrm>
          <a:off x="16370300"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12192</xdr:rowOff>
    </xdr:from>
    <xdr:to>
      <xdr:col>81</xdr:col>
      <xdr:colOff>101600</xdr:colOff>
      <xdr:row>97</xdr:row>
      <xdr:rowOff>113792</xdr:rowOff>
    </xdr:to>
    <xdr:sp macro="" textlink="">
      <xdr:nvSpPr>
        <xdr:cNvPr id="707" name="楕円 706"/>
        <xdr:cNvSpPr/>
      </xdr:nvSpPr>
      <xdr:spPr>
        <a:xfrm>
          <a:off x="15430500" y="166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104919</xdr:rowOff>
    </xdr:from>
    <xdr:ext cx="534377" cy="259045"/>
    <xdr:sp macro="" textlink="">
      <xdr:nvSpPr>
        <xdr:cNvPr id="708" name="テキスト ボックス 707"/>
        <xdr:cNvSpPr txBox="1"/>
      </xdr:nvSpPr>
      <xdr:spPr>
        <a:xfrm>
          <a:off x="15214111" y="167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12150</xdr:rowOff>
    </xdr:from>
    <xdr:to>
      <xdr:col>76</xdr:col>
      <xdr:colOff>165100</xdr:colOff>
      <xdr:row>97</xdr:row>
      <xdr:rowOff>113750</xdr:rowOff>
    </xdr:to>
    <xdr:sp macro="" textlink="">
      <xdr:nvSpPr>
        <xdr:cNvPr id="709" name="楕円 708"/>
        <xdr:cNvSpPr/>
      </xdr:nvSpPr>
      <xdr:spPr>
        <a:xfrm>
          <a:off x="14541500" y="166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104877</xdr:rowOff>
    </xdr:from>
    <xdr:ext cx="534377" cy="259045"/>
    <xdr:sp macro="" textlink="">
      <xdr:nvSpPr>
        <xdr:cNvPr id="710" name="テキスト ボックス 709"/>
        <xdr:cNvSpPr txBox="1"/>
      </xdr:nvSpPr>
      <xdr:spPr>
        <a:xfrm>
          <a:off x="14325111" y="167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13636</xdr:rowOff>
    </xdr:from>
    <xdr:to>
      <xdr:col>72</xdr:col>
      <xdr:colOff>38100</xdr:colOff>
      <xdr:row>97</xdr:row>
      <xdr:rowOff>115236</xdr:rowOff>
    </xdr:to>
    <xdr:sp macro="" textlink="">
      <xdr:nvSpPr>
        <xdr:cNvPr id="711" name="楕円 710"/>
        <xdr:cNvSpPr/>
      </xdr:nvSpPr>
      <xdr:spPr>
        <a:xfrm>
          <a:off x="13652500" y="166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106363</xdr:rowOff>
    </xdr:from>
    <xdr:ext cx="534377" cy="259045"/>
    <xdr:sp macro="" textlink="">
      <xdr:nvSpPr>
        <xdr:cNvPr id="712" name="テキスト ボックス 711"/>
        <xdr:cNvSpPr txBox="1"/>
      </xdr:nvSpPr>
      <xdr:spPr>
        <a:xfrm>
          <a:off x="13436111" y="1673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26857</xdr:rowOff>
    </xdr:from>
    <xdr:to>
      <xdr:col>67</xdr:col>
      <xdr:colOff>101600</xdr:colOff>
      <xdr:row>97</xdr:row>
      <xdr:rowOff>128457</xdr:rowOff>
    </xdr:to>
    <xdr:sp macro="" textlink="">
      <xdr:nvSpPr>
        <xdr:cNvPr id="713" name="楕円 712"/>
        <xdr:cNvSpPr/>
      </xdr:nvSpPr>
      <xdr:spPr>
        <a:xfrm>
          <a:off x="12763500" y="166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119584</xdr:rowOff>
    </xdr:from>
    <xdr:ext cx="534377" cy="259045"/>
    <xdr:sp macro="" textlink="">
      <xdr:nvSpPr>
        <xdr:cNvPr id="714" name="テキスト ボックス 713"/>
        <xdr:cNvSpPr txBox="1"/>
      </xdr:nvSpPr>
      <xdr:spPr>
        <a:xfrm>
          <a:off x="12547111" y="167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125,546</a:t>
          </a:r>
          <a:r>
            <a:rPr kumimoji="1" lang="ja-JP" altLang="en-US" sz="1300">
              <a:latin typeface="ＭＳ Ｐゴシック" panose="020B0600070205080204" pitchFamily="50" charset="-128"/>
              <a:ea typeface="ＭＳ Ｐゴシック" panose="020B0600070205080204" pitchFamily="50" charset="-128"/>
            </a:rPr>
            <a:t>円となっており、民生費総額においても、障害者福祉費や児童福祉費の扶助費等の増加により増加傾向にある。土木費は住民一人当たり</a:t>
          </a:r>
          <a:r>
            <a:rPr kumimoji="1" lang="en-US" altLang="ja-JP" sz="1300">
              <a:latin typeface="ＭＳ Ｐゴシック" panose="020B0600070205080204" pitchFamily="50" charset="-128"/>
              <a:ea typeface="ＭＳ Ｐゴシック" panose="020B0600070205080204" pitchFamily="50" charset="-128"/>
            </a:rPr>
            <a:t>72,585</a:t>
          </a:r>
          <a:r>
            <a:rPr kumimoji="1" lang="ja-JP" altLang="en-US" sz="1300">
              <a:latin typeface="ＭＳ Ｐゴシック" panose="020B0600070205080204" pitchFamily="50" charset="-128"/>
              <a:ea typeface="ＭＳ Ｐゴシック" panose="020B0600070205080204" pitchFamily="50" charset="-128"/>
            </a:rPr>
            <a:t>円となっている。道路や公共施設等の老朽化が進んでおり、更新整備に経費を要している。教育費は住民一人当たり</a:t>
          </a:r>
          <a:r>
            <a:rPr kumimoji="1" lang="en-US" altLang="ja-JP" sz="1300">
              <a:latin typeface="ＭＳ Ｐゴシック" panose="020B0600070205080204" pitchFamily="50" charset="-128"/>
              <a:ea typeface="ＭＳ Ｐゴシック" panose="020B0600070205080204" pitchFamily="50" charset="-128"/>
            </a:rPr>
            <a:t>94,210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円となっており、類似団体平均に比べ高止まりしているのは、小中学校大規模改修や幼稚園建設、首羅山遺跡整備事業のため普通建設事業費や物件費が増加していることが要因である。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年度の財政調整基金残高は、平成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％減少している。町税収入が前年比</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％増収となったこともあり、実質収支額が</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％増加している。今後も、コスト削減に努めながら計画的な基金積立及び活用を実施していく。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年度決算においても赤字になっている会計はないが、国民健康保険特別会計の運営は年々厳しさを増している。また、草場地区再開発事業特別会計については、平成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年度から本格的に事業が始まり、平成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年度までの継続を予定している。今後も厳しい運営が予測される。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5178754</v>
      </c>
      <c r="BO4" s="410"/>
      <c r="BP4" s="410"/>
      <c r="BQ4" s="410"/>
      <c r="BR4" s="410"/>
      <c r="BS4" s="410"/>
      <c r="BT4" s="410"/>
      <c r="BU4" s="411"/>
      <c r="BV4" s="409">
        <v>5242598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17.8</v>
      </c>
      <c r="CU4" s="416"/>
      <c r="CV4" s="416"/>
      <c r="CW4" s="416"/>
      <c r="CX4" s="416"/>
      <c r="CY4" s="416"/>
      <c r="CZ4" s="416"/>
      <c r="DA4" s="417"/>
      <c r="DB4" s="415">
        <v>16.8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4649638</v>
      </c>
      <c r="BO5" s="447"/>
      <c r="BP5" s="447"/>
      <c r="BQ5" s="447"/>
      <c r="BR5" s="447"/>
      <c r="BS5" s="447"/>
      <c r="BT5" s="447"/>
      <c r="BU5" s="448"/>
      <c r="BV5" s="446">
        <v>4700372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90.1</v>
      </c>
      <c r="CU5" s="444"/>
      <c r="CV5" s="444"/>
      <c r="CW5" s="444"/>
      <c r="CX5" s="444"/>
      <c r="CY5" s="444"/>
      <c r="CZ5" s="444"/>
      <c r="DA5" s="445"/>
      <c r="DB5" s="443">
        <v>87.4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529116</v>
      </c>
      <c r="BO6" s="447"/>
      <c r="BP6" s="447"/>
      <c r="BQ6" s="447"/>
      <c r="BR6" s="447"/>
      <c r="BS6" s="447"/>
      <c r="BT6" s="447"/>
      <c r="BU6" s="448"/>
      <c r="BV6" s="446">
        <v>542226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v>
      </c>
      <c r="CU6" s="484"/>
      <c r="CV6" s="484"/>
      <c r="CW6" s="484"/>
      <c r="CX6" s="484"/>
      <c r="CY6" s="484"/>
      <c r="CZ6" s="484"/>
      <c r="DA6" s="485"/>
      <c r="DB6" s="483">
        <v>93.4</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15141</v>
      </c>
      <c r="BO7" s="447"/>
      <c r="BP7" s="447"/>
      <c r="BQ7" s="447"/>
      <c r="BR7" s="447"/>
      <c r="BS7" s="447"/>
      <c r="BT7" s="447"/>
      <c r="BU7" s="448"/>
      <c r="BV7" s="446">
        <v>74036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2893810</v>
      </c>
      <c r="CU7" s="447"/>
      <c r="CV7" s="447"/>
      <c r="CW7" s="447"/>
      <c r="CX7" s="447"/>
      <c r="CY7" s="447"/>
      <c r="CZ7" s="447"/>
      <c r="DA7" s="448"/>
      <c r="DB7" s="446">
        <v>2792718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513975</v>
      </c>
      <c r="BO8" s="447"/>
      <c r="BP8" s="447"/>
      <c r="BQ8" s="447"/>
      <c r="BR8" s="447"/>
      <c r="BS8" s="447"/>
      <c r="BT8" s="447"/>
      <c r="BU8" s="448"/>
      <c r="BV8" s="446">
        <v>468190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0.81</v>
      </c>
      <c r="CU8" s="487"/>
      <c r="CV8" s="487"/>
      <c r="CW8" s="487"/>
      <c r="CX8" s="487"/>
      <c r="CY8" s="487"/>
      <c r="CZ8" s="487"/>
      <c r="DA8" s="488"/>
      <c r="DB8" s="486">
        <v>0.78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8225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99</v>
      </c>
      <c r="AV9" s="479"/>
      <c r="AW9" s="479"/>
      <c r="AX9" s="479"/>
      <c r="AY9" s="480" t="s">
        <v>109</v>
      </c>
      <c r="AZ9" s="481"/>
      <c r="BA9" s="481"/>
      <c r="BB9" s="481"/>
      <c r="BC9" s="481"/>
      <c r="BD9" s="481"/>
      <c r="BE9" s="481"/>
      <c r="BF9" s="481"/>
      <c r="BG9" s="481"/>
      <c r="BH9" s="481"/>
      <c r="BI9" s="481"/>
      <c r="BJ9" s="481"/>
      <c r="BK9" s="481"/>
      <c r="BL9" s="481"/>
      <c r="BM9" s="482"/>
      <c r="BN9" s="446">
        <v>45785</v>
      </c>
      <c r="BO9" s="447"/>
      <c r="BP9" s="447"/>
      <c r="BQ9" s="447"/>
      <c r="BR9" s="447"/>
      <c r="BS9" s="447"/>
      <c r="BT9" s="447"/>
      <c r="BU9" s="448"/>
      <c r="BV9" s="446">
        <v>251413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11.8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8373</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1343</v>
      </c>
      <c r="BO10" s="447"/>
      <c r="BP10" s="447"/>
      <c r="BQ10" s="447"/>
      <c r="BR10" s="447"/>
      <c r="BS10" s="447"/>
      <c r="BT10" s="447"/>
      <c r="BU10" s="448"/>
      <c r="BV10" s="446">
        <v>2736</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8771</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260000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8617</v>
      </c>
      <c r="S13" s="528"/>
      <c r="T13" s="528"/>
      <c r="U13" s="528"/>
      <c r="V13" s="529"/>
      <c r="W13" s="462" t="s">
        <v>131</v>
      </c>
      <c r="X13" s="463"/>
      <c r="Y13" s="463"/>
      <c r="Z13" s="463"/>
      <c r="AA13" s="463"/>
      <c r="AB13" s="453"/>
      <c r="AC13" s="497">
        <v>168</v>
      </c>
      <c r="AD13" s="498"/>
      <c r="AE13" s="498"/>
      <c r="AF13" s="498"/>
      <c r="AG13" s="537"/>
      <c r="AH13" s="497">
        <v>172</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47128</v>
      </c>
      <c r="BO13" s="447"/>
      <c r="BP13" s="447"/>
      <c r="BQ13" s="447"/>
      <c r="BR13" s="447"/>
      <c r="BS13" s="447"/>
      <c r="BT13" s="447"/>
      <c r="BU13" s="448"/>
      <c r="BV13" s="446">
        <v>-5851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13.7</v>
      </c>
      <c r="CU13" s="444"/>
      <c r="CV13" s="444"/>
      <c r="CW13" s="444"/>
      <c r="CX13" s="444"/>
      <c r="CY13" s="444"/>
      <c r="CZ13" s="444"/>
      <c r="DA13" s="445"/>
      <c r="DB13" s="443">
        <v>13.7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8597</v>
      </c>
      <c r="S14" s="528"/>
      <c r="T14" s="528"/>
      <c r="U14" s="528"/>
      <c r="V14" s="529"/>
      <c r="W14" s="436"/>
      <c r="X14" s="437"/>
      <c r="Y14" s="437"/>
      <c r="Z14" s="437"/>
      <c r="AA14" s="437"/>
      <c r="AB14" s="426"/>
      <c r="AC14" s="530">
        <v>4.4000000000000004</v>
      </c>
      <c r="AD14" s="531"/>
      <c r="AE14" s="531"/>
      <c r="AF14" s="531"/>
      <c r="AG14" s="532"/>
      <c r="AH14" s="530">
        <v>4.5999999999999996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61.9</v>
      </c>
      <c r="CU14" s="542"/>
      <c r="CV14" s="542"/>
      <c r="CW14" s="542"/>
      <c r="CX14" s="542"/>
      <c r="CY14" s="542"/>
      <c r="CZ14" s="542"/>
      <c r="DA14" s="543"/>
      <c r="DB14" s="541">
        <v>72.400000000000006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8515</v>
      </c>
      <c r="S15" s="528"/>
      <c r="T15" s="528"/>
      <c r="U15" s="528"/>
      <c r="V15" s="529"/>
      <c r="W15" s="462" t="s">
        <v>139</v>
      </c>
      <c r="X15" s="463"/>
      <c r="Y15" s="463"/>
      <c r="Z15" s="463"/>
      <c r="AA15" s="463"/>
      <c r="AB15" s="453"/>
      <c r="AC15" s="497">
        <v>795</v>
      </c>
      <c r="AD15" s="498"/>
      <c r="AE15" s="498"/>
      <c r="AF15" s="498"/>
      <c r="AG15" s="537"/>
      <c r="AH15" s="497">
        <v>663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1869993</v>
      </c>
      <c r="BO15" s="410"/>
      <c r="BP15" s="410"/>
      <c r="BQ15" s="410"/>
      <c r="BR15" s="410"/>
      <c r="BS15" s="410"/>
      <c r="BT15" s="410"/>
      <c r="BU15" s="411"/>
      <c r="BV15" s="409">
        <v>1668557</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20.9</v>
      </c>
      <c r="AD16" s="531"/>
      <c r="AE16" s="531"/>
      <c r="AF16" s="531"/>
      <c r="AG16" s="532"/>
      <c r="AH16" s="530">
        <v>17.600000000000001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2179119</v>
      </c>
      <c r="BO16" s="447"/>
      <c r="BP16" s="447"/>
      <c r="BQ16" s="447"/>
      <c r="BR16" s="447"/>
      <c r="BS16" s="447"/>
      <c r="BT16" s="447"/>
      <c r="BU16" s="448"/>
      <c r="BV16" s="446">
        <v>2102400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2845</v>
      </c>
      <c r="AD17" s="498"/>
      <c r="AE17" s="498"/>
      <c r="AF17" s="498"/>
      <c r="AG17" s="537"/>
      <c r="AH17" s="497">
        <v>2941</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2430437</v>
      </c>
      <c r="BO17" s="447"/>
      <c r="BP17" s="447"/>
      <c r="BQ17" s="447"/>
      <c r="BR17" s="447"/>
      <c r="BS17" s="447"/>
      <c r="BT17" s="447"/>
      <c r="BU17" s="448"/>
      <c r="BV17" s="446">
        <v>2164819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37.44</v>
      </c>
      <c r="M18" s="559"/>
      <c r="N18" s="559"/>
      <c r="O18" s="559"/>
      <c r="P18" s="559"/>
      <c r="Q18" s="559"/>
      <c r="R18" s="560"/>
      <c r="S18" s="560"/>
      <c r="T18" s="560"/>
      <c r="U18" s="560"/>
      <c r="V18" s="561"/>
      <c r="W18" s="464"/>
      <c r="X18" s="465"/>
      <c r="Y18" s="465"/>
      <c r="Z18" s="465"/>
      <c r="AA18" s="465"/>
      <c r="AB18" s="456"/>
      <c r="AC18" s="562">
        <v>74.7</v>
      </c>
      <c r="AD18" s="563"/>
      <c r="AE18" s="563"/>
      <c r="AF18" s="563"/>
      <c r="AG18" s="564"/>
      <c r="AH18" s="562">
        <v>77.900000000000006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2717696</v>
      </c>
      <c r="BO18" s="447"/>
      <c r="BP18" s="447"/>
      <c r="BQ18" s="447"/>
      <c r="BR18" s="447"/>
      <c r="BS18" s="447"/>
      <c r="BT18" s="447"/>
      <c r="BU18" s="448"/>
      <c r="BV18" s="446">
        <v>2664906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220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4052576</v>
      </c>
      <c r="BO19" s="447"/>
      <c r="BP19" s="447"/>
      <c r="BQ19" s="447"/>
      <c r="BR19" s="447"/>
      <c r="BS19" s="447"/>
      <c r="BT19" s="447"/>
      <c r="BU19" s="448"/>
      <c r="BV19" s="446">
        <v>3860945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2825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4592693</v>
      </c>
      <c r="BO23" s="447"/>
      <c r="BP23" s="447"/>
      <c r="BQ23" s="447"/>
      <c r="BR23" s="447"/>
      <c r="BS23" s="447"/>
      <c r="BT23" s="447"/>
      <c r="BU23" s="448"/>
      <c r="BV23" s="446">
        <v>4766076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7190</v>
      </c>
      <c r="R24" s="498"/>
      <c r="S24" s="498"/>
      <c r="T24" s="498"/>
      <c r="U24" s="498"/>
      <c r="V24" s="537"/>
      <c r="W24" s="596"/>
      <c r="X24" s="584"/>
      <c r="Y24" s="585"/>
      <c r="Z24" s="496" t="s">
        <v>163</v>
      </c>
      <c r="AA24" s="476"/>
      <c r="AB24" s="476"/>
      <c r="AC24" s="476"/>
      <c r="AD24" s="476"/>
      <c r="AE24" s="476"/>
      <c r="AF24" s="476"/>
      <c r="AG24" s="477"/>
      <c r="AH24" s="497">
        <v>69</v>
      </c>
      <c r="AI24" s="498"/>
      <c r="AJ24" s="498"/>
      <c r="AK24" s="498"/>
      <c r="AL24" s="537"/>
      <c r="AM24" s="497">
        <v>205620</v>
      </c>
      <c r="AN24" s="498"/>
      <c r="AO24" s="498"/>
      <c r="AP24" s="498"/>
      <c r="AQ24" s="498"/>
      <c r="AR24" s="537"/>
      <c r="AS24" s="497">
        <v>2980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3811062</v>
      </c>
      <c r="BO24" s="447"/>
      <c r="BP24" s="447"/>
      <c r="BQ24" s="447"/>
      <c r="BR24" s="447"/>
      <c r="BS24" s="447"/>
      <c r="BT24" s="447"/>
      <c r="BU24" s="448"/>
      <c r="BV24" s="446">
        <v>3836510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5910</v>
      </c>
      <c r="R25" s="498"/>
      <c r="S25" s="498"/>
      <c r="T25" s="498"/>
      <c r="U25" s="498"/>
      <c r="V25" s="537"/>
      <c r="W25" s="596"/>
      <c r="X25" s="584"/>
      <c r="Y25" s="585"/>
      <c r="Z25" s="496" t="s">
        <v>166</v>
      </c>
      <c r="AA25" s="476"/>
      <c r="AB25" s="476"/>
      <c r="AC25" s="476"/>
      <c r="AD25" s="476"/>
      <c r="AE25" s="476"/>
      <c r="AF25" s="476"/>
      <c r="AG25" s="477"/>
      <c r="AH25" s="497" t="s">
        <v>129</v>
      </c>
      <c r="AI25" s="498"/>
      <c r="AJ25" s="498"/>
      <c r="AK25" s="498"/>
      <c r="AL25" s="537"/>
      <c r="AM25" s="497" t="s">
        <v>129</v>
      </c>
      <c r="AN25" s="498"/>
      <c r="AO25" s="498"/>
      <c r="AP25" s="498"/>
      <c r="AQ25" s="498"/>
      <c r="AR25" s="537"/>
      <c r="AS25" s="497" t="s">
        <v>129</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162207</v>
      </c>
      <c r="BO25" s="410"/>
      <c r="BP25" s="410"/>
      <c r="BQ25" s="410"/>
      <c r="BR25" s="410"/>
      <c r="BS25" s="410"/>
      <c r="BT25" s="410"/>
      <c r="BU25" s="411"/>
      <c r="BV25" s="409">
        <v>182109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5510</v>
      </c>
      <c r="R26" s="498"/>
      <c r="S26" s="498"/>
      <c r="T26" s="498"/>
      <c r="U26" s="498"/>
      <c r="V26" s="537"/>
      <c r="W26" s="596"/>
      <c r="X26" s="584"/>
      <c r="Y26" s="585"/>
      <c r="Z26" s="496" t="s">
        <v>169</v>
      </c>
      <c r="AA26" s="606"/>
      <c r="AB26" s="606"/>
      <c r="AC26" s="606"/>
      <c r="AD26" s="606"/>
      <c r="AE26" s="606"/>
      <c r="AF26" s="606"/>
      <c r="AG26" s="607"/>
      <c r="AH26" s="497" t="s">
        <v>129</v>
      </c>
      <c r="AI26" s="498"/>
      <c r="AJ26" s="498"/>
      <c r="AK26" s="498"/>
      <c r="AL26" s="537"/>
      <c r="AM26" s="497" t="s">
        <v>129</v>
      </c>
      <c r="AN26" s="498"/>
      <c r="AO26" s="498"/>
      <c r="AP26" s="498"/>
      <c r="AQ26" s="498"/>
      <c r="AR26" s="537"/>
      <c r="AS26" s="497" t="s">
        <v>129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3200</v>
      </c>
      <c r="R27" s="498"/>
      <c r="S27" s="498"/>
      <c r="T27" s="498"/>
      <c r="U27" s="498"/>
      <c r="V27" s="537"/>
      <c r="W27" s="596"/>
      <c r="X27" s="584"/>
      <c r="Y27" s="585"/>
      <c r="Z27" s="496" t="s">
        <v>172</v>
      </c>
      <c r="AA27" s="476"/>
      <c r="AB27" s="476"/>
      <c r="AC27" s="476"/>
      <c r="AD27" s="476"/>
      <c r="AE27" s="476"/>
      <c r="AF27" s="476"/>
      <c r="AG27" s="477"/>
      <c r="AH27" s="497">
        <v>8</v>
      </c>
      <c r="AI27" s="498"/>
      <c r="AJ27" s="498"/>
      <c r="AK27" s="498"/>
      <c r="AL27" s="537"/>
      <c r="AM27" s="497">
        <v>26504</v>
      </c>
      <c r="AN27" s="498"/>
      <c r="AO27" s="498"/>
      <c r="AP27" s="498"/>
      <c r="AQ27" s="498"/>
      <c r="AR27" s="537"/>
      <c r="AS27" s="497">
        <v>3313</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129</v>
      </c>
      <c r="BO27" s="620"/>
      <c r="BP27" s="620"/>
      <c r="BQ27" s="620"/>
      <c r="BR27" s="620"/>
      <c r="BS27" s="620"/>
      <c r="BT27" s="620"/>
      <c r="BU27" s="621"/>
      <c r="BV27" s="619" t="s">
        <v>120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2710</v>
      </c>
      <c r="R28" s="498"/>
      <c r="S28" s="498"/>
      <c r="T28" s="498"/>
      <c r="U28" s="498"/>
      <c r="V28" s="537"/>
      <c r="W28" s="596"/>
      <c r="X28" s="584"/>
      <c r="Y28" s="585"/>
      <c r="Z28" s="496" t="s">
        <v>175</v>
      </c>
      <c r="AA28" s="476"/>
      <c r="AB28" s="476"/>
      <c r="AC28" s="476"/>
      <c r="AD28" s="476"/>
      <c r="AE28" s="476"/>
      <c r="AF28" s="476"/>
      <c r="AG28" s="477"/>
      <c r="AH28" s="497" t="s">
        <v>129</v>
      </c>
      <c r="AI28" s="498"/>
      <c r="AJ28" s="498"/>
      <c r="AK28" s="498"/>
      <c r="AL28" s="537"/>
      <c r="AM28" s="497" t="s">
        <v>129</v>
      </c>
      <c r="AN28" s="498"/>
      <c r="AO28" s="498"/>
      <c r="AP28" s="498"/>
      <c r="AQ28" s="498"/>
      <c r="AR28" s="537"/>
      <c r="AS28" s="497" t="s">
        <v>120</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988877</v>
      </c>
      <c r="BO28" s="410"/>
      <c r="BP28" s="410"/>
      <c r="BQ28" s="410"/>
      <c r="BR28" s="410"/>
      <c r="BS28" s="410"/>
      <c r="BT28" s="410"/>
      <c r="BU28" s="411"/>
      <c r="BV28" s="409">
        <v>987534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8</v>
      </c>
      <c r="M29" s="498"/>
      <c r="N29" s="498"/>
      <c r="O29" s="498"/>
      <c r="P29" s="537"/>
      <c r="Q29" s="497">
        <v>2500</v>
      </c>
      <c r="R29" s="498"/>
      <c r="S29" s="498"/>
      <c r="T29" s="498"/>
      <c r="U29" s="498"/>
      <c r="V29" s="537"/>
      <c r="W29" s="597"/>
      <c r="X29" s="598"/>
      <c r="Y29" s="599"/>
      <c r="Z29" s="496" t="s">
        <v>178</v>
      </c>
      <c r="AA29" s="476"/>
      <c r="AB29" s="476"/>
      <c r="AC29" s="476"/>
      <c r="AD29" s="476"/>
      <c r="AE29" s="476"/>
      <c r="AF29" s="476"/>
      <c r="AG29" s="477"/>
      <c r="AH29" s="497">
        <v>77</v>
      </c>
      <c r="AI29" s="498"/>
      <c r="AJ29" s="498"/>
      <c r="AK29" s="498"/>
      <c r="AL29" s="537"/>
      <c r="AM29" s="497">
        <v>232124</v>
      </c>
      <c r="AN29" s="498"/>
      <c r="AO29" s="498"/>
      <c r="AP29" s="498"/>
      <c r="AQ29" s="498"/>
      <c r="AR29" s="537"/>
      <c r="AS29" s="497">
        <v>3015</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218883</v>
      </c>
      <c r="BO29" s="447"/>
      <c r="BP29" s="447"/>
      <c r="BQ29" s="447"/>
      <c r="BR29" s="447"/>
      <c r="BS29" s="447"/>
      <c r="BT29" s="447"/>
      <c r="BU29" s="448"/>
      <c r="BV29" s="446">
        <v>218670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92.9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155187</v>
      </c>
      <c r="BO30" s="620"/>
      <c r="BP30" s="620"/>
      <c r="BQ30" s="620"/>
      <c r="BR30" s="620"/>
      <c r="BS30" s="620"/>
      <c r="BT30" s="620"/>
      <c r="BU30" s="621"/>
      <c r="BV30" s="619">
        <v>156008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福岡県市町村消防団員等公務災害補償組合（一般会計）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草場地区再開発事業特別会計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福岡県市町村職員退職手当組合（一般会計）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福岡県市町村職員退職手当組合（基金特別会計）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福岡県自治会館管理組合（一般会計）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糟屋郡自治会館組合（一般会計）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糟屋郡篠栗町外一市五町財産組合（一般会計）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北筑昇華苑組合（一般会計）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粕屋南部消防組合（一般会計）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粕屋南部消防組合（粕屋中南部休日診療所事業特別会計）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福岡県自治振興組合（一般会計）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puA3GAa1iTPDjsF6KmFk1yNBNemR5aSFObldBibiLdenFT5YuZ8FcMK5lAyS8vqhMSlhS5TpgWsKdfPwobwYag==" saltValue="pZsjRCjUQ8FOeZ6KNRSs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25" t="s">
        <v>556</v>
      </c>
      <c r="D34" s="1225"/>
      <c r="E34" s="1226"/>
      <c r="F34" s="32">
        <v>5.57</v>
      </c>
      <c r="G34" s="33">
        <v>6.66</v>
      </c>
      <c r="H34" s="33">
        <v>7.76</v>
      </c>
      <c r="I34" s="33">
        <v>16.760000000000002</v>
      </c>
      <c r="J34" s="34">
        <v>17.760000000000002</v>
      </c>
      <c r="K34" s="22"/>
      <c r="L34" s="22"/>
      <c r="M34" s="22"/>
      <c r="N34" s="22"/>
      <c r="O34" s="22"/>
      <c r="P34" s="22"/>
    </row>
    <row r="35" spans="1:16" ht="39" customHeight="1">
      <c r="A35" s="22"/>
      <c r="B35" s="35"/>
      <c r="C35" s="1219" t="s">
        <v>557</v>
      </c>
      <c r="D35" s="1220"/>
      <c r="E35" s="1221"/>
      <c r="F35" s="36">
        <v>11.64</v>
      </c>
      <c r="G35" s="37">
        <v>12.24</v>
      </c>
      <c r="H35" s="37">
        <v>12.81</v>
      </c>
      <c r="I35" s="37">
        <v>13.89</v>
      </c>
      <c r="J35" s="38">
        <v>15.31</v>
      </c>
      <c r="K35" s="22"/>
      <c r="L35" s="22"/>
      <c r="M35" s="22"/>
      <c r="N35" s="22"/>
      <c r="O35" s="22"/>
      <c r="P35" s="22"/>
    </row>
    <row r="36" spans="1:16" ht="39" customHeight="1">
      <c r="A36" s="22"/>
      <c r="B36" s="35"/>
      <c r="C36" s="1219" t="s">
        <v>558</v>
      </c>
      <c r="D36" s="1220"/>
      <c r="E36" s="1221"/>
      <c r="F36" s="36">
        <v>0.48</v>
      </c>
      <c r="G36" s="37">
        <v>0.21</v>
      </c>
      <c r="H36" s="37">
        <v>0.3</v>
      </c>
      <c r="I36" s="37">
        <v>0.24</v>
      </c>
      <c r="J36" s="38">
        <v>0.48</v>
      </c>
      <c r="K36" s="22"/>
      <c r="L36" s="22"/>
      <c r="M36" s="22"/>
      <c r="N36" s="22"/>
      <c r="O36" s="22"/>
      <c r="P36" s="22"/>
    </row>
    <row r="37" spans="1:16" ht="39" customHeight="1">
      <c r="A37" s="22"/>
      <c r="B37" s="35"/>
      <c r="C37" s="1219" t="s">
        <v>559</v>
      </c>
      <c r="D37" s="1220"/>
      <c r="E37" s="1221"/>
      <c r="F37" s="36">
        <v>0.16</v>
      </c>
      <c r="G37" s="37">
        <v>0.17</v>
      </c>
      <c r="H37" s="37">
        <v>0.19</v>
      </c>
      <c r="I37" s="37">
        <v>0.17</v>
      </c>
      <c r="J37" s="38">
        <v>0.19</v>
      </c>
      <c r="K37" s="22"/>
      <c r="L37" s="22"/>
      <c r="M37" s="22"/>
      <c r="N37" s="22"/>
      <c r="O37" s="22"/>
      <c r="P37" s="22"/>
    </row>
    <row r="38" spans="1:16" ht="39" customHeight="1">
      <c r="A38" s="22"/>
      <c r="B38" s="35"/>
      <c r="C38" s="1219" t="s">
        <v>560</v>
      </c>
      <c r="D38" s="1220"/>
      <c r="E38" s="1221"/>
      <c r="F38" s="36">
        <v>1.96</v>
      </c>
      <c r="G38" s="37">
        <v>1.95</v>
      </c>
      <c r="H38" s="37">
        <v>1.7</v>
      </c>
      <c r="I38" s="37">
        <v>1.17</v>
      </c>
      <c r="J38" s="38">
        <v>0.16</v>
      </c>
      <c r="K38" s="22"/>
      <c r="L38" s="22"/>
      <c r="M38" s="22"/>
      <c r="N38" s="22"/>
      <c r="O38" s="22"/>
      <c r="P38" s="22"/>
    </row>
    <row r="39" spans="1:16" ht="39" customHeight="1">
      <c r="A39" s="22"/>
      <c r="B39" s="35"/>
      <c r="C39" s="1219" t="s">
        <v>561</v>
      </c>
      <c r="D39" s="1220"/>
      <c r="E39" s="1221"/>
      <c r="F39" s="36" t="s">
        <v>505</v>
      </c>
      <c r="G39" s="37" t="s">
        <v>505</v>
      </c>
      <c r="H39" s="37" t="s">
        <v>505</v>
      </c>
      <c r="I39" s="37">
        <v>0.03</v>
      </c>
      <c r="J39" s="38">
        <v>0.06</v>
      </c>
      <c r="K39" s="22"/>
      <c r="L39" s="22"/>
      <c r="M39" s="22"/>
      <c r="N39" s="22"/>
      <c r="O39" s="22"/>
      <c r="P39" s="22"/>
    </row>
    <row r="40" spans="1:16" ht="39" customHeight="1">
      <c r="A40" s="22"/>
      <c r="B40" s="35"/>
      <c r="C40" s="1219"/>
      <c r="D40" s="1220"/>
      <c r="E40" s="1221"/>
      <c r="F40" s="36"/>
      <c r="G40" s="37"/>
      <c r="H40" s="37"/>
      <c r="I40" s="37"/>
      <c r="J40" s="38"/>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562</v>
      </c>
      <c r="D42" s="1220"/>
      <c r="E42" s="1221"/>
      <c r="F42" s="36" t="s">
        <v>505</v>
      </c>
      <c r="G42" s="37" t="s">
        <v>505</v>
      </c>
      <c r="H42" s="37" t="s">
        <v>505</v>
      </c>
      <c r="I42" s="37" t="s">
        <v>505</v>
      </c>
      <c r="J42" s="38" t="s">
        <v>505</v>
      </c>
      <c r="K42" s="22"/>
      <c r="L42" s="22"/>
      <c r="M42" s="22"/>
      <c r="N42" s="22"/>
      <c r="O42" s="22"/>
      <c r="P42" s="22"/>
    </row>
    <row r="43" spans="1:16" ht="39" customHeight="1" thickBot="1">
      <c r="A43" s="22"/>
      <c r="B43" s="40"/>
      <c r="C43" s="1222" t="s">
        <v>563</v>
      </c>
      <c r="D43" s="1223"/>
      <c r="E43" s="1224"/>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Ge4qTjoIMyMlo6OuwoTjHD35iEpYWP4ZVb1QbJq/luGOXtzfsnqYrlS+Iy1tJOVj2hQZ1YUr9s6HiIEfACbcg==" saltValue="pdHxiVAdY/nvgCDpd/JJ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35" t="s">
        <v>11</v>
      </c>
      <c r="C45" s="1236"/>
      <c r="D45" s="58"/>
      <c r="E45" s="1241" t="s">
        <v>12</v>
      </c>
      <c r="F45" s="1241"/>
      <c r="G45" s="1241"/>
      <c r="H45" s="1241"/>
      <c r="I45" s="1241"/>
      <c r="J45" s="1242"/>
      <c r="K45" s="59">
        <v>427</v>
      </c>
      <c r="L45" s="60">
        <v>450</v>
      </c>
      <c r="M45" s="60">
        <v>454</v>
      </c>
      <c r="N45" s="60">
        <v>462</v>
      </c>
      <c r="O45" s="61">
        <v>516</v>
      </c>
      <c r="P45" s="48"/>
      <c r="Q45" s="48"/>
      <c r="R45" s="48"/>
      <c r="S45" s="48"/>
      <c r="T45" s="48"/>
      <c r="U45" s="48"/>
    </row>
    <row r="46" spans="1:21" ht="30.75" customHeight="1">
      <c r="A46" s="48"/>
      <c r="B46" s="1237"/>
      <c r="C46" s="1238"/>
      <c r="D46" s="62"/>
      <c r="E46" s="1229" t="s">
        <v>13</v>
      </c>
      <c r="F46" s="1229"/>
      <c r="G46" s="1229"/>
      <c r="H46" s="1229"/>
      <c r="I46" s="1229"/>
      <c r="J46" s="1230"/>
      <c r="K46" s="63" t="s">
        <v>505</v>
      </c>
      <c r="L46" s="64" t="s">
        <v>505</v>
      </c>
      <c r="M46" s="64" t="s">
        <v>505</v>
      </c>
      <c r="N46" s="64" t="s">
        <v>505</v>
      </c>
      <c r="O46" s="65" t="s">
        <v>505</v>
      </c>
      <c r="P46" s="48"/>
      <c r="Q46" s="48"/>
      <c r="R46" s="48"/>
      <c r="S46" s="48"/>
      <c r="T46" s="48"/>
      <c r="U46" s="48"/>
    </row>
    <row r="47" spans="1:21" ht="30.75" customHeight="1">
      <c r="A47" s="48"/>
      <c r="B47" s="1237"/>
      <c r="C47" s="1238"/>
      <c r="D47" s="62"/>
      <c r="E47" s="1229" t="s">
        <v>14</v>
      </c>
      <c r="F47" s="1229"/>
      <c r="G47" s="1229"/>
      <c r="H47" s="1229"/>
      <c r="I47" s="1229"/>
      <c r="J47" s="1230"/>
      <c r="K47" s="63" t="s">
        <v>505</v>
      </c>
      <c r="L47" s="64" t="s">
        <v>505</v>
      </c>
      <c r="M47" s="64" t="s">
        <v>505</v>
      </c>
      <c r="N47" s="64" t="s">
        <v>505</v>
      </c>
      <c r="O47" s="65" t="s">
        <v>505</v>
      </c>
      <c r="P47" s="48"/>
      <c r="Q47" s="48"/>
      <c r="R47" s="48"/>
      <c r="S47" s="48"/>
      <c r="T47" s="48"/>
      <c r="U47" s="48"/>
    </row>
    <row r="48" spans="1:21" ht="30.75" customHeight="1">
      <c r="A48" s="48"/>
      <c r="B48" s="1237"/>
      <c r="C48" s="1238"/>
      <c r="D48" s="62"/>
      <c r="E48" s="1229" t="s">
        <v>15</v>
      </c>
      <c r="F48" s="1229"/>
      <c r="G48" s="1229"/>
      <c r="H48" s="1229"/>
      <c r="I48" s="1229"/>
      <c r="J48" s="1230"/>
      <c r="K48" s="63">
        <v>240</v>
      </c>
      <c r="L48" s="64">
        <v>239</v>
      </c>
      <c r="M48" s="64">
        <v>239</v>
      </c>
      <c r="N48" s="64">
        <v>239</v>
      </c>
      <c r="O48" s="65">
        <v>244</v>
      </c>
      <c r="P48" s="48"/>
      <c r="Q48" s="48"/>
      <c r="R48" s="48"/>
      <c r="S48" s="48"/>
      <c r="T48" s="48"/>
      <c r="U48" s="48"/>
    </row>
    <row r="49" spans="1:21" ht="30.75" customHeight="1">
      <c r="A49" s="48"/>
      <c r="B49" s="1237"/>
      <c r="C49" s="1238"/>
      <c r="D49" s="62"/>
      <c r="E49" s="1229" t="s">
        <v>16</v>
      </c>
      <c r="F49" s="1229"/>
      <c r="G49" s="1229"/>
      <c r="H49" s="1229"/>
      <c r="I49" s="1229"/>
      <c r="J49" s="1230"/>
      <c r="K49" s="63">
        <v>18</v>
      </c>
      <c r="L49" s="64">
        <v>17</v>
      </c>
      <c r="M49" s="64">
        <v>17</v>
      </c>
      <c r="N49" s="64">
        <v>21</v>
      </c>
      <c r="O49" s="65">
        <v>18</v>
      </c>
      <c r="P49" s="48"/>
      <c r="Q49" s="48"/>
      <c r="R49" s="48"/>
      <c r="S49" s="48"/>
      <c r="T49" s="48"/>
      <c r="U49" s="48"/>
    </row>
    <row r="50" spans="1:21" ht="30.75" customHeight="1">
      <c r="A50" s="48"/>
      <c r="B50" s="1237"/>
      <c r="C50" s="1238"/>
      <c r="D50" s="62"/>
      <c r="E50" s="1229" t="s">
        <v>17</v>
      </c>
      <c r="F50" s="1229"/>
      <c r="G50" s="1229"/>
      <c r="H50" s="1229"/>
      <c r="I50" s="1229"/>
      <c r="J50" s="1230"/>
      <c r="K50" s="63">
        <v>9</v>
      </c>
      <c r="L50" s="64">
        <v>9</v>
      </c>
      <c r="M50" s="64">
        <v>9</v>
      </c>
      <c r="N50" s="64">
        <v>9</v>
      </c>
      <c r="O50" s="65">
        <v>9</v>
      </c>
      <c r="P50" s="48"/>
      <c r="Q50" s="48"/>
      <c r="R50" s="48"/>
      <c r="S50" s="48"/>
      <c r="T50" s="48"/>
      <c r="U50" s="48"/>
    </row>
    <row r="51" spans="1:21" ht="30.75" customHeight="1">
      <c r="A51" s="48"/>
      <c r="B51" s="1239"/>
      <c r="C51" s="1240"/>
      <c r="D51" s="66"/>
      <c r="E51" s="1229" t="s">
        <v>18</v>
      </c>
      <c r="F51" s="1229"/>
      <c r="G51" s="1229"/>
      <c r="H51" s="1229"/>
      <c r="I51" s="1229"/>
      <c r="J51" s="1230"/>
      <c r="K51" s="63" t="s">
        <v>505</v>
      </c>
      <c r="L51" s="64" t="s">
        <v>505</v>
      </c>
      <c r="M51" s="64" t="s">
        <v>505</v>
      </c>
      <c r="N51" s="64" t="s">
        <v>505</v>
      </c>
      <c r="O51" s="65" t="s">
        <v>505</v>
      </c>
      <c r="P51" s="48"/>
      <c r="Q51" s="48"/>
      <c r="R51" s="48"/>
      <c r="S51" s="48"/>
      <c r="T51" s="48"/>
      <c r="U51" s="48"/>
    </row>
    <row r="52" spans="1:21" ht="30.75" customHeight="1">
      <c r="A52" s="48"/>
      <c r="B52" s="1227" t="s">
        <v>19</v>
      </c>
      <c r="C52" s="1228"/>
      <c r="D52" s="66"/>
      <c r="E52" s="1229" t="s">
        <v>20</v>
      </c>
      <c r="F52" s="1229"/>
      <c r="G52" s="1229"/>
      <c r="H52" s="1229"/>
      <c r="I52" s="1229"/>
      <c r="J52" s="1230"/>
      <c r="K52" s="63">
        <v>434</v>
      </c>
      <c r="L52" s="64">
        <v>400</v>
      </c>
      <c r="M52" s="64">
        <v>387</v>
      </c>
      <c r="N52" s="64">
        <v>396</v>
      </c>
      <c r="O52" s="65">
        <v>444</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260</v>
      </c>
      <c r="L53" s="69">
        <v>315</v>
      </c>
      <c r="M53" s="69">
        <v>332</v>
      </c>
      <c r="N53" s="69">
        <v>335</v>
      </c>
      <c r="O53" s="70">
        <v>343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WRdC3wSgKSGj430i5ICD7kwcYvF6yMSFT+pKGYs9a3uOQ8v4RwzjQQncrAiyXH+EyCbfNNGvYM1QVWy7AbeQQ==" saltValue="bk37A9R083jsn4agRvcZ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548</v>
      </c>
      <c r="J40" s="79" t="s">
        <v>549</v>
      </c>
      <c r="K40" s="79" t="s">
        <v>550</v>
      </c>
      <c r="L40" s="79" t="s">
        <v>551</v>
      </c>
      <c r="M40" s="80" t="s">
        <v>552</v>
      </c>
    </row>
    <row r="41" spans="2:13" ht="27.75" customHeight="1">
      <c r="B41" s="1243" t="s">
        <v>24</v>
      </c>
      <c r="C41" s="1244"/>
      <c r="D41" s="81"/>
      <c r="E41" s="1249" t="s">
        <v>25</v>
      </c>
      <c r="F41" s="1249"/>
      <c r="G41" s="1249"/>
      <c r="H41" s="1250"/>
      <c r="I41" s="82">
        <v>4639</v>
      </c>
      <c r="J41" s="83">
        <v>4562</v>
      </c>
      <c r="K41" s="83">
        <v>4559</v>
      </c>
      <c r="L41" s="83">
        <v>4766</v>
      </c>
      <c r="M41" s="84">
        <v>4593</v>
      </c>
    </row>
    <row r="42" spans="2:13" ht="27.75" customHeight="1">
      <c r="B42" s="1245"/>
      <c r="C42" s="1246"/>
      <c r="D42" s="85"/>
      <c r="E42" s="1251" t="s">
        <v>26</v>
      </c>
      <c r="F42" s="1251"/>
      <c r="G42" s="1251"/>
      <c r="H42" s="1252"/>
      <c r="I42" s="86">
        <v>83</v>
      </c>
      <c r="J42" s="87">
        <v>74</v>
      </c>
      <c r="K42" s="87">
        <v>66</v>
      </c>
      <c r="L42" s="87">
        <v>57</v>
      </c>
      <c r="M42" s="88">
        <v>48</v>
      </c>
    </row>
    <row r="43" spans="2:13" ht="27.75" customHeight="1">
      <c r="B43" s="1245"/>
      <c r="C43" s="1246"/>
      <c r="D43" s="85"/>
      <c r="E43" s="1251" t="s">
        <v>27</v>
      </c>
      <c r="F43" s="1251"/>
      <c r="G43" s="1251"/>
      <c r="H43" s="1252"/>
      <c r="I43" s="86">
        <v>3496</v>
      </c>
      <c r="J43" s="87">
        <v>3330</v>
      </c>
      <c r="K43" s="87">
        <v>3116</v>
      </c>
      <c r="L43" s="87">
        <v>2949</v>
      </c>
      <c r="M43" s="88">
        <v>2807</v>
      </c>
    </row>
    <row r="44" spans="2:13" ht="27.75" customHeight="1">
      <c r="B44" s="1245"/>
      <c r="C44" s="1246"/>
      <c r="D44" s="85"/>
      <c r="E44" s="1251" t="s">
        <v>28</v>
      </c>
      <c r="F44" s="1251"/>
      <c r="G44" s="1251"/>
      <c r="H44" s="1252"/>
      <c r="I44" s="86">
        <v>121</v>
      </c>
      <c r="J44" s="87">
        <v>107</v>
      </c>
      <c r="K44" s="87">
        <v>136</v>
      </c>
      <c r="L44" s="87">
        <v>120</v>
      </c>
      <c r="M44" s="88">
        <v>130</v>
      </c>
    </row>
    <row r="45" spans="2:13" ht="27.75" customHeight="1">
      <c r="B45" s="1245"/>
      <c r="C45" s="1246"/>
      <c r="D45" s="85"/>
      <c r="E45" s="1251" t="s">
        <v>29</v>
      </c>
      <c r="F45" s="1251"/>
      <c r="G45" s="1251"/>
      <c r="H45" s="1252"/>
      <c r="I45" s="86">
        <v>334</v>
      </c>
      <c r="J45" s="87">
        <v>344</v>
      </c>
      <c r="K45" s="87">
        <v>208</v>
      </c>
      <c r="L45" s="87">
        <v>175</v>
      </c>
      <c r="M45" s="88">
        <v>117</v>
      </c>
    </row>
    <row r="46" spans="2:13" ht="27.75" customHeight="1">
      <c r="B46" s="1245"/>
      <c r="C46" s="1246"/>
      <c r="D46" s="89"/>
      <c r="E46" s="1251" t="s">
        <v>30</v>
      </c>
      <c r="F46" s="1251"/>
      <c r="G46" s="1251"/>
      <c r="H46" s="1252"/>
      <c r="I46" s="86" t="s">
        <v>505</v>
      </c>
      <c r="J46" s="87" t="s">
        <v>505</v>
      </c>
      <c r="K46" s="87" t="s">
        <v>505</v>
      </c>
      <c r="L46" s="87" t="s">
        <v>505</v>
      </c>
      <c r="M46" s="88" t="s">
        <v>505</v>
      </c>
    </row>
    <row r="47" spans="2:13" ht="27.75" customHeight="1">
      <c r="B47" s="1245"/>
      <c r="C47" s="1246"/>
      <c r="D47" s="90"/>
      <c r="E47" s="1253" t="s">
        <v>31</v>
      </c>
      <c r="F47" s="1254"/>
      <c r="G47" s="1254"/>
      <c r="H47" s="1255"/>
      <c r="I47" s="86" t="s">
        <v>505</v>
      </c>
      <c r="J47" s="87" t="s">
        <v>505</v>
      </c>
      <c r="K47" s="87" t="s">
        <v>505</v>
      </c>
      <c r="L47" s="87" t="s">
        <v>505</v>
      </c>
      <c r="M47" s="88" t="s">
        <v>505</v>
      </c>
    </row>
    <row r="48" spans="2:13" ht="27.75" customHeight="1">
      <c r="B48" s="1245"/>
      <c r="C48" s="1246"/>
      <c r="D48" s="85"/>
      <c r="E48" s="1251" t="s">
        <v>32</v>
      </c>
      <c r="F48" s="1251"/>
      <c r="G48" s="1251"/>
      <c r="H48" s="1252"/>
      <c r="I48" s="86" t="s">
        <v>505</v>
      </c>
      <c r="J48" s="87" t="s">
        <v>505</v>
      </c>
      <c r="K48" s="87" t="s">
        <v>505</v>
      </c>
      <c r="L48" s="87" t="s">
        <v>505</v>
      </c>
      <c r="M48" s="88" t="s">
        <v>505</v>
      </c>
    </row>
    <row r="49" spans="2:13" ht="27.75" customHeight="1">
      <c r="B49" s="1247"/>
      <c r="C49" s="1248"/>
      <c r="D49" s="85"/>
      <c r="E49" s="1251" t="s">
        <v>33</v>
      </c>
      <c r="F49" s="1251"/>
      <c r="G49" s="1251"/>
      <c r="H49" s="1252"/>
      <c r="I49" s="86" t="s">
        <v>505</v>
      </c>
      <c r="J49" s="87" t="s">
        <v>505</v>
      </c>
      <c r="K49" s="87" t="s">
        <v>505</v>
      </c>
      <c r="L49" s="87" t="s">
        <v>505</v>
      </c>
      <c r="M49" s="88" t="s">
        <v>505</v>
      </c>
    </row>
    <row r="50" spans="2:13" ht="27.75" customHeight="1">
      <c r="B50" s="1256" t="s">
        <v>34</v>
      </c>
      <c r="C50" s="1257"/>
      <c r="D50" s="91"/>
      <c r="E50" s="1251" t="s">
        <v>35</v>
      </c>
      <c r="F50" s="1251"/>
      <c r="G50" s="1251"/>
      <c r="H50" s="1252"/>
      <c r="I50" s="86">
        <v>2009</v>
      </c>
      <c r="J50" s="87">
        <v>1813</v>
      </c>
      <c r="K50" s="87">
        <v>1642</v>
      </c>
      <c r="L50" s="87">
        <v>1363</v>
      </c>
      <c r="M50" s="88">
        <v>1364</v>
      </c>
    </row>
    <row r="51" spans="2:13" ht="27.75" customHeight="1">
      <c r="B51" s="1245"/>
      <c r="C51" s="1246"/>
      <c r="D51" s="85"/>
      <c r="E51" s="1251" t="s">
        <v>36</v>
      </c>
      <c r="F51" s="1251"/>
      <c r="G51" s="1251"/>
      <c r="H51" s="1252"/>
      <c r="I51" s="86">
        <v>98</v>
      </c>
      <c r="J51" s="87">
        <v>88</v>
      </c>
      <c r="K51" s="87">
        <v>77</v>
      </c>
      <c r="L51" s="87">
        <v>74</v>
      </c>
      <c r="M51" s="88">
        <v>14</v>
      </c>
    </row>
    <row r="52" spans="2:13" ht="27.75" customHeight="1">
      <c r="B52" s="1247"/>
      <c r="C52" s="1248"/>
      <c r="D52" s="85"/>
      <c r="E52" s="1251" t="s">
        <v>37</v>
      </c>
      <c r="F52" s="1251"/>
      <c r="G52" s="1251"/>
      <c r="H52" s="1252"/>
      <c r="I52" s="86">
        <v>4789</v>
      </c>
      <c r="J52" s="87">
        <v>4693</v>
      </c>
      <c r="K52" s="87">
        <v>4735</v>
      </c>
      <c r="L52" s="87">
        <v>4884</v>
      </c>
      <c r="M52" s="88">
        <v>4761</v>
      </c>
    </row>
    <row r="53" spans="2:13" ht="27.75" customHeight="1" thickBot="1">
      <c r="B53" s="1258" t="s">
        <v>38</v>
      </c>
      <c r="C53" s="1259"/>
      <c r="D53" s="92"/>
      <c r="E53" s="1260" t="s">
        <v>39</v>
      </c>
      <c r="F53" s="1260"/>
      <c r="G53" s="1260"/>
      <c r="H53" s="1261"/>
      <c r="I53" s="93">
        <v>1777</v>
      </c>
      <c r="J53" s="94">
        <v>1823</v>
      </c>
      <c r="K53" s="94">
        <v>1631</v>
      </c>
      <c r="L53" s="94">
        <v>1746</v>
      </c>
      <c r="M53" s="95">
        <v>1554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8764F0OAr/fqN4Eb77WL9agNTVW4VAlk6smWBtHEQnZ16ljWiRJGKJ8tTdVZ4LXrrNw1S46+Wpl5OqKTcZcog==" saltValue="tkPl5ZoW8Pj28Ig/yAdf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550</v>
      </c>
      <c r="G54" s="104" t="s">
        <v>551</v>
      </c>
      <c r="H54" s="105" t="s">
        <v>552</v>
      </c>
    </row>
    <row r="55" spans="2:8" ht="52.5" customHeight="1">
      <c r="B55" s="106"/>
      <c r="C55" s="1270" t="s">
        <v>42</v>
      </c>
      <c r="D55" s="1270"/>
      <c r="E55" s="1271"/>
      <c r="F55" s="107">
        <v>1245</v>
      </c>
      <c r="G55" s="107">
        <v>988</v>
      </c>
      <c r="H55" s="108">
        <v>989</v>
      </c>
    </row>
    <row r="56" spans="2:8" ht="52.5" customHeight="1">
      <c r="B56" s="109"/>
      <c r="C56" s="1272" t="s">
        <v>43</v>
      </c>
      <c r="D56" s="1272"/>
      <c r="E56" s="1273"/>
      <c r="F56" s="110">
        <v>219</v>
      </c>
      <c r="G56" s="110">
        <v>219</v>
      </c>
      <c r="H56" s="111">
        <v>219</v>
      </c>
    </row>
    <row r="57" spans="2:8" ht="53.25" customHeight="1">
      <c r="B57" s="109"/>
      <c r="C57" s="1274" t="s">
        <v>44</v>
      </c>
      <c r="D57" s="1274"/>
      <c r="E57" s="1275"/>
      <c r="F57" s="112">
        <v>177</v>
      </c>
      <c r="G57" s="112">
        <v>156</v>
      </c>
      <c r="H57" s="113">
        <v>155</v>
      </c>
    </row>
    <row r="58" spans="2:8" ht="45.75" customHeight="1">
      <c r="B58" s="114"/>
      <c r="C58" s="1262" t="s">
        <v>585</v>
      </c>
      <c r="D58" s="1263"/>
      <c r="E58" s="1264"/>
      <c r="F58" s="115">
        <v>100</v>
      </c>
      <c r="G58" s="115">
        <v>100</v>
      </c>
      <c r="H58" s="116">
        <v>100</v>
      </c>
    </row>
    <row r="59" spans="2:8" ht="45.75" customHeight="1">
      <c r="B59" s="114"/>
      <c r="C59" s="1262" t="s">
        <v>586</v>
      </c>
      <c r="D59" s="1263"/>
      <c r="E59" s="1264"/>
      <c r="F59" s="115">
        <v>42</v>
      </c>
      <c r="G59" s="115">
        <v>41</v>
      </c>
      <c r="H59" s="116">
        <v>40</v>
      </c>
    </row>
    <row r="60" spans="2:8" ht="45.75" customHeight="1">
      <c r="B60" s="114"/>
      <c r="C60" s="1262" t="s">
        <v>587</v>
      </c>
      <c r="D60" s="1263"/>
      <c r="E60" s="1264"/>
      <c r="F60" s="115">
        <v>11</v>
      </c>
      <c r="G60" s="115">
        <v>11</v>
      </c>
      <c r="H60" s="116">
        <v>11</v>
      </c>
    </row>
    <row r="61" spans="2:8" ht="45.75" customHeight="1">
      <c r="B61" s="114"/>
      <c r="C61" s="1262" t="s">
        <v>588</v>
      </c>
      <c r="D61" s="1263"/>
      <c r="E61" s="1264"/>
      <c r="F61" s="115">
        <v>4</v>
      </c>
      <c r="G61" s="115">
        <v>4</v>
      </c>
      <c r="H61" s="116">
        <v>4</v>
      </c>
    </row>
    <row r="62" spans="2:8" ht="45.75" customHeight="1" thickBot="1">
      <c r="B62" s="117"/>
      <c r="C62" s="1265" t="s">
        <v>589</v>
      </c>
      <c r="D62" s="1266"/>
      <c r="E62" s="1267"/>
      <c r="F62" s="118">
        <v>20</v>
      </c>
      <c r="G62" s="118" t="s">
        <v>590</v>
      </c>
      <c r="H62" s="119" t="s">
        <v>590</v>
      </c>
    </row>
    <row r="63" spans="2:8" ht="52.5" customHeight="1" thickBot="1">
      <c r="B63" s="120"/>
      <c r="C63" s="1268" t="s">
        <v>45</v>
      </c>
      <c r="D63" s="1268"/>
      <c r="E63" s="1269"/>
      <c r="F63" s="121">
        <v>1641</v>
      </c>
      <c r="G63" s="121">
        <v>1362</v>
      </c>
      <c r="H63" s="122">
        <v>1363</v>
      </c>
    </row>
    <row r="64" spans="2:8" ht="15" customHeight="1"/>
    <row r="65" ht="0" hidden="1" customHeight="1"/>
    <row r="66" ht="0" hidden="1" customHeight="1"/>
  </sheetData>
  <sheetProtection algorithmName="SHA-512" hashValue="/Yc8xo7DQps2qXFn+lmJWfNp9LgV1mtl2kDYf8Q7dO4BDCuncgkCYZdeV+gzT5HhvVkZiC3tm9TJjMrY3nAz/Q==" saltValue="gJ+BVE+zhXVa4mF7+ZL6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t="s">
        <v>596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548</v>
      </c>
      <c r="BQ50" s="1282"/>
      <c r="BR50" s="1282"/>
      <c r="BS50" s="1282"/>
      <c r="BT50" s="1282"/>
      <c r="BU50" s="1282"/>
      <c r="BV50" s="1282"/>
      <c r="BW50" s="1282"/>
      <c r="BX50" s="1282" t="s">
        <v>549</v>
      </c>
      <c r="BY50" s="1282"/>
      <c r="BZ50" s="1282"/>
      <c r="CA50" s="1282"/>
      <c r="CB50" s="1282"/>
      <c r="CC50" s="1282"/>
      <c r="CD50" s="1282"/>
      <c r="CE50" s="1282"/>
      <c r="CF50" s="1282" t="s">
        <v>550</v>
      </c>
      <c r="CG50" s="1282"/>
      <c r="CH50" s="1282"/>
      <c r="CI50" s="1282"/>
      <c r="CJ50" s="1282"/>
      <c r="CK50" s="1282"/>
      <c r="CL50" s="1282"/>
      <c r="CM50" s="1282"/>
      <c r="CN50" s="1282" t="s">
        <v>551</v>
      </c>
      <c r="CO50" s="1282"/>
      <c r="CP50" s="1282"/>
      <c r="CQ50" s="1282"/>
      <c r="CR50" s="1282"/>
      <c r="CS50" s="1282"/>
      <c r="CT50" s="1282"/>
      <c r="CU50" s="1282"/>
      <c r="CV50" s="1282" t="s">
        <v>552</v>
      </c>
      <c r="CW50" s="1282"/>
      <c r="CX50" s="1282"/>
      <c r="CY50" s="1282"/>
      <c r="CZ50" s="1282"/>
      <c r="DA50" s="1282"/>
      <c r="DB50" s="1282"/>
      <c r="DC50" s="1282"/>
    </row>
    <row r="51" spans="1:109" ht="13.5" customHeight="1">
      <c r="B51" s="374"/>
      <c r="G51" s="1294"/>
      <c r="H51" s="1294"/>
      <c r="I51" s="1298"/>
      <c r="J51" s="1298"/>
      <c r="K51" s="1283"/>
      <c r="L51" s="1283"/>
      <c r="M51" s="1283"/>
      <c r="N51" s="1283"/>
      <c r="AM51" s="383"/>
      <c r="AN51" s="1281" t="s">
        <v>598</v>
      </c>
      <c r="AO51" s="1281"/>
      <c r="AP51" s="1281"/>
      <c r="AQ51" s="1281"/>
      <c r="AR51" s="1281"/>
      <c r="AS51" s="1281"/>
      <c r="AT51" s="1281"/>
      <c r="AU51" s="1281"/>
      <c r="AV51" s="1281"/>
      <c r="AW51" s="1281"/>
      <c r="AX51" s="1281"/>
      <c r="AY51" s="1281"/>
      <c r="AZ51" s="1281"/>
      <c r="BA51" s="1281"/>
      <c r="BB51" s="1281" t="s">
        <v>599</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78">
        <v>67.400000000000006</v>
      </c>
      <c r="CG51" s="1278"/>
      <c r="CH51" s="1278"/>
      <c r="CI51" s="1278"/>
      <c r="CJ51" s="1278"/>
      <c r="CK51" s="1278"/>
      <c r="CL51" s="1278"/>
      <c r="CM51" s="1278"/>
      <c r="CN51" s="1278">
        <v>72.400000000000006</v>
      </c>
      <c r="CO51" s="1278"/>
      <c r="CP51" s="1278"/>
      <c r="CQ51" s="1278"/>
      <c r="CR51" s="1278"/>
      <c r="CS51" s="1278"/>
      <c r="CT51" s="1278"/>
      <c r="CU51" s="1278"/>
      <c r="CV51" s="1278">
        <v>61.9</v>
      </c>
      <c r="CW51" s="1278"/>
      <c r="CX51" s="1278"/>
      <c r="CY51" s="1278"/>
      <c r="CZ51" s="1278"/>
      <c r="DA51" s="1278"/>
      <c r="DB51" s="1278"/>
      <c r="DC51" s="1278"/>
    </row>
    <row r="52" spans="1:109">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600</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78">
        <v>37.799999999999997</v>
      </c>
      <c r="CG53" s="1278"/>
      <c r="CH53" s="1278"/>
      <c r="CI53" s="1278"/>
      <c r="CJ53" s="1278"/>
      <c r="CK53" s="1278"/>
      <c r="CL53" s="1278"/>
      <c r="CM53" s="1278"/>
      <c r="CN53" s="1278">
        <v>39</v>
      </c>
      <c r="CO53" s="1278"/>
      <c r="CP53" s="1278"/>
      <c r="CQ53" s="1278"/>
      <c r="CR53" s="1278"/>
      <c r="CS53" s="1278"/>
      <c r="CT53" s="1278"/>
      <c r="CU53" s="1278"/>
      <c r="CV53" s="1278">
        <v>40.299999999999997</v>
      </c>
      <c r="CW53" s="1278"/>
      <c r="CX53" s="1278"/>
      <c r="CY53" s="1278"/>
      <c r="CZ53" s="1278"/>
      <c r="DA53" s="1278"/>
      <c r="DB53" s="1278"/>
      <c r="DC53" s="1278"/>
    </row>
    <row r="54" spans="1:109">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2"/>
      <c r="B55" s="374"/>
      <c r="G55" s="1276"/>
      <c r="H55" s="1276"/>
      <c r="I55" s="1276"/>
      <c r="J55" s="1276"/>
      <c r="K55" s="1283"/>
      <c r="L55" s="1283"/>
      <c r="M55" s="1283"/>
      <c r="N55" s="1283"/>
      <c r="AN55" s="1282" t="s">
        <v>601</v>
      </c>
      <c r="AO55" s="1282"/>
      <c r="AP55" s="1282"/>
      <c r="AQ55" s="1282"/>
      <c r="AR55" s="1282"/>
      <c r="AS55" s="1282"/>
      <c r="AT55" s="1282"/>
      <c r="AU55" s="1282"/>
      <c r="AV55" s="1282"/>
      <c r="AW55" s="1282"/>
      <c r="AX55" s="1282"/>
      <c r="AY55" s="1282"/>
      <c r="AZ55" s="1282"/>
      <c r="BA55" s="1282"/>
      <c r="BB55" s="1281" t="s">
        <v>599</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78">
        <v>27</v>
      </c>
      <c r="CG55" s="1278"/>
      <c r="CH55" s="1278"/>
      <c r="CI55" s="1278"/>
      <c r="CJ55" s="1278"/>
      <c r="CK55" s="1278"/>
      <c r="CL55" s="1278"/>
      <c r="CM55" s="1278"/>
      <c r="CN55" s="1278">
        <v>25.4</v>
      </c>
      <c r="CO55" s="1278"/>
      <c r="CP55" s="1278"/>
      <c r="CQ55" s="1278"/>
      <c r="CR55" s="1278"/>
      <c r="CS55" s="1278"/>
      <c r="CT55" s="1278"/>
      <c r="CU55" s="1278"/>
      <c r="CV55" s="1278">
        <v>23.4</v>
      </c>
      <c r="CW55" s="1278"/>
      <c r="CX55" s="1278"/>
      <c r="CY55" s="1278"/>
      <c r="CZ55" s="1278"/>
      <c r="DA55" s="1278"/>
      <c r="DB55" s="1278"/>
      <c r="DC55" s="1278"/>
    </row>
    <row r="56" spans="1:109">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600</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78">
        <v>57.2</v>
      </c>
      <c r="CG57" s="1278"/>
      <c r="CH57" s="1278"/>
      <c r="CI57" s="1278"/>
      <c r="CJ57" s="1278"/>
      <c r="CK57" s="1278"/>
      <c r="CL57" s="1278"/>
      <c r="CM57" s="1278"/>
      <c r="CN57" s="1278">
        <v>58.7</v>
      </c>
      <c r="CO57" s="1278"/>
      <c r="CP57" s="1278"/>
      <c r="CQ57" s="1278"/>
      <c r="CR57" s="1278"/>
      <c r="CS57" s="1278"/>
      <c r="CT57" s="1278"/>
      <c r="CU57" s="1278"/>
      <c r="CV57" s="1278">
        <v>60.9</v>
      </c>
      <c r="CW57" s="1278"/>
      <c r="CX57" s="1278"/>
      <c r="CY57" s="1278"/>
      <c r="CZ57" s="1278"/>
      <c r="DA57" s="1278"/>
      <c r="DB57" s="1278"/>
      <c r="DC57" s="1278"/>
      <c r="DD57" s="387"/>
      <c r="DE57" s="386"/>
    </row>
    <row r="58" spans="1:109" s="382" customFormat="1">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4" t="s">
        <v>603</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548</v>
      </c>
      <c r="BQ72" s="1282"/>
      <c r="BR72" s="1282"/>
      <c r="BS72" s="1282"/>
      <c r="BT72" s="1282"/>
      <c r="BU72" s="1282"/>
      <c r="BV72" s="1282"/>
      <c r="BW72" s="1282"/>
      <c r="BX72" s="1282" t="s">
        <v>549</v>
      </c>
      <c r="BY72" s="1282"/>
      <c r="BZ72" s="1282"/>
      <c r="CA72" s="1282"/>
      <c r="CB72" s="1282"/>
      <c r="CC72" s="1282"/>
      <c r="CD72" s="1282"/>
      <c r="CE72" s="1282"/>
      <c r="CF72" s="1282" t="s">
        <v>550</v>
      </c>
      <c r="CG72" s="1282"/>
      <c r="CH72" s="1282"/>
      <c r="CI72" s="1282"/>
      <c r="CJ72" s="1282"/>
      <c r="CK72" s="1282"/>
      <c r="CL72" s="1282"/>
      <c r="CM72" s="1282"/>
      <c r="CN72" s="1282" t="s">
        <v>551</v>
      </c>
      <c r="CO72" s="1282"/>
      <c r="CP72" s="1282"/>
      <c r="CQ72" s="1282"/>
      <c r="CR72" s="1282"/>
      <c r="CS72" s="1282"/>
      <c r="CT72" s="1282"/>
      <c r="CU72" s="1282"/>
      <c r="CV72" s="1282" t="s">
        <v>552</v>
      </c>
      <c r="CW72" s="1282"/>
      <c r="CX72" s="1282"/>
      <c r="CY72" s="1282"/>
      <c r="CZ72" s="1282"/>
      <c r="DA72" s="1282"/>
      <c r="DB72" s="1282"/>
      <c r="DC72" s="1282"/>
    </row>
    <row r="73" spans="2:107">
      <c r="B73" s="374"/>
      <c r="G73" s="1294"/>
      <c r="H73" s="1294"/>
      <c r="I73" s="1294"/>
      <c r="J73" s="1294"/>
      <c r="K73" s="1277"/>
      <c r="L73" s="1277"/>
      <c r="M73" s="1277"/>
      <c r="N73" s="1277"/>
      <c r="AM73" s="383"/>
      <c r="AN73" s="1281" t="s">
        <v>598</v>
      </c>
      <c r="AO73" s="1281"/>
      <c r="AP73" s="1281"/>
      <c r="AQ73" s="1281"/>
      <c r="AR73" s="1281"/>
      <c r="AS73" s="1281"/>
      <c r="AT73" s="1281"/>
      <c r="AU73" s="1281"/>
      <c r="AV73" s="1281"/>
      <c r="AW73" s="1281"/>
      <c r="AX73" s="1281"/>
      <c r="AY73" s="1281"/>
      <c r="AZ73" s="1281"/>
      <c r="BA73" s="1281"/>
      <c r="BB73" s="1281" t="s">
        <v>599</v>
      </c>
      <c r="BC73" s="1281"/>
      <c r="BD73" s="1281"/>
      <c r="BE73" s="1281"/>
      <c r="BF73" s="1281"/>
      <c r="BG73" s="1281"/>
      <c r="BH73" s="1281"/>
      <c r="BI73" s="1281"/>
      <c r="BJ73" s="1281"/>
      <c r="BK73" s="1281"/>
      <c r="BL73" s="1281"/>
      <c r="BM73" s="1281"/>
      <c r="BN73" s="1281"/>
      <c r="BO73" s="1281"/>
      <c r="BP73" s="1278">
        <v>74.8</v>
      </c>
      <c r="BQ73" s="1278"/>
      <c r="BR73" s="1278"/>
      <c r="BS73" s="1278"/>
      <c r="BT73" s="1278"/>
      <c r="BU73" s="1278"/>
      <c r="BV73" s="1278"/>
      <c r="BW73" s="1278"/>
      <c r="BX73" s="1278">
        <v>77.5</v>
      </c>
      <c r="BY73" s="1278"/>
      <c r="BZ73" s="1278"/>
      <c r="CA73" s="1278"/>
      <c r="CB73" s="1278"/>
      <c r="CC73" s="1278"/>
      <c r="CD73" s="1278"/>
      <c r="CE73" s="1278"/>
      <c r="CF73" s="1278">
        <v>67.400000000000006</v>
      </c>
      <c r="CG73" s="1278"/>
      <c r="CH73" s="1278"/>
      <c r="CI73" s="1278"/>
      <c r="CJ73" s="1278"/>
      <c r="CK73" s="1278"/>
      <c r="CL73" s="1278"/>
      <c r="CM73" s="1278"/>
      <c r="CN73" s="1278">
        <v>72.400000000000006</v>
      </c>
      <c r="CO73" s="1278"/>
      <c r="CP73" s="1278"/>
      <c r="CQ73" s="1278"/>
      <c r="CR73" s="1278"/>
      <c r="CS73" s="1278"/>
      <c r="CT73" s="1278"/>
      <c r="CU73" s="1278"/>
      <c r="CV73" s="1278">
        <v>61.9</v>
      </c>
      <c r="CW73" s="1278"/>
      <c r="CX73" s="1278"/>
      <c r="CY73" s="1278"/>
      <c r="CZ73" s="1278"/>
      <c r="DA73" s="1278"/>
      <c r="DB73" s="1278"/>
      <c r="DC73" s="1278"/>
    </row>
    <row r="74" spans="2:107">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604</v>
      </c>
      <c r="BC75" s="1281"/>
      <c r="BD75" s="1281"/>
      <c r="BE75" s="1281"/>
      <c r="BF75" s="1281"/>
      <c r="BG75" s="1281"/>
      <c r="BH75" s="1281"/>
      <c r="BI75" s="1281"/>
      <c r="BJ75" s="1281"/>
      <c r="BK75" s="1281"/>
      <c r="BL75" s="1281"/>
      <c r="BM75" s="1281"/>
      <c r="BN75" s="1281"/>
      <c r="BO75" s="1281"/>
      <c r="BP75" s="1278">
        <v>9.1999999999999993</v>
      </c>
      <c r="BQ75" s="1278"/>
      <c r="BR75" s="1278"/>
      <c r="BS75" s="1278"/>
      <c r="BT75" s="1278"/>
      <c r="BU75" s="1278"/>
      <c r="BV75" s="1278"/>
      <c r="BW75" s="1278"/>
      <c r="BX75" s="1278">
        <v>10.9</v>
      </c>
      <c r="BY75" s="1278"/>
      <c r="BZ75" s="1278"/>
      <c r="CA75" s="1278"/>
      <c r="CB75" s="1278"/>
      <c r="CC75" s="1278"/>
      <c r="CD75" s="1278"/>
      <c r="CE75" s="1278"/>
      <c r="CF75" s="1278">
        <v>12.7</v>
      </c>
      <c r="CG75" s="1278"/>
      <c r="CH75" s="1278"/>
      <c r="CI75" s="1278"/>
      <c r="CJ75" s="1278"/>
      <c r="CK75" s="1278"/>
      <c r="CL75" s="1278"/>
      <c r="CM75" s="1278"/>
      <c r="CN75" s="1278">
        <v>13.7</v>
      </c>
      <c r="CO75" s="1278"/>
      <c r="CP75" s="1278"/>
      <c r="CQ75" s="1278"/>
      <c r="CR75" s="1278"/>
      <c r="CS75" s="1278"/>
      <c r="CT75" s="1278"/>
      <c r="CU75" s="1278"/>
      <c r="CV75" s="1278">
        <v>13.7</v>
      </c>
      <c r="CW75" s="1278"/>
      <c r="CX75" s="1278"/>
      <c r="CY75" s="1278"/>
      <c r="CZ75" s="1278"/>
      <c r="DA75" s="1278"/>
      <c r="DB75" s="1278"/>
      <c r="DC75" s="1278"/>
    </row>
    <row r="76" spans="2:107">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4"/>
      <c r="G77" s="1276"/>
      <c r="H77" s="1276"/>
      <c r="I77" s="1276"/>
      <c r="J77" s="1276"/>
      <c r="K77" s="1277"/>
      <c r="L77" s="1277"/>
      <c r="M77" s="1277"/>
      <c r="N77" s="1277"/>
      <c r="AN77" s="1282" t="s">
        <v>601</v>
      </c>
      <c r="AO77" s="1282"/>
      <c r="AP77" s="1282"/>
      <c r="AQ77" s="1282"/>
      <c r="AR77" s="1282"/>
      <c r="AS77" s="1282"/>
      <c r="AT77" s="1282"/>
      <c r="AU77" s="1282"/>
      <c r="AV77" s="1282"/>
      <c r="AW77" s="1282"/>
      <c r="AX77" s="1282"/>
      <c r="AY77" s="1282"/>
      <c r="AZ77" s="1282"/>
      <c r="BA77" s="1282"/>
      <c r="BB77" s="1281" t="s">
        <v>599</v>
      </c>
      <c r="BC77" s="1281"/>
      <c r="BD77" s="1281"/>
      <c r="BE77" s="1281"/>
      <c r="BF77" s="1281"/>
      <c r="BG77" s="1281"/>
      <c r="BH77" s="1281"/>
      <c r="BI77" s="1281"/>
      <c r="BJ77" s="1281"/>
      <c r="BK77" s="1281"/>
      <c r="BL77" s="1281"/>
      <c r="BM77" s="1281"/>
      <c r="BN77" s="1281"/>
      <c r="BO77" s="1281"/>
      <c r="BP77" s="1278">
        <v>20.5</v>
      </c>
      <c r="BQ77" s="1278"/>
      <c r="BR77" s="1278"/>
      <c r="BS77" s="1278"/>
      <c r="BT77" s="1278"/>
      <c r="BU77" s="1278"/>
      <c r="BV77" s="1278"/>
      <c r="BW77" s="1278"/>
      <c r="BX77" s="1278">
        <v>17.899999999999999</v>
      </c>
      <c r="BY77" s="1278"/>
      <c r="BZ77" s="1278"/>
      <c r="CA77" s="1278"/>
      <c r="CB77" s="1278"/>
      <c r="CC77" s="1278"/>
      <c r="CD77" s="1278"/>
      <c r="CE77" s="1278"/>
      <c r="CF77" s="1278">
        <v>27</v>
      </c>
      <c r="CG77" s="1278"/>
      <c r="CH77" s="1278"/>
      <c r="CI77" s="1278"/>
      <c r="CJ77" s="1278"/>
      <c r="CK77" s="1278"/>
      <c r="CL77" s="1278"/>
      <c r="CM77" s="1278"/>
      <c r="CN77" s="1278">
        <v>25.4</v>
      </c>
      <c r="CO77" s="1278"/>
      <c r="CP77" s="1278"/>
      <c r="CQ77" s="1278"/>
      <c r="CR77" s="1278"/>
      <c r="CS77" s="1278"/>
      <c r="CT77" s="1278"/>
      <c r="CU77" s="1278"/>
      <c r="CV77" s="1278">
        <v>23.4</v>
      </c>
      <c r="CW77" s="1278"/>
      <c r="CX77" s="1278"/>
      <c r="CY77" s="1278"/>
      <c r="CZ77" s="1278"/>
      <c r="DA77" s="1278"/>
      <c r="DB77" s="1278"/>
      <c r="DC77" s="1278"/>
    </row>
    <row r="78" spans="2:107">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604</v>
      </c>
      <c r="BC79" s="1281"/>
      <c r="BD79" s="1281"/>
      <c r="BE79" s="1281"/>
      <c r="BF79" s="1281"/>
      <c r="BG79" s="1281"/>
      <c r="BH79" s="1281"/>
      <c r="BI79" s="1281"/>
      <c r="BJ79" s="1281"/>
      <c r="BK79" s="1281"/>
      <c r="BL79" s="1281"/>
      <c r="BM79" s="1281"/>
      <c r="BN79" s="1281"/>
      <c r="BO79" s="1281"/>
      <c r="BP79" s="1278">
        <v>10.5</v>
      </c>
      <c r="BQ79" s="1278"/>
      <c r="BR79" s="1278"/>
      <c r="BS79" s="1278"/>
      <c r="BT79" s="1278"/>
      <c r="BU79" s="1278"/>
      <c r="BV79" s="1278"/>
      <c r="BW79" s="1278"/>
      <c r="BX79" s="1278">
        <v>9.5</v>
      </c>
      <c r="BY79" s="1278"/>
      <c r="BZ79" s="1278"/>
      <c r="CA79" s="1278"/>
      <c r="CB79" s="1278"/>
      <c r="CC79" s="1278"/>
      <c r="CD79" s="1278"/>
      <c r="CE79" s="1278"/>
      <c r="CF79" s="1278">
        <v>8.6999999999999993</v>
      </c>
      <c r="CG79" s="1278"/>
      <c r="CH79" s="1278"/>
      <c r="CI79" s="1278"/>
      <c r="CJ79" s="1278"/>
      <c r="CK79" s="1278"/>
      <c r="CL79" s="1278"/>
      <c r="CM79" s="1278"/>
      <c r="CN79" s="1278">
        <v>8.6</v>
      </c>
      <c r="CO79" s="1278"/>
      <c r="CP79" s="1278"/>
      <c r="CQ79" s="1278"/>
      <c r="CR79" s="1278"/>
      <c r="CS79" s="1278"/>
      <c r="CT79" s="1278"/>
      <c r="CU79" s="1278"/>
      <c r="CV79" s="1278">
        <v>8.5</v>
      </c>
      <c r="CW79" s="1278"/>
      <c r="CX79" s="1278"/>
      <c r="CY79" s="1278"/>
      <c r="CZ79" s="1278"/>
      <c r="DA79" s="1278"/>
      <c r="DB79" s="1278"/>
      <c r="DC79" s="1278"/>
    </row>
    <row r="80" spans="2:107">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dxLkljKtlCRRvZxSmVIujIKYK3GNEdGqQnv7lA0OqGkVGEfjnjRJt2L2YBLFlhV+/OTBQeO07AkNDQsbpXtrw==" saltValue="RAvQd9fRFvoGKreTjizq9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lrMDZ5mszz9V38XY3yc10VnWSFcxf+B3mLlyBqM5MUSeZr1ARrePa/pkfSL/w10Z1KmsHuZig0EeXSCwlZKDQ==" saltValue="sR2oZl0qI9A8CN154RyDT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Iv6BDR7mJPKtfMVBtS/6bWm80vAL2KSNpRJPEad78HtmwIJFkxsjHNVBAcxJmKyg/jYv0qbeFr8XubUqF766w==" saltValue="X39jpaHQrAn015GU5J+c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545</v>
      </c>
      <c r="G2" s="136"/>
      <c r="H2" s="137"/>
    </row>
    <row r="3" spans="1:8">
      <c r="A3" s="133" t="s">
        <v>538</v>
      </c>
      <c r="B3" s="138"/>
      <c r="C3" s="139"/>
      <c r="D3" s="140">
        <v>117677</v>
      </c>
      <c r="E3" s="141"/>
      <c r="F3" s="142">
        <v>119674</v>
      </c>
      <c r="G3" s="143"/>
      <c r="H3" s="144"/>
    </row>
    <row r="4" spans="1:8">
      <c r="A4" s="145"/>
      <c r="B4" s="146"/>
      <c r="C4" s="147"/>
      <c r="D4" s="148">
        <v>38055</v>
      </c>
      <c r="E4" s="149"/>
      <c r="F4" s="150">
        <v>57803</v>
      </c>
      <c r="G4" s="151"/>
      <c r="H4" s="152"/>
    </row>
    <row r="5" spans="1:8">
      <c r="A5" s="133" t="s">
        <v>540</v>
      </c>
      <c r="B5" s="138"/>
      <c r="C5" s="139"/>
      <c r="D5" s="140">
        <v>94576</v>
      </c>
      <c r="E5" s="141"/>
      <c r="F5" s="142">
        <v>119685</v>
      </c>
      <c r="G5" s="143"/>
      <c r="H5" s="144"/>
    </row>
    <row r="6" spans="1:8">
      <c r="A6" s="145"/>
      <c r="B6" s="146"/>
      <c r="C6" s="147"/>
      <c r="D6" s="148">
        <v>41522</v>
      </c>
      <c r="E6" s="149"/>
      <c r="F6" s="150">
        <v>68464</v>
      </c>
      <c r="G6" s="151"/>
      <c r="H6" s="152"/>
    </row>
    <row r="7" spans="1:8">
      <c r="A7" s="133" t="s">
        <v>541</v>
      </c>
      <c r="B7" s="138"/>
      <c r="C7" s="139"/>
      <c r="D7" s="140">
        <v>86813</v>
      </c>
      <c r="E7" s="141"/>
      <c r="F7" s="142">
        <v>109920</v>
      </c>
      <c r="G7" s="143"/>
      <c r="H7" s="144"/>
    </row>
    <row r="8" spans="1:8">
      <c r="A8" s="145"/>
      <c r="B8" s="146"/>
      <c r="C8" s="147"/>
      <c r="D8" s="148">
        <v>50734</v>
      </c>
      <c r="E8" s="149"/>
      <c r="F8" s="150">
        <v>62739</v>
      </c>
      <c r="G8" s="151"/>
      <c r="H8" s="152"/>
    </row>
    <row r="9" spans="1:8">
      <c r="A9" s="133" t="s">
        <v>542</v>
      </c>
      <c r="B9" s="138"/>
      <c r="C9" s="139"/>
      <c r="D9" s="140">
        <v>128724</v>
      </c>
      <c r="E9" s="141"/>
      <c r="F9" s="142">
        <v>119882</v>
      </c>
      <c r="G9" s="143"/>
      <c r="H9" s="144"/>
    </row>
    <row r="10" spans="1:8">
      <c r="A10" s="145"/>
      <c r="B10" s="146"/>
      <c r="C10" s="147"/>
      <c r="D10" s="148">
        <v>55892</v>
      </c>
      <c r="E10" s="149"/>
      <c r="F10" s="150">
        <v>66481</v>
      </c>
      <c r="G10" s="151"/>
      <c r="H10" s="152"/>
    </row>
    <row r="11" spans="1:8">
      <c r="A11" s="133" t="s">
        <v>543</v>
      </c>
      <c r="B11" s="138"/>
      <c r="C11" s="139"/>
      <c r="D11" s="140">
        <v>76567</v>
      </c>
      <c r="E11" s="141"/>
      <c r="F11" s="142">
        <v>116162</v>
      </c>
      <c r="G11" s="143"/>
      <c r="H11" s="144"/>
    </row>
    <row r="12" spans="1:8">
      <c r="A12" s="145"/>
      <c r="B12" s="146"/>
      <c r="C12" s="153"/>
      <c r="D12" s="148">
        <v>38553</v>
      </c>
      <c r="E12" s="149"/>
      <c r="F12" s="150">
        <v>61562</v>
      </c>
      <c r="G12" s="151"/>
      <c r="H12" s="152"/>
    </row>
    <row r="13" spans="1:8">
      <c r="A13" s="133"/>
      <c r="B13" s="138"/>
      <c r="C13" s="154"/>
      <c r="D13" s="155">
        <v>100871</v>
      </c>
      <c r="E13" s="156"/>
      <c r="F13" s="157">
        <v>117065</v>
      </c>
      <c r="G13" s="158"/>
      <c r="H13" s="144"/>
    </row>
    <row r="14" spans="1:8">
      <c r="A14" s="145"/>
      <c r="B14" s="146"/>
      <c r="C14" s="147"/>
      <c r="D14" s="148">
        <v>44951</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5.57</v>
      </c>
      <c r="C19" s="159">
        <f>ROUND(VALUE(SUBSTITUTE(実質収支比率等に係る経年分析!G$48,"▲","-")),2)</f>
        <v>6.66</v>
      </c>
      <c r="D19" s="159">
        <f>ROUND(VALUE(SUBSTITUTE(実質収支比率等に係る経年分析!H$48,"▲","-")),2)</f>
        <v>7.76</v>
      </c>
      <c r="E19" s="159">
        <f>ROUND(VALUE(SUBSTITUTE(実質収支比率等に係る経年分析!I$48,"▲","-")),2)</f>
        <v>16.760000000000002</v>
      </c>
      <c r="F19" s="159">
        <f>ROUND(VALUE(SUBSTITUTE(実質収支比率等に係る経年分析!J$48,"▲","-")),2)</f>
        <v>17.760000000000002</v>
      </c>
    </row>
    <row r="20" spans="1:11">
      <c r="A20" s="159" t="s">
        <v>49</v>
      </c>
      <c r="B20" s="159">
        <f>ROUND(VALUE(SUBSTITUTE(実質収支比率等に係る経年分析!F$47,"▲","-")),2)</f>
        <v>58.78</v>
      </c>
      <c r="C20" s="159">
        <f>ROUND(VALUE(SUBSTITUTE(実質収支比率等に係る経年分析!G$47,"▲","-")),2)</f>
        <v>51.77</v>
      </c>
      <c r="D20" s="159">
        <f>ROUND(VALUE(SUBSTITUTE(実質収支比率等に係る経年分析!H$47,"▲","-")),2)</f>
        <v>44.58</v>
      </c>
      <c r="E20" s="159">
        <f>ROUND(VALUE(SUBSTITUTE(実質収支比率等に係る経年分析!I$47,"▲","-")),2)</f>
        <v>35.36</v>
      </c>
      <c r="F20" s="159">
        <f>ROUND(VALUE(SUBSTITUTE(実質収支比率等に係る経年分析!J$47,"▲","-")),2)</f>
        <v>34.17</v>
      </c>
    </row>
    <row r="21" spans="1:11">
      <c r="A21" s="159" t="s">
        <v>50</v>
      </c>
      <c r="B21" s="159">
        <f>IF(ISNUMBER(VALUE(SUBSTITUTE(実質収支比率等に係る経年分析!F$49,"▲","-"))),ROUND(VALUE(SUBSTITUTE(実質収支比率等に係る経年分析!F$49,"▲","-")),2),NA())</f>
        <v>2.36</v>
      </c>
      <c r="C21" s="159">
        <f>IF(ISNUMBER(VALUE(SUBSTITUTE(実質収支比率等に係る経年分析!G$49,"▲","-"))),ROUND(VALUE(SUBSTITUTE(実質収支比率等に係る経年分析!G$49,"▲","-")),2),NA())</f>
        <v>-6.11</v>
      </c>
      <c r="D21" s="159">
        <f>IF(ISNUMBER(VALUE(SUBSTITUTE(実質収支比率等に係る経年分析!H$49,"▲","-"))),ROUND(VALUE(SUBSTITUTE(実質収支比率等に係る経年分析!H$49,"▲","-")),2),NA())</f>
        <v>-4.9000000000000004</v>
      </c>
      <c r="E21" s="159">
        <f>IF(ISNUMBER(VALUE(SUBSTITUTE(実質収支比率等に係る経年分析!I$49,"▲","-"))),ROUND(VALUE(SUBSTITUTE(実質収支比率等に係る経年分析!I$49,"▲","-")),2),NA())</f>
        <v>-0.21</v>
      </c>
      <c r="F21" s="159">
        <f>IF(ISNUMBER(VALUE(SUBSTITUTE(実質収支比率等に係る経年分析!J$49,"▲","-"))),ROUND(VALUE(SUBSTITUTE(実質収支比率等に係る経年分析!J$49,"▲","-")),2),NA())</f>
        <v>1.63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草場地区再開発事業特別会計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1.96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1.95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0.19</v>
      </c>
    </row>
    <row r="34" spans="1:16">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15.31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16.760000000000002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17.760000000000002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434</v>
      </c>
      <c r="E42" s="161"/>
      <c r="F42" s="161"/>
      <c r="G42" s="161">
        <f>'実質公債費比率（分子）の構造'!L$52</f>
        <v>400</v>
      </c>
      <c r="H42" s="161"/>
      <c r="I42" s="161"/>
      <c r="J42" s="161">
        <f>'実質公債費比率（分子）の構造'!M$52</f>
        <v>387</v>
      </c>
      <c r="K42" s="161"/>
      <c r="L42" s="161"/>
      <c r="M42" s="161">
        <f>'実質公債費比率（分子）の構造'!N$52</f>
        <v>396</v>
      </c>
      <c r="N42" s="161"/>
      <c r="O42" s="161"/>
      <c r="P42" s="161">
        <f>'実質公債費比率（分子）の構造'!O$52</f>
        <v>444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v>
      </c>
      <c r="C44" s="161"/>
      <c r="D44" s="161"/>
      <c r="E44" s="161">
        <f>'実質公債費比率（分子）の構造'!L$50</f>
        <v>9</v>
      </c>
      <c r="F44" s="161"/>
      <c r="G44" s="161"/>
      <c r="H44" s="161">
        <f>'実質公債費比率（分子）の構造'!M$50</f>
        <v>9</v>
      </c>
      <c r="I44" s="161"/>
      <c r="J44" s="161"/>
      <c r="K44" s="161">
        <f>'実質公債費比率（分子）の構造'!N$50</f>
        <v>9</v>
      </c>
      <c r="L44" s="161"/>
      <c r="M44" s="161"/>
      <c r="N44" s="161">
        <f>'実質公債費比率（分子）の構造'!O$50</f>
        <v>9</v>
      </c>
      <c r="O44" s="161"/>
      <c r="P44" s="161"/>
    </row>
    <row r="45" spans="1:16">
      <c r="A45" s="161" t="s">
        <v>60</v>
      </c>
      <c r="B45" s="161">
        <f>'実質公債費比率（分子）の構造'!K$49</f>
        <v>18</v>
      </c>
      <c r="C45" s="161"/>
      <c r="D45" s="161"/>
      <c r="E45" s="161">
        <f>'実質公債費比率（分子）の構造'!L$49</f>
        <v>17</v>
      </c>
      <c r="F45" s="161"/>
      <c r="G45" s="161"/>
      <c r="H45" s="161">
        <f>'実質公債費比率（分子）の構造'!M$49</f>
        <v>17</v>
      </c>
      <c r="I45" s="161"/>
      <c r="J45" s="161"/>
      <c r="K45" s="161">
        <f>'実質公債費比率（分子）の構造'!N$49</f>
        <v>21</v>
      </c>
      <c r="L45" s="161"/>
      <c r="M45" s="161"/>
      <c r="N45" s="161">
        <f>'実質公債費比率（分子）の構造'!O$49</f>
        <v>18</v>
      </c>
      <c r="O45" s="161"/>
      <c r="P45" s="161"/>
    </row>
    <row r="46" spans="1:16">
      <c r="A46" s="161" t="s">
        <v>61</v>
      </c>
      <c r="B46" s="161">
        <f>'実質公債費比率（分子）の構造'!K$48</f>
        <v>240</v>
      </c>
      <c r="C46" s="161"/>
      <c r="D46" s="161"/>
      <c r="E46" s="161">
        <f>'実質公債費比率（分子）の構造'!L$48</f>
        <v>239</v>
      </c>
      <c r="F46" s="161"/>
      <c r="G46" s="161"/>
      <c r="H46" s="161">
        <f>'実質公債費比率（分子）の構造'!M$48</f>
        <v>239</v>
      </c>
      <c r="I46" s="161"/>
      <c r="J46" s="161"/>
      <c r="K46" s="161">
        <f>'実質公債費比率（分子）の構造'!N$48</f>
        <v>239</v>
      </c>
      <c r="L46" s="161"/>
      <c r="M46" s="161"/>
      <c r="N46" s="161">
        <f>'実質公債費比率（分子）の構造'!O$48</f>
        <v>244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427</v>
      </c>
      <c r="C49" s="161"/>
      <c r="D49" s="161"/>
      <c r="E49" s="161">
        <f>'実質公債費比率（分子）の構造'!L$45</f>
        <v>450</v>
      </c>
      <c r="F49" s="161"/>
      <c r="G49" s="161"/>
      <c r="H49" s="161">
        <f>'実質公債費比率（分子）の構造'!M$45</f>
        <v>454</v>
      </c>
      <c r="I49" s="161"/>
      <c r="J49" s="161"/>
      <c r="K49" s="161">
        <f>'実質公債費比率（分子）の構造'!N$45</f>
        <v>462</v>
      </c>
      <c r="L49" s="161"/>
      <c r="M49" s="161"/>
      <c r="N49" s="161">
        <f>'実質公債費比率（分子）の構造'!O$45</f>
        <v>516</v>
      </c>
      <c r="O49" s="161"/>
      <c r="P49" s="161"/>
    </row>
    <row r="50" spans="1:16">
      <c r="A50" s="161" t="s">
        <v>65</v>
      </c>
      <c r="B50" s="161" t="e">
        <f>NA()</f>
        <v>#N/A</v>
      </c>
      <c r="C50" s="161">
        <f>IF(ISNUMBER('実質公債費比率（分子）の構造'!K$53),'実質公債費比率（分子）の構造'!K$53,NA())</f>
        <v>260</v>
      </c>
      <c r="D50" s="161" t="e">
        <f>NA()</f>
        <v>#N/A</v>
      </c>
      <c r="E50" s="161" t="e">
        <f>NA()</f>
        <v>#N/A</v>
      </c>
      <c r="F50" s="161">
        <f>IF(ISNUMBER('実質公債費比率（分子）の構造'!L$53),'実質公債費比率（分子）の構造'!L$53,NA())</f>
        <v>315</v>
      </c>
      <c r="G50" s="161" t="e">
        <f>NA()</f>
        <v>#N/A</v>
      </c>
      <c r="H50" s="161" t="e">
        <f>NA()</f>
        <v>#N/A</v>
      </c>
      <c r="I50" s="161">
        <f>IF(ISNUMBER('実質公債費比率（分子）の構造'!M$53),'実質公債費比率（分子）の構造'!M$53,NA())</f>
        <v>332</v>
      </c>
      <c r="J50" s="161" t="e">
        <f>NA()</f>
        <v>#N/A</v>
      </c>
      <c r="K50" s="161" t="e">
        <f>NA()</f>
        <v>#N/A</v>
      </c>
      <c r="L50" s="161">
        <f>IF(ISNUMBER('実質公債費比率（分子）の構造'!N$53),'実質公債費比率（分子）の構造'!N$53,NA())</f>
        <v>335</v>
      </c>
      <c r="M50" s="161" t="e">
        <f>NA()</f>
        <v>#N/A</v>
      </c>
      <c r="N50" s="161" t="e">
        <f>NA()</f>
        <v>#N/A</v>
      </c>
      <c r="O50" s="161">
        <f>IF(ISNUMBER('実質公債費比率（分子）の構造'!O$53),'実質公債費比率（分子）の構造'!O$53,NA())</f>
        <v>343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4789</v>
      </c>
      <c r="E56" s="160"/>
      <c r="F56" s="160"/>
      <c r="G56" s="160">
        <f>'将来負担比率（分子）の構造'!J$52</f>
        <v>4693</v>
      </c>
      <c r="H56" s="160"/>
      <c r="I56" s="160"/>
      <c r="J56" s="160">
        <f>'将来負担比率（分子）の構造'!K$52</f>
        <v>4735</v>
      </c>
      <c r="K56" s="160"/>
      <c r="L56" s="160"/>
      <c r="M56" s="160">
        <f>'将来負担比率（分子）の構造'!L$52</f>
        <v>4884</v>
      </c>
      <c r="N56" s="160"/>
      <c r="O56" s="160"/>
      <c r="P56" s="160">
        <f>'将来負担比率（分子）の構造'!M$52</f>
        <v>4761</v>
      </c>
    </row>
    <row r="57" spans="1:16">
      <c r="A57" s="160" t="s">
        <v>36</v>
      </c>
      <c r="B57" s="160"/>
      <c r="C57" s="160"/>
      <c r="D57" s="160">
        <f>'将来負担比率（分子）の構造'!I$51</f>
        <v>98</v>
      </c>
      <c r="E57" s="160"/>
      <c r="F57" s="160"/>
      <c r="G57" s="160">
        <f>'将来負担比率（分子）の構造'!J$51</f>
        <v>88</v>
      </c>
      <c r="H57" s="160"/>
      <c r="I57" s="160"/>
      <c r="J57" s="160">
        <f>'将来負担比率（分子）の構造'!K$51</f>
        <v>77</v>
      </c>
      <c r="K57" s="160"/>
      <c r="L57" s="160"/>
      <c r="M57" s="160">
        <f>'将来負担比率（分子）の構造'!L$51</f>
        <v>74</v>
      </c>
      <c r="N57" s="160"/>
      <c r="O57" s="160"/>
      <c r="P57" s="160">
        <f>'将来負担比率（分子）の構造'!M$51</f>
        <v>14</v>
      </c>
    </row>
    <row r="58" spans="1:16">
      <c r="A58" s="160" t="s">
        <v>35</v>
      </c>
      <c r="B58" s="160"/>
      <c r="C58" s="160"/>
      <c r="D58" s="160">
        <f>'将来負担比率（分子）の構造'!I$50</f>
        <v>2009</v>
      </c>
      <c r="E58" s="160"/>
      <c r="F58" s="160"/>
      <c r="G58" s="160">
        <f>'将来負担比率（分子）の構造'!J$50</f>
        <v>1813</v>
      </c>
      <c r="H58" s="160"/>
      <c r="I58" s="160"/>
      <c r="J58" s="160">
        <f>'将来負担比率（分子）の構造'!K$50</f>
        <v>1642</v>
      </c>
      <c r="K58" s="160"/>
      <c r="L58" s="160"/>
      <c r="M58" s="160">
        <f>'将来負担比率（分子）の構造'!L$50</f>
        <v>1363</v>
      </c>
      <c r="N58" s="160"/>
      <c r="O58" s="160"/>
      <c r="P58" s="160">
        <f>'将来負担比率（分子）の構造'!M$50</f>
        <v>1364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334</v>
      </c>
      <c r="C62" s="160"/>
      <c r="D62" s="160"/>
      <c r="E62" s="160">
        <f>'将来負担比率（分子）の構造'!J$45</f>
        <v>344</v>
      </c>
      <c r="F62" s="160"/>
      <c r="G62" s="160"/>
      <c r="H62" s="160">
        <f>'将来負担比率（分子）の構造'!K$45</f>
        <v>208</v>
      </c>
      <c r="I62" s="160"/>
      <c r="J62" s="160"/>
      <c r="K62" s="160">
        <f>'将来負担比率（分子）の構造'!L$45</f>
        <v>175</v>
      </c>
      <c r="L62" s="160"/>
      <c r="M62" s="160"/>
      <c r="N62" s="160">
        <f>'将来負担比率（分子）の構造'!M$45</f>
        <v>117</v>
      </c>
      <c r="O62" s="160"/>
      <c r="P62" s="160"/>
    </row>
    <row r="63" spans="1:16">
      <c r="A63" s="160" t="s">
        <v>28</v>
      </c>
      <c r="B63" s="160">
        <f>'将来負担比率（分子）の構造'!I$44</f>
        <v>121</v>
      </c>
      <c r="C63" s="160"/>
      <c r="D63" s="160"/>
      <c r="E63" s="160">
        <f>'将来負担比率（分子）の構造'!J$44</f>
        <v>107</v>
      </c>
      <c r="F63" s="160"/>
      <c r="G63" s="160"/>
      <c r="H63" s="160">
        <f>'将来負担比率（分子）の構造'!K$44</f>
        <v>136</v>
      </c>
      <c r="I63" s="160"/>
      <c r="J63" s="160"/>
      <c r="K63" s="160">
        <f>'将来負担比率（分子）の構造'!L$44</f>
        <v>120</v>
      </c>
      <c r="L63" s="160"/>
      <c r="M63" s="160"/>
      <c r="N63" s="160">
        <f>'将来負担比率（分子）の構造'!M$44</f>
        <v>130</v>
      </c>
      <c r="O63" s="160"/>
      <c r="P63" s="160"/>
    </row>
    <row r="64" spans="1:16">
      <c r="A64" s="160" t="s">
        <v>27</v>
      </c>
      <c r="B64" s="160">
        <f>'将来負担比率（分子）の構造'!I$43</f>
        <v>3496</v>
      </c>
      <c r="C64" s="160"/>
      <c r="D64" s="160"/>
      <c r="E64" s="160">
        <f>'将来負担比率（分子）の構造'!J$43</f>
        <v>3330</v>
      </c>
      <c r="F64" s="160"/>
      <c r="G64" s="160"/>
      <c r="H64" s="160">
        <f>'将来負担比率（分子）の構造'!K$43</f>
        <v>3116</v>
      </c>
      <c r="I64" s="160"/>
      <c r="J64" s="160"/>
      <c r="K64" s="160">
        <f>'将来負担比率（分子）の構造'!L$43</f>
        <v>2949</v>
      </c>
      <c r="L64" s="160"/>
      <c r="M64" s="160"/>
      <c r="N64" s="160">
        <f>'将来負担比率（分子）の構造'!M$43</f>
        <v>2807</v>
      </c>
      <c r="O64" s="160"/>
      <c r="P64" s="160"/>
    </row>
    <row r="65" spans="1:16">
      <c r="A65" s="160" t="s">
        <v>26</v>
      </c>
      <c r="B65" s="160">
        <f>'将来負担比率（分子）の構造'!I$42</f>
        <v>83</v>
      </c>
      <c r="C65" s="160"/>
      <c r="D65" s="160"/>
      <c r="E65" s="160">
        <f>'将来負担比率（分子）の構造'!J$42</f>
        <v>74</v>
      </c>
      <c r="F65" s="160"/>
      <c r="G65" s="160"/>
      <c r="H65" s="160">
        <f>'将来負担比率（分子）の構造'!K$42</f>
        <v>66</v>
      </c>
      <c r="I65" s="160"/>
      <c r="J65" s="160"/>
      <c r="K65" s="160">
        <f>'将来負担比率（分子）の構造'!L$42</f>
        <v>57</v>
      </c>
      <c r="L65" s="160"/>
      <c r="M65" s="160"/>
      <c r="N65" s="160">
        <f>'将来負担比率（分子）の構造'!M$42</f>
        <v>48</v>
      </c>
      <c r="O65" s="160"/>
      <c r="P65" s="160"/>
    </row>
    <row r="66" spans="1:16">
      <c r="A66" s="160" t="s">
        <v>25</v>
      </c>
      <c r="B66" s="160">
        <f>'将来負担比率（分子）の構造'!I$41</f>
        <v>4639</v>
      </c>
      <c r="C66" s="160"/>
      <c r="D66" s="160"/>
      <c r="E66" s="160">
        <f>'将来負担比率（分子）の構造'!J$41</f>
        <v>4562</v>
      </c>
      <c r="F66" s="160"/>
      <c r="G66" s="160"/>
      <c r="H66" s="160">
        <f>'将来負担比率（分子）の構造'!K$41</f>
        <v>4559</v>
      </c>
      <c r="I66" s="160"/>
      <c r="J66" s="160"/>
      <c r="K66" s="160">
        <f>'将来負担比率（分子）の構造'!L$41</f>
        <v>4766</v>
      </c>
      <c r="L66" s="160"/>
      <c r="M66" s="160"/>
      <c r="N66" s="160">
        <f>'将来負担比率（分子）の構造'!M$41</f>
        <v>4593</v>
      </c>
      <c r="O66" s="160"/>
      <c r="P66" s="160"/>
    </row>
    <row r="67" spans="1:16">
      <c r="A67" s="160" t="s">
        <v>69</v>
      </c>
      <c r="B67" s="160" t="e">
        <f>NA()</f>
        <v>#N/A</v>
      </c>
      <c r="C67" s="160">
        <f>IF(ISNUMBER('将来負担比率（分子）の構造'!I$53), IF('将来負担比率（分子）の構造'!I$53 &lt; 0, 0, '将来負担比率（分子）の構造'!I$53), NA())</f>
        <v>1777</v>
      </c>
      <c r="D67" s="160" t="e">
        <f>NA()</f>
        <v>#N/A</v>
      </c>
      <c r="E67" s="160" t="e">
        <f>NA()</f>
        <v>#N/A</v>
      </c>
      <c r="F67" s="160">
        <f>IF(ISNUMBER('将来負担比率（分子）の構造'!J$53), IF('将来負担比率（分子）の構造'!J$53 &lt; 0, 0, '将来負担比率（分子）の構造'!J$53), NA())</f>
        <v>1823</v>
      </c>
      <c r="G67" s="160" t="e">
        <f>NA()</f>
        <v>#N/A</v>
      </c>
      <c r="H67" s="160" t="e">
        <f>NA()</f>
        <v>#N/A</v>
      </c>
      <c r="I67" s="160">
        <f>IF(ISNUMBER('将来負担比率（分子）の構造'!K$53), IF('将来負担比率（分子）の構造'!K$53 &lt; 0, 0, '将来負担比率（分子）の構造'!K$53), NA())</f>
        <v>1631</v>
      </c>
      <c r="J67" s="160" t="e">
        <f>NA()</f>
        <v>#N/A</v>
      </c>
      <c r="K67" s="160" t="e">
        <f>NA()</f>
        <v>#N/A</v>
      </c>
      <c r="L67" s="160">
        <f>IF(ISNUMBER('将来負担比率（分子）の構造'!L$53), IF('将来負担比率（分子）の構造'!L$53 &lt; 0, 0, '将来負担比率（分子）の構造'!L$53), NA())</f>
        <v>1746</v>
      </c>
      <c r="M67" s="160" t="e">
        <f>NA()</f>
        <v>#N/A</v>
      </c>
      <c r="N67" s="160" t="e">
        <f>NA()</f>
        <v>#N/A</v>
      </c>
      <c r="O67" s="160">
        <f>IF(ISNUMBER('将来負担比率（分子）の構造'!M$53), IF('将来負担比率（分子）の構造'!M$53 &lt; 0, 0, '将来負担比率（分子）の構造'!M$53), NA())</f>
        <v>1554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1245</v>
      </c>
      <c r="C72" s="164">
        <f>基金残高に係る経年分析!G55</f>
        <v>988</v>
      </c>
      <c r="D72" s="164">
        <f>基金残高に係る経年分析!H55</f>
        <v>989</v>
      </c>
    </row>
    <row r="73" spans="1:16">
      <c r="A73" s="163" t="s">
        <v>72</v>
      </c>
      <c r="B73" s="164">
        <f>基金残高に係る経年分析!F56</f>
        <v>219</v>
      </c>
      <c r="C73" s="164">
        <f>基金残高に係る経年分析!G56</f>
        <v>219</v>
      </c>
      <c r="D73" s="164">
        <f>基金残高に係る経年分析!H56</f>
        <v>219</v>
      </c>
    </row>
    <row r="74" spans="1:16">
      <c r="A74" s="163" t="s">
        <v>73</v>
      </c>
      <c r="B74" s="164">
        <f>基金残高に係る経年分析!F57</f>
        <v>177</v>
      </c>
      <c r="C74" s="164">
        <f>基金残高に係る経年分析!G57</f>
        <v>156</v>
      </c>
      <c r="D74" s="164">
        <f>基金残高に係る経年分析!H57</f>
        <v>155</v>
      </c>
    </row>
  </sheetData>
  <sheetProtection algorithmName="SHA-512" hashValue="jBKYr0Y8IXMl/R585XRVFeBZicyuT+IUp/fjITndkjvvYzYdTiYvE1PA2SvP9zdE9Cbz/n+6xsc0ZFq41HhNJw==" saltValue="as2/96oDpQtI+tdq9730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2209204</v>
      </c>
      <c r="S5" s="649"/>
      <c r="T5" s="649"/>
      <c r="U5" s="649"/>
      <c r="V5" s="649"/>
      <c r="W5" s="649"/>
      <c r="X5" s="649"/>
      <c r="Y5" s="650"/>
      <c r="Z5" s="651">
        <v>42.7</v>
      </c>
      <c r="AA5" s="651"/>
      <c r="AB5" s="651"/>
      <c r="AC5" s="651"/>
      <c r="AD5" s="652">
        <v>2209204</v>
      </c>
      <c r="AE5" s="652"/>
      <c r="AF5" s="652"/>
      <c r="AG5" s="652"/>
      <c r="AH5" s="652"/>
      <c r="AI5" s="652"/>
      <c r="AJ5" s="652"/>
      <c r="AK5" s="652"/>
      <c r="AL5" s="653">
        <v>77.3</v>
      </c>
      <c r="AM5" s="654"/>
      <c r="AN5" s="654"/>
      <c r="AO5" s="655"/>
      <c r="AP5" s="645" t="s">
        <v>217</v>
      </c>
      <c r="AQ5" s="646"/>
      <c r="AR5" s="646"/>
      <c r="AS5" s="646"/>
      <c r="AT5" s="646"/>
      <c r="AU5" s="646"/>
      <c r="AV5" s="646"/>
      <c r="AW5" s="646"/>
      <c r="AX5" s="646"/>
      <c r="AY5" s="646"/>
      <c r="AZ5" s="646"/>
      <c r="BA5" s="646"/>
      <c r="BB5" s="646"/>
      <c r="BC5" s="646"/>
      <c r="BD5" s="646"/>
      <c r="BE5" s="646"/>
      <c r="BF5" s="647"/>
      <c r="BG5" s="659">
        <v>2200248</v>
      </c>
      <c r="BH5" s="660"/>
      <c r="BI5" s="660"/>
      <c r="BJ5" s="660"/>
      <c r="BK5" s="660"/>
      <c r="BL5" s="660"/>
      <c r="BM5" s="660"/>
      <c r="BN5" s="661"/>
      <c r="BO5" s="662">
        <v>99.6</v>
      </c>
      <c r="BP5" s="662"/>
      <c r="BQ5" s="662"/>
      <c r="BR5" s="662"/>
      <c r="BS5" s="663">
        <v>56611</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49477</v>
      </c>
      <c r="S6" s="660"/>
      <c r="T6" s="660"/>
      <c r="U6" s="660"/>
      <c r="V6" s="660"/>
      <c r="W6" s="660"/>
      <c r="X6" s="660"/>
      <c r="Y6" s="661"/>
      <c r="Z6" s="662">
        <v>1</v>
      </c>
      <c r="AA6" s="662"/>
      <c r="AB6" s="662"/>
      <c r="AC6" s="662"/>
      <c r="AD6" s="663">
        <v>49477</v>
      </c>
      <c r="AE6" s="663"/>
      <c r="AF6" s="663"/>
      <c r="AG6" s="663"/>
      <c r="AH6" s="663"/>
      <c r="AI6" s="663"/>
      <c r="AJ6" s="663"/>
      <c r="AK6" s="663"/>
      <c r="AL6" s="664">
        <v>1.7</v>
      </c>
      <c r="AM6" s="665"/>
      <c r="AN6" s="665"/>
      <c r="AO6" s="666"/>
      <c r="AP6" s="656" t="s">
        <v>222</v>
      </c>
      <c r="AQ6" s="657"/>
      <c r="AR6" s="657"/>
      <c r="AS6" s="657"/>
      <c r="AT6" s="657"/>
      <c r="AU6" s="657"/>
      <c r="AV6" s="657"/>
      <c r="AW6" s="657"/>
      <c r="AX6" s="657"/>
      <c r="AY6" s="657"/>
      <c r="AZ6" s="657"/>
      <c r="BA6" s="657"/>
      <c r="BB6" s="657"/>
      <c r="BC6" s="657"/>
      <c r="BD6" s="657"/>
      <c r="BE6" s="657"/>
      <c r="BF6" s="658"/>
      <c r="BG6" s="659">
        <v>2200248</v>
      </c>
      <c r="BH6" s="660"/>
      <c r="BI6" s="660"/>
      <c r="BJ6" s="660"/>
      <c r="BK6" s="660"/>
      <c r="BL6" s="660"/>
      <c r="BM6" s="660"/>
      <c r="BN6" s="661"/>
      <c r="BO6" s="662">
        <v>99.6</v>
      </c>
      <c r="BP6" s="662"/>
      <c r="BQ6" s="662"/>
      <c r="BR6" s="662"/>
      <c r="BS6" s="663">
        <v>56611</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76994</v>
      </c>
      <c r="CS6" s="660"/>
      <c r="CT6" s="660"/>
      <c r="CU6" s="660"/>
      <c r="CV6" s="660"/>
      <c r="CW6" s="660"/>
      <c r="CX6" s="660"/>
      <c r="CY6" s="661"/>
      <c r="CZ6" s="653">
        <v>1.7</v>
      </c>
      <c r="DA6" s="654"/>
      <c r="DB6" s="654"/>
      <c r="DC6" s="673"/>
      <c r="DD6" s="668" t="s">
        <v>120</v>
      </c>
      <c r="DE6" s="660"/>
      <c r="DF6" s="660"/>
      <c r="DG6" s="660"/>
      <c r="DH6" s="660"/>
      <c r="DI6" s="660"/>
      <c r="DJ6" s="660"/>
      <c r="DK6" s="660"/>
      <c r="DL6" s="660"/>
      <c r="DM6" s="660"/>
      <c r="DN6" s="660"/>
      <c r="DO6" s="660"/>
      <c r="DP6" s="661"/>
      <c r="DQ6" s="668">
        <v>76991</v>
      </c>
      <c r="DR6" s="660"/>
      <c r="DS6" s="660"/>
      <c r="DT6" s="660"/>
      <c r="DU6" s="660"/>
      <c r="DV6" s="660"/>
      <c r="DW6" s="660"/>
      <c r="DX6" s="660"/>
      <c r="DY6" s="660"/>
      <c r="DZ6" s="660"/>
      <c r="EA6" s="660"/>
      <c r="EB6" s="660"/>
      <c r="EC6" s="669"/>
    </row>
    <row r="7" spans="2:143" ht="11.25" customHeight="1">
      <c r="B7" s="656" t="s">
        <v>224</v>
      </c>
      <c r="C7" s="657"/>
      <c r="D7" s="657"/>
      <c r="E7" s="657"/>
      <c r="F7" s="657"/>
      <c r="G7" s="657"/>
      <c r="H7" s="657"/>
      <c r="I7" s="657"/>
      <c r="J7" s="657"/>
      <c r="K7" s="657"/>
      <c r="L7" s="657"/>
      <c r="M7" s="657"/>
      <c r="N7" s="657"/>
      <c r="O7" s="657"/>
      <c r="P7" s="657"/>
      <c r="Q7" s="658"/>
      <c r="R7" s="659">
        <v>1698</v>
      </c>
      <c r="S7" s="660"/>
      <c r="T7" s="660"/>
      <c r="U7" s="660"/>
      <c r="V7" s="660"/>
      <c r="W7" s="660"/>
      <c r="X7" s="660"/>
      <c r="Y7" s="661"/>
      <c r="Z7" s="662">
        <v>0</v>
      </c>
      <c r="AA7" s="662"/>
      <c r="AB7" s="662"/>
      <c r="AC7" s="662"/>
      <c r="AD7" s="663">
        <v>1698</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698262</v>
      </c>
      <c r="BH7" s="660"/>
      <c r="BI7" s="660"/>
      <c r="BJ7" s="660"/>
      <c r="BK7" s="660"/>
      <c r="BL7" s="660"/>
      <c r="BM7" s="660"/>
      <c r="BN7" s="661"/>
      <c r="BO7" s="662">
        <v>31.6</v>
      </c>
      <c r="BP7" s="662"/>
      <c r="BQ7" s="662"/>
      <c r="BR7" s="662"/>
      <c r="BS7" s="663">
        <v>56611</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654156</v>
      </c>
      <c r="CS7" s="660"/>
      <c r="CT7" s="660"/>
      <c r="CU7" s="660"/>
      <c r="CV7" s="660"/>
      <c r="CW7" s="660"/>
      <c r="CX7" s="660"/>
      <c r="CY7" s="661"/>
      <c r="CZ7" s="662">
        <v>14.1</v>
      </c>
      <c r="DA7" s="662"/>
      <c r="DB7" s="662"/>
      <c r="DC7" s="662"/>
      <c r="DD7" s="668">
        <v>12738</v>
      </c>
      <c r="DE7" s="660"/>
      <c r="DF7" s="660"/>
      <c r="DG7" s="660"/>
      <c r="DH7" s="660"/>
      <c r="DI7" s="660"/>
      <c r="DJ7" s="660"/>
      <c r="DK7" s="660"/>
      <c r="DL7" s="660"/>
      <c r="DM7" s="660"/>
      <c r="DN7" s="660"/>
      <c r="DO7" s="660"/>
      <c r="DP7" s="661"/>
      <c r="DQ7" s="668">
        <v>615199</v>
      </c>
      <c r="DR7" s="660"/>
      <c r="DS7" s="660"/>
      <c r="DT7" s="660"/>
      <c r="DU7" s="660"/>
      <c r="DV7" s="660"/>
      <c r="DW7" s="660"/>
      <c r="DX7" s="660"/>
      <c r="DY7" s="660"/>
      <c r="DZ7" s="660"/>
      <c r="EA7" s="660"/>
      <c r="EB7" s="660"/>
      <c r="EC7" s="669"/>
    </row>
    <row r="8" spans="2:143" ht="11.25" customHeight="1">
      <c r="B8" s="656" t="s">
        <v>227</v>
      </c>
      <c r="C8" s="657"/>
      <c r="D8" s="657"/>
      <c r="E8" s="657"/>
      <c r="F8" s="657"/>
      <c r="G8" s="657"/>
      <c r="H8" s="657"/>
      <c r="I8" s="657"/>
      <c r="J8" s="657"/>
      <c r="K8" s="657"/>
      <c r="L8" s="657"/>
      <c r="M8" s="657"/>
      <c r="N8" s="657"/>
      <c r="O8" s="657"/>
      <c r="P8" s="657"/>
      <c r="Q8" s="658"/>
      <c r="R8" s="659">
        <v>4389</v>
      </c>
      <c r="S8" s="660"/>
      <c r="T8" s="660"/>
      <c r="U8" s="660"/>
      <c r="V8" s="660"/>
      <c r="W8" s="660"/>
      <c r="X8" s="660"/>
      <c r="Y8" s="661"/>
      <c r="Z8" s="662">
        <v>0.1</v>
      </c>
      <c r="AA8" s="662"/>
      <c r="AB8" s="662"/>
      <c r="AC8" s="662"/>
      <c r="AD8" s="663">
        <v>4389</v>
      </c>
      <c r="AE8" s="663"/>
      <c r="AF8" s="663"/>
      <c r="AG8" s="663"/>
      <c r="AH8" s="663"/>
      <c r="AI8" s="663"/>
      <c r="AJ8" s="663"/>
      <c r="AK8" s="663"/>
      <c r="AL8" s="664">
        <v>0.2</v>
      </c>
      <c r="AM8" s="665"/>
      <c r="AN8" s="665"/>
      <c r="AO8" s="666"/>
      <c r="AP8" s="656" t="s">
        <v>228</v>
      </c>
      <c r="AQ8" s="657"/>
      <c r="AR8" s="657"/>
      <c r="AS8" s="657"/>
      <c r="AT8" s="657"/>
      <c r="AU8" s="657"/>
      <c r="AV8" s="657"/>
      <c r="AW8" s="657"/>
      <c r="AX8" s="657"/>
      <c r="AY8" s="657"/>
      <c r="AZ8" s="657"/>
      <c r="BA8" s="657"/>
      <c r="BB8" s="657"/>
      <c r="BC8" s="657"/>
      <c r="BD8" s="657"/>
      <c r="BE8" s="657"/>
      <c r="BF8" s="658"/>
      <c r="BG8" s="659">
        <v>13698</v>
      </c>
      <c r="BH8" s="660"/>
      <c r="BI8" s="660"/>
      <c r="BJ8" s="660"/>
      <c r="BK8" s="660"/>
      <c r="BL8" s="660"/>
      <c r="BM8" s="660"/>
      <c r="BN8" s="661"/>
      <c r="BO8" s="662">
        <v>0.6</v>
      </c>
      <c r="BP8" s="662"/>
      <c r="BQ8" s="662"/>
      <c r="BR8" s="662"/>
      <c r="BS8" s="668" t="s">
        <v>229</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1101162</v>
      </c>
      <c r="CS8" s="660"/>
      <c r="CT8" s="660"/>
      <c r="CU8" s="660"/>
      <c r="CV8" s="660"/>
      <c r="CW8" s="660"/>
      <c r="CX8" s="660"/>
      <c r="CY8" s="661"/>
      <c r="CZ8" s="662">
        <v>23.7</v>
      </c>
      <c r="DA8" s="662"/>
      <c r="DB8" s="662"/>
      <c r="DC8" s="662"/>
      <c r="DD8" s="668">
        <v>1166</v>
      </c>
      <c r="DE8" s="660"/>
      <c r="DF8" s="660"/>
      <c r="DG8" s="660"/>
      <c r="DH8" s="660"/>
      <c r="DI8" s="660"/>
      <c r="DJ8" s="660"/>
      <c r="DK8" s="660"/>
      <c r="DL8" s="660"/>
      <c r="DM8" s="660"/>
      <c r="DN8" s="660"/>
      <c r="DO8" s="660"/>
      <c r="DP8" s="661"/>
      <c r="DQ8" s="668">
        <v>587707</v>
      </c>
      <c r="DR8" s="660"/>
      <c r="DS8" s="660"/>
      <c r="DT8" s="660"/>
      <c r="DU8" s="660"/>
      <c r="DV8" s="660"/>
      <c r="DW8" s="660"/>
      <c r="DX8" s="660"/>
      <c r="DY8" s="660"/>
      <c r="DZ8" s="660"/>
      <c r="EA8" s="660"/>
      <c r="EB8" s="660"/>
      <c r="EC8" s="669"/>
    </row>
    <row r="9" spans="2:143" ht="11.25" customHeight="1">
      <c r="B9" s="656" t="s">
        <v>231</v>
      </c>
      <c r="C9" s="657"/>
      <c r="D9" s="657"/>
      <c r="E9" s="657"/>
      <c r="F9" s="657"/>
      <c r="G9" s="657"/>
      <c r="H9" s="657"/>
      <c r="I9" s="657"/>
      <c r="J9" s="657"/>
      <c r="K9" s="657"/>
      <c r="L9" s="657"/>
      <c r="M9" s="657"/>
      <c r="N9" s="657"/>
      <c r="O9" s="657"/>
      <c r="P9" s="657"/>
      <c r="Q9" s="658"/>
      <c r="R9" s="659">
        <v>4641</v>
      </c>
      <c r="S9" s="660"/>
      <c r="T9" s="660"/>
      <c r="U9" s="660"/>
      <c r="V9" s="660"/>
      <c r="W9" s="660"/>
      <c r="X9" s="660"/>
      <c r="Y9" s="661"/>
      <c r="Z9" s="662">
        <v>0.1</v>
      </c>
      <c r="AA9" s="662"/>
      <c r="AB9" s="662"/>
      <c r="AC9" s="662"/>
      <c r="AD9" s="663">
        <v>4641</v>
      </c>
      <c r="AE9" s="663"/>
      <c r="AF9" s="663"/>
      <c r="AG9" s="663"/>
      <c r="AH9" s="663"/>
      <c r="AI9" s="663"/>
      <c r="AJ9" s="663"/>
      <c r="AK9" s="663"/>
      <c r="AL9" s="664">
        <v>0.2</v>
      </c>
      <c r="AM9" s="665"/>
      <c r="AN9" s="665"/>
      <c r="AO9" s="666"/>
      <c r="AP9" s="656" t="s">
        <v>232</v>
      </c>
      <c r="AQ9" s="657"/>
      <c r="AR9" s="657"/>
      <c r="AS9" s="657"/>
      <c r="AT9" s="657"/>
      <c r="AU9" s="657"/>
      <c r="AV9" s="657"/>
      <c r="AW9" s="657"/>
      <c r="AX9" s="657"/>
      <c r="AY9" s="657"/>
      <c r="AZ9" s="657"/>
      <c r="BA9" s="657"/>
      <c r="BB9" s="657"/>
      <c r="BC9" s="657"/>
      <c r="BD9" s="657"/>
      <c r="BE9" s="657"/>
      <c r="BF9" s="658"/>
      <c r="BG9" s="659">
        <v>388473</v>
      </c>
      <c r="BH9" s="660"/>
      <c r="BI9" s="660"/>
      <c r="BJ9" s="660"/>
      <c r="BK9" s="660"/>
      <c r="BL9" s="660"/>
      <c r="BM9" s="660"/>
      <c r="BN9" s="661"/>
      <c r="BO9" s="662">
        <v>17.600000000000001</v>
      </c>
      <c r="BP9" s="662"/>
      <c r="BQ9" s="662"/>
      <c r="BR9" s="662"/>
      <c r="BS9" s="668" t="s">
        <v>120</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461934</v>
      </c>
      <c r="CS9" s="660"/>
      <c r="CT9" s="660"/>
      <c r="CU9" s="660"/>
      <c r="CV9" s="660"/>
      <c r="CW9" s="660"/>
      <c r="CX9" s="660"/>
      <c r="CY9" s="661"/>
      <c r="CZ9" s="662">
        <v>9.9</v>
      </c>
      <c r="DA9" s="662"/>
      <c r="DB9" s="662"/>
      <c r="DC9" s="662"/>
      <c r="DD9" s="668">
        <v>23432</v>
      </c>
      <c r="DE9" s="660"/>
      <c r="DF9" s="660"/>
      <c r="DG9" s="660"/>
      <c r="DH9" s="660"/>
      <c r="DI9" s="660"/>
      <c r="DJ9" s="660"/>
      <c r="DK9" s="660"/>
      <c r="DL9" s="660"/>
      <c r="DM9" s="660"/>
      <c r="DN9" s="660"/>
      <c r="DO9" s="660"/>
      <c r="DP9" s="661"/>
      <c r="DQ9" s="668">
        <v>314414</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120</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67277</v>
      </c>
      <c r="BH10" s="660"/>
      <c r="BI10" s="660"/>
      <c r="BJ10" s="660"/>
      <c r="BK10" s="660"/>
      <c r="BL10" s="660"/>
      <c r="BM10" s="660"/>
      <c r="BN10" s="661"/>
      <c r="BO10" s="662">
        <v>3</v>
      </c>
      <c r="BP10" s="662"/>
      <c r="BQ10" s="662"/>
      <c r="BR10" s="662"/>
      <c r="BS10" s="668">
        <v>11226</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t="s">
        <v>229</v>
      </c>
      <c r="CS10" s="660"/>
      <c r="CT10" s="660"/>
      <c r="CU10" s="660"/>
      <c r="CV10" s="660"/>
      <c r="CW10" s="660"/>
      <c r="CX10" s="660"/>
      <c r="CY10" s="661"/>
      <c r="CZ10" s="662" t="s">
        <v>120</v>
      </c>
      <c r="DA10" s="662"/>
      <c r="DB10" s="662"/>
      <c r="DC10" s="662"/>
      <c r="DD10" s="668" t="s">
        <v>120</v>
      </c>
      <c r="DE10" s="660"/>
      <c r="DF10" s="660"/>
      <c r="DG10" s="660"/>
      <c r="DH10" s="660"/>
      <c r="DI10" s="660"/>
      <c r="DJ10" s="660"/>
      <c r="DK10" s="660"/>
      <c r="DL10" s="660"/>
      <c r="DM10" s="660"/>
      <c r="DN10" s="660"/>
      <c r="DO10" s="660"/>
      <c r="DP10" s="661"/>
      <c r="DQ10" s="668" t="s">
        <v>229</v>
      </c>
      <c r="DR10" s="660"/>
      <c r="DS10" s="660"/>
      <c r="DT10" s="660"/>
      <c r="DU10" s="660"/>
      <c r="DV10" s="660"/>
      <c r="DW10" s="660"/>
      <c r="DX10" s="660"/>
      <c r="DY10" s="660"/>
      <c r="DZ10" s="660"/>
      <c r="EA10" s="660"/>
      <c r="EB10" s="660"/>
      <c r="EC10" s="669"/>
    </row>
    <row r="11" spans="2:143" ht="11.25" customHeight="1">
      <c r="B11" s="656" t="s">
        <v>237</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229</v>
      </c>
      <c r="AA11" s="662"/>
      <c r="AB11" s="662"/>
      <c r="AC11" s="662"/>
      <c r="AD11" s="663" t="s">
        <v>120</v>
      </c>
      <c r="AE11" s="663"/>
      <c r="AF11" s="663"/>
      <c r="AG11" s="663"/>
      <c r="AH11" s="663"/>
      <c r="AI11" s="663"/>
      <c r="AJ11" s="663"/>
      <c r="AK11" s="663"/>
      <c r="AL11" s="664" t="s">
        <v>229</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228814</v>
      </c>
      <c r="BH11" s="660"/>
      <c r="BI11" s="660"/>
      <c r="BJ11" s="660"/>
      <c r="BK11" s="660"/>
      <c r="BL11" s="660"/>
      <c r="BM11" s="660"/>
      <c r="BN11" s="661"/>
      <c r="BO11" s="662">
        <v>10.4</v>
      </c>
      <c r="BP11" s="662"/>
      <c r="BQ11" s="662"/>
      <c r="BR11" s="662"/>
      <c r="BS11" s="668">
        <v>45385</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158644</v>
      </c>
      <c r="CS11" s="660"/>
      <c r="CT11" s="660"/>
      <c r="CU11" s="660"/>
      <c r="CV11" s="660"/>
      <c r="CW11" s="660"/>
      <c r="CX11" s="660"/>
      <c r="CY11" s="661"/>
      <c r="CZ11" s="662">
        <v>3.4</v>
      </c>
      <c r="DA11" s="662"/>
      <c r="DB11" s="662"/>
      <c r="DC11" s="662"/>
      <c r="DD11" s="668">
        <v>81262</v>
      </c>
      <c r="DE11" s="660"/>
      <c r="DF11" s="660"/>
      <c r="DG11" s="660"/>
      <c r="DH11" s="660"/>
      <c r="DI11" s="660"/>
      <c r="DJ11" s="660"/>
      <c r="DK11" s="660"/>
      <c r="DL11" s="660"/>
      <c r="DM11" s="660"/>
      <c r="DN11" s="660"/>
      <c r="DO11" s="660"/>
      <c r="DP11" s="661"/>
      <c r="DQ11" s="668">
        <v>110664</v>
      </c>
      <c r="DR11" s="660"/>
      <c r="DS11" s="660"/>
      <c r="DT11" s="660"/>
      <c r="DU11" s="660"/>
      <c r="DV11" s="660"/>
      <c r="DW11" s="660"/>
      <c r="DX11" s="660"/>
      <c r="DY11" s="660"/>
      <c r="DZ11" s="660"/>
      <c r="EA11" s="660"/>
      <c r="EB11" s="660"/>
      <c r="EC11" s="669"/>
    </row>
    <row r="12" spans="2:143" ht="11.25" customHeight="1">
      <c r="B12" s="656" t="s">
        <v>240</v>
      </c>
      <c r="C12" s="657"/>
      <c r="D12" s="657"/>
      <c r="E12" s="657"/>
      <c r="F12" s="657"/>
      <c r="G12" s="657"/>
      <c r="H12" s="657"/>
      <c r="I12" s="657"/>
      <c r="J12" s="657"/>
      <c r="K12" s="657"/>
      <c r="L12" s="657"/>
      <c r="M12" s="657"/>
      <c r="N12" s="657"/>
      <c r="O12" s="657"/>
      <c r="P12" s="657"/>
      <c r="Q12" s="658"/>
      <c r="R12" s="659">
        <v>192146</v>
      </c>
      <c r="S12" s="660"/>
      <c r="T12" s="660"/>
      <c r="U12" s="660"/>
      <c r="V12" s="660"/>
      <c r="W12" s="660"/>
      <c r="X12" s="660"/>
      <c r="Y12" s="661"/>
      <c r="Z12" s="662">
        <v>3.7</v>
      </c>
      <c r="AA12" s="662"/>
      <c r="AB12" s="662"/>
      <c r="AC12" s="662"/>
      <c r="AD12" s="663">
        <v>192146</v>
      </c>
      <c r="AE12" s="663"/>
      <c r="AF12" s="663"/>
      <c r="AG12" s="663"/>
      <c r="AH12" s="663"/>
      <c r="AI12" s="663"/>
      <c r="AJ12" s="663"/>
      <c r="AK12" s="663"/>
      <c r="AL12" s="664">
        <v>6.7</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1289974</v>
      </c>
      <c r="BH12" s="660"/>
      <c r="BI12" s="660"/>
      <c r="BJ12" s="660"/>
      <c r="BK12" s="660"/>
      <c r="BL12" s="660"/>
      <c r="BM12" s="660"/>
      <c r="BN12" s="661"/>
      <c r="BO12" s="662">
        <v>58.4</v>
      </c>
      <c r="BP12" s="662"/>
      <c r="BQ12" s="662"/>
      <c r="BR12" s="662"/>
      <c r="BS12" s="668" t="s">
        <v>229</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17253</v>
      </c>
      <c r="CS12" s="660"/>
      <c r="CT12" s="660"/>
      <c r="CU12" s="660"/>
      <c r="CV12" s="660"/>
      <c r="CW12" s="660"/>
      <c r="CX12" s="660"/>
      <c r="CY12" s="661"/>
      <c r="CZ12" s="662">
        <v>0.4</v>
      </c>
      <c r="DA12" s="662"/>
      <c r="DB12" s="662"/>
      <c r="DC12" s="662"/>
      <c r="DD12" s="668" t="s">
        <v>120</v>
      </c>
      <c r="DE12" s="660"/>
      <c r="DF12" s="660"/>
      <c r="DG12" s="660"/>
      <c r="DH12" s="660"/>
      <c r="DI12" s="660"/>
      <c r="DJ12" s="660"/>
      <c r="DK12" s="660"/>
      <c r="DL12" s="660"/>
      <c r="DM12" s="660"/>
      <c r="DN12" s="660"/>
      <c r="DO12" s="660"/>
      <c r="DP12" s="661"/>
      <c r="DQ12" s="668">
        <v>15141</v>
      </c>
      <c r="DR12" s="660"/>
      <c r="DS12" s="660"/>
      <c r="DT12" s="660"/>
      <c r="DU12" s="660"/>
      <c r="DV12" s="660"/>
      <c r="DW12" s="660"/>
      <c r="DX12" s="660"/>
      <c r="DY12" s="660"/>
      <c r="DZ12" s="660"/>
      <c r="EA12" s="660"/>
      <c r="EB12" s="660"/>
      <c r="EC12" s="669"/>
    </row>
    <row r="13" spans="2:143" ht="11.25" customHeight="1">
      <c r="B13" s="656" t="s">
        <v>243</v>
      </c>
      <c r="C13" s="657"/>
      <c r="D13" s="657"/>
      <c r="E13" s="657"/>
      <c r="F13" s="657"/>
      <c r="G13" s="657"/>
      <c r="H13" s="657"/>
      <c r="I13" s="657"/>
      <c r="J13" s="657"/>
      <c r="K13" s="657"/>
      <c r="L13" s="657"/>
      <c r="M13" s="657"/>
      <c r="N13" s="657"/>
      <c r="O13" s="657"/>
      <c r="P13" s="657"/>
      <c r="Q13" s="658"/>
      <c r="R13" s="659">
        <v>13340</v>
      </c>
      <c r="S13" s="660"/>
      <c r="T13" s="660"/>
      <c r="U13" s="660"/>
      <c r="V13" s="660"/>
      <c r="W13" s="660"/>
      <c r="X13" s="660"/>
      <c r="Y13" s="661"/>
      <c r="Z13" s="662">
        <v>0.3</v>
      </c>
      <c r="AA13" s="662"/>
      <c r="AB13" s="662"/>
      <c r="AC13" s="662"/>
      <c r="AD13" s="663">
        <v>13340</v>
      </c>
      <c r="AE13" s="663"/>
      <c r="AF13" s="663"/>
      <c r="AG13" s="663"/>
      <c r="AH13" s="663"/>
      <c r="AI13" s="663"/>
      <c r="AJ13" s="663"/>
      <c r="AK13" s="663"/>
      <c r="AL13" s="664">
        <v>0.5</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1111323</v>
      </c>
      <c r="BH13" s="660"/>
      <c r="BI13" s="660"/>
      <c r="BJ13" s="660"/>
      <c r="BK13" s="660"/>
      <c r="BL13" s="660"/>
      <c r="BM13" s="660"/>
      <c r="BN13" s="661"/>
      <c r="BO13" s="662">
        <v>50.3</v>
      </c>
      <c r="BP13" s="662"/>
      <c r="BQ13" s="662"/>
      <c r="BR13" s="662"/>
      <c r="BS13" s="668" t="s">
        <v>120</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636640</v>
      </c>
      <c r="CS13" s="660"/>
      <c r="CT13" s="660"/>
      <c r="CU13" s="660"/>
      <c r="CV13" s="660"/>
      <c r="CW13" s="660"/>
      <c r="CX13" s="660"/>
      <c r="CY13" s="661"/>
      <c r="CZ13" s="662">
        <v>13.7</v>
      </c>
      <c r="DA13" s="662"/>
      <c r="DB13" s="662"/>
      <c r="DC13" s="662"/>
      <c r="DD13" s="668">
        <v>197438</v>
      </c>
      <c r="DE13" s="660"/>
      <c r="DF13" s="660"/>
      <c r="DG13" s="660"/>
      <c r="DH13" s="660"/>
      <c r="DI13" s="660"/>
      <c r="DJ13" s="660"/>
      <c r="DK13" s="660"/>
      <c r="DL13" s="660"/>
      <c r="DM13" s="660"/>
      <c r="DN13" s="660"/>
      <c r="DO13" s="660"/>
      <c r="DP13" s="661"/>
      <c r="DQ13" s="668">
        <v>589147</v>
      </c>
      <c r="DR13" s="660"/>
      <c r="DS13" s="660"/>
      <c r="DT13" s="660"/>
      <c r="DU13" s="660"/>
      <c r="DV13" s="660"/>
      <c r="DW13" s="660"/>
      <c r="DX13" s="660"/>
      <c r="DY13" s="660"/>
      <c r="DZ13" s="660"/>
      <c r="EA13" s="660"/>
      <c r="EB13" s="660"/>
      <c r="EC13" s="669"/>
    </row>
    <row r="14" spans="2:143" ht="11.25" customHeight="1">
      <c r="B14" s="656" t="s">
        <v>246</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229</v>
      </c>
      <c r="AA14" s="662"/>
      <c r="AB14" s="662"/>
      <c r="AC14" s="662"/>
      <c r="AD14" s="663" t="s">
        <v>120</v>
      </c>
      <c r="AE14" s="663"/>
      <c r="AF14" s="663"/>
      <c r="AG14" s="663"/>
      <c r="AH14" s="663"/>
      <c r="AI14" s="663"/>
      <c r="AJ14" s="663"/>
      <c r="AK14" s="663"/>
      <c r="AL14" s="664" t="s">
        <v>120</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27098</v>
      </c>
      <c r="BH14" s="660"/>
      <c r="BI14" s="660"/>
      <c r="BJ14" s="660"/>
      <c r="BK14" s="660"/>
      <c r="BL14" s="660"/>
      <c r="BM14" s="660"/>
      <c r="BN14" s="661"/>
      <c r="BO14" s="662">
        <v>1.2</v>
      </c>
      <c r="BP14" s="662"/>
      <c r="BQ14" s="662"/>
      <c r="BR14" s="662"/>
      <c r="BS14" s="668" t="s">
        <v>120</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200852</v>
      </c>
      <c r="CS14" s="660"/>
      <c r="CT14" s="660"/>
      <c r="CU14" s="660"/>
      <c r="CV14" s="660"/>
      <c r="CW14" s="660"/>
      <c r="CX14" s="660"/>
      <c r="CY14" s="661"/>
      <c r="CZ14" s="662">
        <v>4.3</v>
      </c>
      <c r="DA14" s="662"/>
      <c r="DB14" s="662"/>
      <c r="DC14" s="662"/>
      <c r="DD14" s="668">
        <v>11797</v>
      </c>
      <c r="DE14" s="660"/>
      <c r="DF14" s="660"/>
      <c r="DG14" s="660"/>
      <c r="DH14" s="660"/>
      <c r="DI14" s="660"/>
      <c r="DJ14" s="660"/>
      <c r="DK14" s="660"/>
      <c r="DL14" s="660"/>
      <c r="DM14" s="660"/>
      <c r="DN14" s="660"/>
      <c r="DO14" s="660"/>
      <c r="DP14" s="661"/>
      <c r="DQ14" s="668">
        <v>195747</v>
      </c>
      <c r="DR14" s="660"/>
      <c r="DS14" s="660"/>
      <c r="DT14" s="660"/>
      <c r="DU14" s="660"/>
      <c r="DV14" s="660"/>
      <c r="DW14" s="660"/>
      <c r="DX14" s="660"/>
      <c r="DY14" s="660"/>
      <c r="DZ14" s="660"/>
      <c r="EA14" s="660"/>
      <c r="EB14" s="660"/>
      <c r="EC14" s="669"/>
    </row>
    <row r="15" spans="2:143" ht="11.25" customHeight="1">
      <c r="B15" s="656" t="s">
        <v>249</v>
      </c>
      <c r="C15" s="657"/>
      <c r="D15" s="657"/>
      <c r="E15" s="657"/>
      <c r="F15" s="657"/>
      <c r="G15" s="657"/>
      <c r="H15" s="657"/>
      <c r="I15" s="657"/>
      <c r="J15" s="657"/>
      <c r="K15" s="657"/>
      <c r="L15" s="657"/>
      <c r="M15" s="657"/>
      <c r="N15" s="657"/>
      <c r="O15" s="657"/>
      <c r="P15" s="657"/>
      <c r="Q15" s="658"/>
      <c r="R15" s="659">
        <v>18154</v>
      </c>
      <c r="S15" s="660"/>
      <c r="T15" s="660"/>
      <c r="U15" s="660"/>
      <c r="V15" s="660"/>
      <c r="W15" s="660"/>
      <c r="X15" s="660"/>
      <c r="Y15" s="661"/>
      <c r="Z15" s="662">
        <v>0.4</v>
      </c>
      <c r="AA15" s="662"/>
      <c r="AB15" s="662"/>
      <c r="AC15" s="662"/>
      <c r="AD15" s="663">
        <v>18154</v>
      </c>
      <c r="AE15" s="663"/>
      <c r="AF15" s="663"/>
      <c r="AG15" s="663"/>
      <c r="AH15" s="663"/>
      <c r="AI15" s="663"/>
      <c r="AJ15" s="663"/>
      <c r="AK15" s="663"/>
      <c r="AL15" s="664">
        <v>0.6</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184914</v>
      </c>
      <c r="BH15" s="660"/>
      <c r="BI15" s="660"/>
      <c r="BJ15" s="660"/>
      <c r="BK15" s="660"/>
      <c r="BL15" s="660"/>
      <c r="BM15" s="660"/>
      <c r="BN15" s="661"/>
      <c r="BO15" s="662">
        <v>8.4</v>
      </c>
      <c r="BP15" s="662"/>
      <c r="BQ15" s="662"/>
      <c r="BR15" s="662"/>
      <c r="BS15" s="668" t="s">
        <v>120</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826315</v>
      </c>
      <c r="CS15" s="660"/>
      <c r="CT15" s="660"/>
      <c r="CU15" s="660"/>
      <c r="CV15" s="660"/>
      <c r="CW15" s="660"/>
      <c r="CX15" s="660"/>
      <c r="CY15" s="661"/>
      <c r="CZ15" s="662">
        <v>17.8</v>
      </c>
      <c r="DA15" s="662"/>
      <c r="DB15" s="662"/>
      <c r="DC15" s="662"/>
      <c r="DD15" s="668">
        <v>343737</v>
      </c>
      <c r="DE15" s="660"/>
      <c r="DF15" s="660"/>
      <c r="DG15" s="660"/>
      <c r="DH15" s="660"/>
      <c r="DI15" s="660"/>
      <c r="DJ15" s="660"/>
      <c r="DK15" s="660"/>
      <c r="DL15" s="660"/>
      <c r="DM15" s="660"/>
      <c r="DN15" s="660"/>
      <c r="DO15" s="660"/>
      <c r="DP15" s="661"/>
      <c r="DQ15" s="668">
        <v>563757</v>
      </c>
      <c r="DR15" s="660"/>
      <c r="DS15" s="660"/>
      <c r="DT15" s="660"/>
      <c r="DU15" s="660"/>
      <c r="DV15" s="660"/>
      <c r="DW15" s="660"/>
      <c r="DX15" s="660"/>
      <c r="DY15" s="660"/>
      <c r="DZ15" s="660"/>
      <c r="EA15" s="660"/>
      <c r="EB15" s="660"/>
      <c r="EC15" s="669"/>
    </row>
    <row r="16" spans="2:143" ht="11.25" customHeight="1">
      <c r="B16" s="656" t="s">
        <v>252</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229</v>
      </c>
      <c r="AE16" s="663"/>
      <c r="AF16" s="663"/>
      <c r="AG16" s="663"/>
      <c r="AH16" s="663"/>
      <c r="AI16" s="663"/>
      <c r="AJ16" s="663"/>
      <c r="AK16" s="663"/>
      <c r="AL16" s="664" t="s">
        <v>229</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120</v>
      </c>
      <c r="BP16" s="662"/>
      <c r="BQ16" s="662"/>
      <c r="BR16" s="662"/>
      <c r="BS16" s="668" t="s">
        <v>229</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t="s">
        <v>229</v>
      </c>
      <c r="CS16" s="660"/>
      <c r="CT16" s="660"/>
      <c r="CU16" s="660"/>
      <c r="CV16" s="660"/>
      <c r="CW16" s="660"/>
      <c r="CX16" s="660"/>
      <c r="CY16" s="661"/>
      <c r="CZ16" s="662" t="s">
        <v>229</v>
      </c>
      <c r="DA16" s="662"/>
      <c r="DB16" s="662"/>
      <c r="DC16" s="662"/>
      <c r="DD16" s="668" t="s">
        <v>120</v>
      </c>
      <c r="DE16" s="660"/>
      <c r="DF16" s="660"/>
      <c r="DG16" s="660"/>
      <c r="DH16" s="660"/>
      <c r="DI16" s="660"/>
      <c r="DJ16" s="660"/>
      <c r="DK16" s="660"/>
      <c r="DL16" s="660"/>
      <c r="DM16" s="660"/>
      <c r="DN16" s="660"/>
      <c r="DO16" s="660"/>
      <c r="DP16" s="661"/>
      <c r="DQ16" s="668" t="s">
        <v>229</v>
      </c>
      <c r="DR16" s="660"/>
      <c r="DS16" s="660"/>
      <c r="DT16" s="660"/>
      <c r="DU16" s="660"/>
      <c r="DV16" s="660"/>
      <c r="DW16" s="660"/>
      <c r="DX16" s="660"/>
      <c r="DY16" s="660"/>
      <c r="DZ16" s="660"/>
      <c r="EA16" s="660"/>
      <c r="EB16" s="660"/>
      <c r="EC16" s="669"/>
    </row>
    <row r="17" spans="2:133" ht="11.25" customHeight="1">
      <c r="B17" s="656" t="s">
        <v>255</v>
      </c>
      <c r="C17" s="657"/>
      <c r="D17" s="657"/>
      <c r="E17" s="657"/>
      <c r="F17" s="657"/>
      <c r="G17" s="657"/>
      <c r="H17" s="657"/>
      <c r="I17" s="657"/>
      <c r="J17" s="657"/>
      <c r="K17" s="657"/>
      <c r="L17" s="657"/>
      <c r="M17" s="657"/>
      <c r="N17" s="657"/>
      <c r="O17" s="657"/>
      <c r="P17" s="657"/>
      <c r="Q17" s="658"/>
      <c r="R17" s="659">
        <v>9119</v>
      </c>
      <c r="S17" s="660"/>
      <c r="T17" s="660"/>
      <c r="U17" s="660"/>
      <c r="V17" s="660"/>
      <c r="W17" s="660"/>
      <c r="X17" s="660"/>
      <c r="Y17" s="661"/>
      <c r="Z17" s="662">
        <v>0.2</v>
      </c>
      <c r="AA17" s="662"/>
      <c r="AB17" s="662"/>
      <c r="AC17" s="662"/>
      <c r="AD17" s="663">
        <v>9119</v>
      </c>
      <c r="AE17" s="663"/>
      <c r="AF17" s="663"/>
      <c r="AG17" s="663"/>
      <c r="AH17" s="663"/>
      <c r="AI17" s="663"/>
      <c r="AJ17" s="663"/>
      <c r="AK17" s="663"/>
      <c r="AL17" s="664">
        <v>0.3</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229</v>
      </c>
      <c r="BP17" s="662"/>
      <c r="BQ17" s="662"/>
      <c r="BR17" s="662"/>
      <c r="BS17" s="668" t="s">
        <v>229</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515688</v>
      </c>
      <c r="CS17" s="660"/>
      <c r="CT17" s="660"/>
      <c r="CU17" s="660"/>
      <c r="CV17" s="660"/>
      <c r="CW17" s="660"/>
      <c r="CX17" s="660"/>
      <c r="CY17" s="661"/>
      <c r="CZ17" s="662">
        <v>11.1</v>
      </c>
      <c r="DA17" s="662"/>
      <c r="DB17" s="662"/>
      <c r="DC17" s="662"/>
      <c r="DD17" s="668" t="s">
        <v>120</v>
      </c>
      <c r="DE17" s="660"/>
      <c r="DF17" s="660"/>
      <c r="DG17" s="660"/>
      <c r="DH17" s="660"/>
      <c r="DI17" s="660"/>
      <c r="DJ17" s="660"/>
      <c r="DK17" s="660"/>
      <c r="DL17" s="660"/>
      <c r="DM17" s="660"/>
      <c r="DN17" s="660"/>
      <c r="DO17" s="660"/>
      <c r="DP17" s="661"/>
      <c r="DQ17" s="668">
        <v>454693</v>
      </c>
      <c r="DR17" s="660"/>
      <c r="DS17" s="660"/>
      <c r="DT17" s="660"/>
      <c r="DU17" s="660"/>
      <c r="DV17" s="660"/>
      <c r="DW17" s="660"/>
      <c r="DX17" s="660"/>
      <c r="DY17" s="660"/>
      <c r="DZ17" s="660"/>
      <c r="EA17" s="660"/>
      <c r="EB17" s="660"/>
      <c r="EC17" s="669"/>
    </row>
    <row r="18" spans="2:133" ht="11.25" customHeight="1">
      <c r="B18" s="656" t="s">
        <v>258</v>
      </c>
      <c r="C18" s="657"/>
      <c r="D18" s="657"/>
      <c r="E18" s="657"/>
      <c r="F18" s="657"/>
      <c r="G18" s="657"/>
      <c r="H18" s="657"/>
      <c r="I18" s="657"/>
      <c r="J18" s="657"/>
      <c r="K18" s="657"/>
      <c r="L18" s="657"/>
      <c r="M18" s="657"/>
      <c r="N18" s="657"/>
      <c r="O18" s="657"/>
      <c r="P18" s="657"/>
      <c r="Q18" s="658"/>
      <c r="R18" s="659">
        <v>469803</v>
      </c>
      <c r="S18" s="660"/>
      <c r="T18" s="660"/>
      <c r="U18" s="660"/>
      <c r="V18" s="660"/>
      <c r="W18" s="660"/>
      <c r="X18" s="660"/>
      <c r="Y18" s="661"/>
      <c r="Z18" s="662">
        <v>9.1</v>
      </c>
      <c r="AA18" s="662"/>
      <c r="AB18" s="662"/>
      <c r="AC18" s="662"/>
      <c r="AD18" s="663">
        <v>307407</v>
      </c>
      <c r="AE18" s="663"/>
      <c r="AF18" s="663"/>
      <c r="AG18" s="663"/>
      <c r="AH18" s="663"/>
      <c r="AI18" s="663"/>
      <c r="AJ18" s="663"/>
      <c r="AK18" s="663"/>
      <c r="AL18" s="664">
        <v>10.7</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229</v>
      </c>
      <c r="BP18" s="662"/>
      <c r="BQ18" s="662"/>
      <c r="BR18" s="662"/>
      <c r="BS18" s="668" t="s">
        <v>120</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229</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261</v>
      </c>
      <c r="C19" s="657"/>
      <c r="D19" s="657"/>
      <c r="E19" s="657"/>
      <c r="F19" s="657"/>
      <c r="G19" s="657"/>
      <c r="H19" s="657"/>
      <c r="I19" s="657"/>
      <c r="J19" s="657"/>
      <c r="K19" s="657"/>
      <c r="L19" s="657"/>
      <c r="M19" s="657"/>
      <c r="N19" s="657"/>
      <c r="O19" s="657"/>
      <c r="P19" s="657"/>
      <c r="Q19" s="658"/>
      <c r="R19" s="659">
        <v>307407</v>
      </c>
      <c r="S19" s="660"/>
      <c r="T19" s="660"/>
      <c r="U19" s="660"/>
      <c r="V19" s="660"/>
      <c r="W19" s="660"/>
      <c r="X19" s="660"/>
      <c r="Y19" s="661"/>
      <c r="Z19" s="662">
        <v>5.9</v>
      </c>
      <c r="AA19" s="662"/>
      <c r="AB19" s="662"/>
      <c r="AC19" s="662"/>
      <c r="AD19" s="663">
        <v>307407</v>
      </c>
      <c r="AE19" s="663"/>
      <c r="AF19" s="663"/>
      <c r="AG19" s="663"/>
      <c r="AH19" s="663"/>
      <c r="AI19" s="663"/>
      <c r="AJ19" s="663"/>
      <c r="AK19" s="663"/>
      <c r="AL19" s="664">
        <v>10.7</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8956</v>
      </c>
      <c r="BH19" s="660"/>
      <c r="BI19" s="660"/>
      <c r="BJ19" s="660"/>
      <c r="BK19" s="660"/>
      <c r="BL19" s="660"/>
      <c r="BM19" s="660"/>
      <c r="BN19" s="661"/>
      <c r="BO19" s="662">
        <v>0.4</v>
      </c>
      <c r="BP19" s="662"/>
      <c r="BQ19" s="662"/>
      <c r="BR19" s="662"/>
      <c r="BS19" s="668" t="s">
        <v>120</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229</v>
      </c>
      <c r="DA19" s="662"/>
      <c r="DB19" s="662"/>
      <c r="DC19" s="662"/>
      <c r="DD19" s="668" t="s">
        <v>120</v>
      </c>
      <c r="DE19" s="660"/>
      <c r="DF19" s="660"/>
      <c r="DG19" s="660"/>
      <c r="DH19" s="660"/>
      <c r="DI19" s="660"/>
      <c r="DJ19" s="660"/>
      <c r="DK19" s="660"/>
      <c r="DL19" s="660"/>
      <c r="DM19" s="660"/>
      <c r="DN19" s="660"/>
      <c r="DO19" s="660"/>
      <c r="DP19" s="661"/>
      <c r="DQ19" s="668" t="s">
        <v>229</v>
      </c>
      <c r="DR19" s="660"/>
      <c r="DS19" s="660"/>
      <c r="DT19" s="660"/>
      <c r="DU19" s="660"/>
      <c r="DV19" s="660"/>
      <c r="DW19" s="660"/>
      <c r="DX19" s="660"/>
      <c r="DY19" s="660"/>
      <c r="DZ19" s="660"/>
      <c r="EA19" s="660"/>
      <c r="EB19" s="660"/>
      <c r="EC19" s="669"/>
    </row>
    <row r="20" spans="2:133" ht="11.25" customHeight="1">
      <c r="B20" s="656" t="s">
        <v>264</v>
      </c>
      <c r="C20" s="657"/>
      <c r="D20" s="657"/>
      <c r="E20" s="657"/>
      <c r="F20" s="657"/>
      <c r="G20" s="657"/>
      <c r="H20" s="657"/>
      <c r="I20" s="657"/>
      <c r="J20" s="657"/>
      <c r="K20" s="657"/>
      <c r="L20" s="657"/>
      <c r="M20" s="657"/>
      <c r="N20" s="657"/>
      <c r="O20" s="657"/>
      <c r="P20" s="657"/>
      <c r="Q20" s="658"/>
      <c r="R20" s="659">
        <v>162396</v>
      </c>
      <c r="S20" s="660"/>
      <c r="T20" s="660"/>
      <c r="U20" s="660"/>
      <c r="V20" s="660"/>
      <c r="W20" s="660"/>
      <c r="X20" s="660"/>
      <c r="Y20" s="661"/>
      <c r="Z20" s="662">
        <v>3.1</v>
      </c>
      <c r="AA20" s="662"/>
      <c r="AB20" s="662"/>
      <c r="AC20" s="662"/>
      <c r="AD20" s="663" t="s">
        <v>229</v>
      </c>
      <c r="AE20" s="663"/>
      <c r="AF20" s="663"/>
      <c r="AG20" s="663"/>
      <c r="AH20" s="663"/>
      <c r="AI20" s="663"/>
      <c r="AJ20" s="663"/>
      <c r="AK20" s="663"/>
      <c r="AL20" s="664" t="s">
        <v>120</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8956</v>
      </c>
      <c r="BH20" s="660"/>
      <c r="BI20" s="660"/>
      <c r="BJ20" s="660"/>
      <c r="BK20" s="660"/>
      <c r="BL20" s="660"/>
      <c r="BM20" s="660"/>
      <c r="BN20" s="661"/>
      <c r="BO20" s="662">
        <v>0.4</v>
      </c>
      <c r="BP20" s="662"/>
      <c r="BQ20" s="662"/>
      <c r="BR20" s="662"/>
      <c r="BS20" s="668" t="s">
        <v>120</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4649638</v>
      </c>
      <c r="CS20" s="660"/>
      <c r="CT20" s="660"/>
      <c r="CU20" s="660"/>
      <c r="CV20" s="660"/>
      <c r="CW20" s="660"/>
      <c r="CX20" s="660"/>
      <c r="CY20" s="661"/>
      <c r="CZ20" s="662">
        <v>100</v>
      </c>
      <c r="DA20" s="662"/>
      <c r="DB20" s="662"/>
      <c r="DC20" s="662"/>
      <c r="DD20" s="668">
        <v>671570</v>
      </c>
      <c r="DE20" s="660"/>
      <c r="DF20" s="660"/>
      <c r="DG20" s="660"/>
      <c r="DH20" s="660"/>
      <c r="DI20" s="660"/>
      <c r="DJ20" s="660"/>
      <c r="DK20" s="660"/>
      <c r="DL20" s="660"/>
      <c r="DM20" s="660"/>
      <c r="DN20" s="660"/>
      <c r="DO20" s="660"/>
      <c r="DP20" s="661"/>
      <c r="DQ20" s="668">
        <v>3523460</v>
      </c>
      <c r="DR20" s="660"/>
      <c r="DS20" s="660"/>
      <c r="DT20" s="660"/>
      <c r="DU20" s="660"/>
      <c r="DV20" s="660"/>
      <c r="DW20" s="660"/>
      <c r="DX20" s="660"/>
      <c r="DY20" s="660"/>
      <c r="DZ20" s="660"/>
      <c r="EA20" s="660"/>
      <c r="EB20" s="660"/>
      <c r="EC20" s="669"/>
    </row>
    <row r="21" spans="2:133" ht="11.25" customHeight="1">
      <c r="B21" s="656" t="s">
        <v>267</v>
      </c>
      <c r="C21" s="657"/>
      <c r="D21" s="657"/>
      <c r="E21" s="657"/>
      <c r="F21" s="657"/>
      <c r="G21" s="657"/>
      <c r="H21" s="657"/>
      <c r="I21" s="657"/>
      <c r="J21" s="657"/>
      <c r="K21" s="657"/>
      <c r="L21" s="657"/>
      <c r="M21" s="657"/>
      <c r="N21" s="657"/>
      <c r="O21" s="657"/>
      <c r="P21" s="657"/>
      <c r="Q21" s="658"/>
      <c r="R21" s="659" t="s">
        <v>229</v>
      </c>
      <c r="S21" s="660"/>
      <c r="T21" s="660"/>
      <c r="U21" s="660"/>
      <c r="V21" s="660"/>
      <c r="W21" s="660"/>
      <c r="X21" s="660"/>
      <c r="Y21" s="661"/>
      <c r="Z21" s="662" t="s">
        <v>120</v>
      </c>
      <c r="AA21" s="662"/>
      <c r="AB21" s="662"/>
      <c r="AC21" s="662"/>
      <c r="AD21" s="663" t="s">
        <v>120</v>
      </c>
      <c r="AE21" s="663"/>
      <c r="AF21" s="663"/>
      <c r="AG21" s="663"/>
      <c r="AH21" s="663"/>
      <c r="AI21" s="663"/>
      <c r="AJ21" s="663"/>
      <c r="AK21" s="663"/>
      <c r="AL21" s="664" t="s">
        <v>229</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8956</v>
      </c>
      <c r="BH21" s="660"/>
      <c r="BI21" s="660"/>
      <c r="BJ21" s="660"/>
      <c r="BK21" s="660"/>
      <c r="BL21" s="660"/>
      <c r="BM21" s="660"/>
      <c r="BN21" s="661"/>
      <c r="BO21" s="662">
        <v>0.4</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269</v>
      </c>
      <c r="C22" s="657"/>
      <c r="D22" s="657"/>
      <c r="E22" s="657"/>
      <c r="F22" s="657"/>
      <c r="G22" s="657"/>
      <c r="H22" s="657"/>
      <c r="I22" s="657"/>
      <c r="J22" s="657"/>
      <c r="K22" s="657"/>
      <c r="L22" s="657"/>
      <c r="M22" s="657"/>
      <c r="N22" s="657"/>
      <c r="O22" s="657"/>
      <c r="P22" s="657"/>
      <c r="Q22" s="658"/>
      <c r="R22" s="659">
        <v>2971971</v>
      </c>
      <c r="S22" s="660"/>
      <c r="T22" s="660"/>
      <c r="U22" s="660"/>
      <c r="V22" s="660"/>
      <c r="W22" s="660"/>
      <c r="X22" s="660"/>
      <c r="Y22" s="661"/>
      <c r="Z22" s="662">
        <v>57.4</v>
      </c>
      <c r="AA22" s="662"/>
      <c r="AB22" s="662"/>
      <c r="AC22" s="662"/>
      <c r="AD22" s="663">
        <v>2809575</v>
      </c>
      <c r="AE22" s="663"/>
      <c r="AF22" s="663"/>
      <c r="AG22" s="663"/>
      <c r="AH22" s="663"/>
      <c r="AI22" s="663"/>
      <c r="AJ22" s="663"/>
      <c r="AK22" s="663"/>
      <c r="AL22" s="664">
        <v>98.2</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229</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272</v>
      </c>
      <c r="C23" s="657"/>
      <c r="D23" s="657"/>
      <c r="E23" s="657"/>
      <c r="F23" s="657"/>
      <c r="G23" s="657"/>
      <c r="H23" s="657"/>
      <c r="I23" s="657"/>
      <c r="J23" s="657"/>
      <c r="K23" s="657"/>
      <c r="L23" s="657"/>
      <c r="M23" s="657"/>
      <c r="N23" s="657"/>
      <c r="O23" s="657"/>
      <c r="P23" s="657"/>
      <c r="Q23" s="658"/>
      <c r="R23" s="659">
        <v>2509</v>
      </c>
      <c r="S23" s="660"/>
      <c r="T23" s="660"/>
      <c r="U23" s="660"/>
      <c r="V23" s="660"/>
      <c r="W23" s="660"/>
      <c r="X23" s="660"/>
      <c r="Y23" s="661"/>
      <c r="Z23" s="662">
        <v>0</v>
      </c>
      <c r="AA23" s="662"/>
      <c r="AB23" s="662"/>
      <c r="AC23" s="662"/>
      <c r="AD23" s="663">
        <v>2509</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229</v>
      </c>
      <c r="BP23" s="662"/>
      <c r="BQ23" s="662"/>
      <c r="BR23" s="662"/>
      <c r="BS23" s="668" t="s">
        <v>120</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c r="B24" s="656" t="s">
        <v>279</v>
      </c>
      <c r="C24" s="657"/>
      <c r="D24" s="657"/>
      <c r="E24" s="657"/>
      <c r="F24" s="657"/>
      <c r="G24" s="657"/>
      <c r="H24" s="657"/>
      <c r="I24" s="657"/>
      <c r="J24" s="657"/>
      <c r="K24" s="657"/>
      <c r="L24" s="657"/>
      <c r="M24" s="657"/>
      <c r="N24" s="657"/>
      <c r="O24" s="657"/>
      <c r="P24" s="657"/>
      <c r="Q24" s="658"/>
      <c r="R24" s="659">
        <v>17115</v>
      </c>
      <c r="S24" s="660"/>
      <c r="T24" s="660"/>
      <c r="U24" s="660"/>
      <c r="V24" s="660"/>
      <c r="W24" s="660"/>
      <c r="X24" s="660"/>
      <c r="Y24" s="661"/>
      <c r="Z24" s="662">
        <v>0.3</v>
      </c>
      <c r="AA24" s="662"/>
      <c r="AB24" s="662"/>
      <c r="AC24" s="662"/>
      <c r="AD24" s="663" t="s">
        <v>120</v>
      </c>
      <c r="AE24" s="663"/>
      <c r="AF24" s="663"/>
      <c r="AG24" s="663"/>
      <c r="AH24" s="663"/>
      <c r="AI24" s="663"/>
      <c r="AJ24" s="663"/>
      <c r="AK24" s="663"/>
      <c r="AL24" s="664" t="s">
        <v>229</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229</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1849914</v>
      </c>
      <c r="CS24" s="649"/>
      <c r="CT24" s="649"/>
      <c r="CU24" s="649"/>
      <c r="CV24" s="649"/>
      <c r="CW24" s="649"/>
      <c r="CX24" s="649"/>
      <c r="CY24" s="650"/>
      <c r="CZ24" s="653">
        <v>39.799999999999997</v>
      </c>
      <c r="DA24" s="654"/>
      <c r="DB24" s="654"/>
      <c r="DC24" s="673"/>
      <c r="DD24" s="692">
        <v>1406219</v>
      </c>
      <c r="DE24" s="649"/>
      <c r="DF24" s="649"/>
      <c r="DG24" s="649"/>
      <c r="DH24" s="649"/>
      <c r="DI24" s="649"/>
      <c r="DJ24" s="649"/>
      <c r="DK24" s="650"/>
      <c r="DL24" s="692">
        <v>1405408</v>
      </c>
      <c r="DM24" s="649"/>
      <c r="DN24" s="649"/>
      <c r="DO24" s="649"/>
      <c r="DP24" s="649"/>
      <c r="DQ24" s="649"/>
      <c r="DR24" s="649"/>
      <c r="DS24" s="649"/>
      <c r="DT24" s="649"/>
      <c r="DU24" s="649"/>
      <c r="DV24" s="650"/>
      <c r="DW24" s="653">
        <v>46.6</v>
      </c>
      <c r="DX24" s="654"/>
      <c r="DY24" s="654"/>
      <c r="DZ24" s="654"/>
      <c r="EA24" s="654"/>
      <c r="EB24" s="654"/>
      <c r="EC24" s="655"/>
    </row>
    <row r="25" spans="2:133" ht="11.25" customHeight="1">
      <c r="B25" s="656" t="s">
        <v>282</v>
      </c>
      <c r="C25" s="657"/>
      <c r="D25" s="657"/>
      <c r="E25" s="657"/>
      <c r="F25" s="657"/>
      <c r="G25" s="657"/>
      <c r="H25" s="657"/>
      <c r="I25" s="657"/>
      <c r="J25" s="657"/>
      <c r="K25" s="657"/>
      <c r="L25" s="657"/>
      <c r="M25" s="657"/>
      <c r="N25" s="657"/>
      <c r="O25" s="657"/>
      <c r="P25" s="657"/>
      <c r="Q25" s="658"/>
      <c r="R25" s="659">
        <v>75606</v>
      </c>
      <c r="S25" s="660"/>
      <c r="T25" s="660"/>
      <c r="U25" s="660"/>
      <c r="V25" s="660"/>
      <c r="W25" s="660"/>
      <c r="X25" s="660"/>
      <c r="Y25" s="661"/>
      <c r="Z25" s="662">
        <v>1.5</v>
      </c>
      <c r="AA25" s="662"/>
      <c r="AB25" s="662"/>
      <c r="AC25" s="662"/>
      <c r="AD25" s="663">
        <v>2793</v>
      </c>
      <c r="AE25" s="663"/>
      <c r="AF25" s="663"/>
      <c r="AG25" s="663"/>
      <c r="AH25" s="663"/>
      <c r="AI25" s="663"/>
      <c r="AJ25" s="663"/>
      <c r="AK25" s="663"/>
      <c r="AL25" s="664">
        <v>0.1</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802942</v>
      </c>
      <c r="CS25" s="695"/>
      <c r="CT25" s="695"/>
      <c r="CU25" s="695"/>
      <c r="CV25" s="695"/>
      <c r="CW25" s="695"/>
      <c r="CX25" s="695"/>
      <c r="CY25" s="696"/>
      <c r="CZ25" s="664">
        <v>17.3</v>
      </c>
      <c r="DA25" s="693"/>
      <c r="DB25" s="693"/>
      <c r="DC25" s="697"/>
      <c r="DD25" s="668">
        <v>757276</v>
      </c>
      <c r="DE25" s="695"/>
      <c r="DF25" s="695"/>
      <c r="DG25" s="695"/>
      <c r="DH25" s="695"/>
      <c r="DI25" s="695"/>
      <c r="DJ25" s="695"/>
      <c r="DK25" s="696"/>
      <c r="DL25" s="668">
        <v>756465</v>
      </c>
      <c r="DM25" s="695"/>
      <c r="DN25" s="695"/>
      <c r="DO25" s="695"/>
      <c r="DP25" s="695"/>
      <c r="DQ25" s="695"/>
      <c r="DR25" s="695"/>
      <c r="DS25" s="695"/>
      <c r="DT25" s="695"/>
      <c r="DU25" s="695"/>
      <c r="DV25" s="696"/>
      <c r="DW25" s="664">
        <v>25.1</v>
      </c>
      <c r="DX25" s="693"/>
      <c r="DY25" s="693"/>
      <c r="DZ25" s="693"/>
      <c r="EA25" s="693"/>
      <c r="EB25" s="693"/>
      <c r="EC25" s="694"/>
    </row>
    <row r="26" spans="2:133" ht="11.25" customHeight="1">
      <c r="B26" s="656" t="s">
        <v>285</v>
      </c>
      <c r="C26" s="657"/>
      <c r="D26" s="657"/>
      <c r="E26" s="657"/>
      <c r="F26" s="657"/>
      <c r="G26" s="657"/>
      <c r="H26" s="657"/>
      <c r="I26" s="657"/>
      <c r="J26" s="657"/>
      <c r="K26" s="657"/>
      <c r="L26" s="657"/>
      <c r="M26" s="657"/>
      <c r="N26" s="657"/>
      <c r="O26" s="657"/>
      <c r="P26" s="657"/>
      <c r="Q26" s="658"/>
      <c r="R26" s="659">
        <v>76299</v>
      </c>
      <c r="S26" s="660"/>
      <c r="T26" s="660"/>
      <c r="U26" s="660"/>
      <c r="V26" s="660"/>
      <c r="W26" s="660"/>
      <c r="X26" s="660"/>
      <c r="Y26" s="661"/>
      <c r="Z26" s="662">
        <v>1.5</v>
      </c>
      <c r="AA26" s="662"/>
      <c r="AB26" s="662"/>
      <c r="AC26" s="662"/>
      <c r="AD26" s="663" t="s">
        <v>229</v>
      </c>
      <c r="AE26" s="663"/>
      <c r="AF26" s="663"/>
      <c r="AG26" s="663"/>
      <c r="AH26" s="663"/>
      <c r="AI26" s="663"/>
      <c r="AJ26" s="663"/>
      <c r="AK26" s="663"/>
      <c r="AL26" s="664" t="s">
        <v>229</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515908</v>
      </c>
      <c r="CS26" s="660"/>
      <c r="CT26" s="660"/>
      <c r="CU26" s="660"/>
      <c r="CV26" s="660"/>
      <c r="CW26" s="660"/>
      <c r="CX26" s="660"/>
      <c r="CY26" s="661"/>
      <c r="CZ26" s="664">
        <v>11.1</v>
      </c>
      <c r="DA26" s="693"/>
      <c r="DB26" s="693"/>
      <c r="DC26" s="697"/>
      <c r="DD26" s="668">
        <v>473785</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288</v>
      </c>
      <c r="C27" s="657"/>
      <c r="D27" s="657"/>
      <c r="E27" s="657"/>
      <c r="F27" s="657"/>
      <c r="G27" s="657"/>
      <c r="H27" s="657"/>
      <c r="I27" s="657"/>
      <c r="J27" s="657"/>
      <c r="K27" s="657"/>
      <c r="L27" s="657"/>
      <c r="M27" s="657"/>
      <c r="N27" s="657"/>
      <c r="O27" s="657"/>
      <c r="P27" s="657"/>
      <c r="Q27" s="658"/>
      <c r="R27" s="659">
        <v>410048</v>
      </c>
      <c r="S27" s="660"/>
      <c r="T27" s="660"/>
      <c r="U27" s="660"/>
      <c r="V27" s="660"/>
      <c r="W27" s="660"/>
      <c r="X27" s="660"/>
      <c r="Y27" s="661"/>
      <c r="Z27" s="662">
        <v>7.9</v>
      </c>
      <c r="AA27" s="662"/>
      <c r="AB27" s="662"/>
      <c r="AC27" s="662"/>
      <c r="AD27" s="663" t="s">
        <v>120</v>
      </c>
      <c r="AE27" s="663"/>
      <c r="AF27" s="663"/>
      <c r="AG27" s="663"/>
      <c r="AH27" s="663"/>
      <c r="AI27" s="663"/>
      <c r="AJ27" s="663"/>
      <c r="AK27" s="663"/>
      <c r="AL27" s="664" t="s">
        <v>229</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2209204</v>
      </c>
      <c r="BH27" s="660"/>
      <c r="BI27" s="660"/>
      <c r="BJ27" s="660"/>
      <c r="BK27" s="660"/>
      <c r="BL27" s="660"/>
      <c r="BM27" s="660"/>
      <c r="BN27" s="661"/>
      <c r="BO27" s="662">
        <v>100</v>
      </c>
      <c r="BP27" s="662"/>
      <c r="BQ27" s="662"/>
      <c r="BR27" s="662"/>
      <c r="BS27" s="668">
        <v>56611</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531284</v>
      </c>
      <c r="CS27" s="695"/>
      <c r="CT27" s="695"/>
      <c r="CU27" s="695"/>
      <c r="CV27" s="695"/>
      <c r="CW27" s="695"/>
      <c r="CX27" s="695"/>
      <c r="CY27" s="696"/>
      <c r="CZ27" s="664">
        <v>11.4</v>
      </c>
      <c r="DA27" s="693"/>
      <c r="DB27" s="693"/>
      <c r="DC27" s="697"/>
      <c r="DD27" s="668">
        <v>194250</v>
      </c>
      <c r="DE27" s="695"/>
      <c r="DF27" s="695"/>
      <c r="DG27" s="695"/>
      <c r="DH27" s="695"/>
      <c r="DI27" s="695"/>
      <c r="DJ27" s="695"/>
      <c r="DK27" s="696"/>
      <c r="DL27" s="668">
        <v>194250</v>
      </c>
      <c r="DM27" s="695"/>
      <c r="DN27" s="695"/>
      <c r="DO27" s="695"/>
      <c r="DP27" s="695"/>
      <c r="DQ27" s="695"/>
      <c r="DR27" s="695"/>
      <c r="DS27" s="695"/>
      <c r="DT27" s="695"/>
      <c r="DU27" s="695"/>
      <c r="DV27" s="696"/>
      <c r="DW27" s="664">
        <v>6.4</v>
      </c>
      <c r="DX27" s="693"/>
      <c r="DY27" s="693"/>
      <c r="DZ27" s="693"/>
      <c r="EA27" s="693"/>
      <c r="EB27" s="693"/>
      <c r="EC27" s="694"/>
    </row>
    <row r="28" spans="2:133" ht="11.25" customHeight="1">
      <c r="B28" s="701" t="s">
        <v>291</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120</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515688</v>
      </c>
      <c r="CS28" s="660"/>
      <c r="CT28" s="660"/>
      <c r="CU28" s="660"/>
      <c r="CV28" s="660"/>
      <c r="CW28" s="660"/>
      <c r="CX28" s="660"/>
      <c r="CY28" s="661"/>
      <c r="CZ28" s="664">
        <v>11.1</v>
      </c>
      <c r="DA28" s="693"/>
      <c r="DB28" s="693"/>
      <c r="DC28" s="697"/>
      <c r="DD28" s="668">
        <v>454693</v>
      </c>
      <c r="DE28" s="660"/>
      <c r="DF28" s="660"/>
      <c r="DG28" s="660"/>
      <c r="DH28" s="660"/>
      <c r="DI28" s="660"/>
      <c r="DJ28" s="660"/>
      <c r="DK28" s="661"/>
      <c r="DL28" s="668">
        <v>454693</v>
      </c>
      <c r="DM28" s="660"/>
      <c r="DN28" s="660"/>
      <c r="DO28" s="660"/>
      <c r="DP28" s="660"/>
      <c r="DQ28" s="660"/>
      <c r="DR28" s="660"/>
      <c r="DS28" s="660"/>
      <c r="DT28" s="660"/>
      <c r="DU28" s="660"/>
      <c r="DV28" s="661"/>
      <c r="DW28" s="664">
        <v>15.1</v>
      </c>
      <c r="DX28" s="693"/>
      <c r="DY28" s="693"/>
      <c r="DZ28" s="693"/>
      <c r="EA28" s="693"/>
      <c r="EB28" s="693"/>
      <c r="EC28" s="694"/>
    </row>
    <row r="29" spans="2:133" ht="11.25" customHeight="1">
      <c r="B29" s="656" t="s">
        <v>293</v>
      </c>
      <c r="C29" s="657"/>
      <c r="D29" s="657"/>
      <c r="E29" s="657"/>
      <c r="F29" s="657"/>
      <c r="G29" s="657"/>
      <c r="H29" s="657"/>
      <c r="I29" s="657"/>
      <c r="J29" s="657"/>
      <c r="K29" s="657"/>
      <c r="L29" s="657"/>
      <c r="M29" s="657"/>
      <c r="N29" s="657"/>
      <c r="O29" s="657"/>
      <c r="P29" s="657"/>
      <c r="Q29" s="658"/>
      <c r="R29" s="659">
        <v>243830</v>
      </c>
      <c r="S29" s="660"/>
      <c r="T29" s="660"/>
      <c r="U29" s="660"/>
      <c r="V29" s="660"/>
      <c r="W29" s="660"/>
      <c r="X29" s="660"/>
      <c r="Y29" s="661"/>
      <c r="Z29" s="662">
        <v>4.7</v>
      </c>
      <c r="AA29" s="662"/>
      <c r="AB29" s="662"/>
      <c r="AC29" s="662"/>
      <c r="AD29" s="663" t="s">
        <v>120</v>
      </c>
      <c r="AE29" s="663"/>
      <c r="AF29" s="663"/>
      <c r="AG29" s="663"/>
      <c r="AH29" s="663"/>
      <c r="AI29" s="663"/>
      <c r="AJ29" s="663"/>
      <c r="AK29" s="663"/>
      <c r="AL29" s="664" t="s">
        <v>120</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515688</v>
      </c>
      <c r="CS29" s="695"/>
      <c r="CT29" s="695"/>
      <c r="CU29" s="695"/>
      <c r="CV29" s="695"/>
      <c r="CW29" s="695"/>
      <c r="CX29" s="695"/>
      <c r="CY29" s="696"/>
      <c r="CZ29" s="664">
        <v>11.1</v>
      </c>
      <c r="DA29" s="693"/>
      <c r="DB29" s="693"/>
      <c r="DC29" s="697"/>
      <c r="DD29" s="668">
        <v>454693</v>
      </c>
      <c r="DE29" s="695"/>
      <c r="DF29" s="695"/>
      <c r="DG29" s="695"/>
      <c r="DH29" s="695"/>
      <c r="DI29" s="695"/>
      <c r="DJ29" s="695"/>
      <c r="DK29" s="696"/>
      <c r="DL29" s="668">
        <v>454693</v>
      </c>
      <c r="DM29" s="695"/>
      <c r="DN29" s="695"/>
      <c r="DO29" s="695"/>
      <c r="DP29" s="695"/>
      <c r="DQ29" s="695"/>
      <c r="DR29" s="695"/>
      <c r="DS29" s="695"/>
      <c r="DT29" s="695"/>
      <c r="DU29" s="695"/>
      <c r="DV29" s="696"/>
      <c r="DW29" s="664">
        <v>15.1</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310322</v>
      </c>
      <c r="S30" s="660"/>
      <c r="T30" s="660"/>
      <c r="U30" s="660"/>
      <c r="V30" s="660"/>
      <c r="W30" s="660"/>
      <c r="X30" s="660"/>
      <c r="Y30" s="661"/>
      <c r="Z30" s="662">
        <v>6</v>
      </c>
      <c r="AA30" s="662"/>
      <c r="AB30" s="662"/>
      <c r="AC30" s="662"/>
      <c r="AD30" s="663">
        <v>43957</v>
      </c>
      <c r="AE30" s="663"/>
      <c r="AF30" s="663"/>
      <c r="AG30" s="663"/>
      <c r="AH30" s="663"/>
      <c r="AI30" s="663"/>
      <c r="AJ30" s="663"/>
      <c r="AK30" s="663"/>
      <c r="AL30" s="664">
        <v>1.5</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99.8</v>
      </c>
      <c r="BH30" s="720"/>
      <c r="BI30" s="720"/>
      <c r="BJ30" s="720"/>
      <c r="BK30" s="720"/>
      <c r="BL30" s="720"/>
      <c r="BM30" s="654">
        <v>99.2</v>
      </c>
      <c r="BN30" s="720"/>
      <c r="BO30" s="720"/>
      <c r="BP30" s="720"/>
      <c r="BQ30" s="721"/>
      <c r="BR30" s="719">
        <v>99.8</v>
      </c>
      <c r="BS30" s="720"/>
      <c r="BT30" s="720"/>
      <c r="BU30" s="720"/>
      <c r="BV30" s="720"/>
      <c r="BW30" s="720"/>
      <c r="BX30" s="654">
        <v>99.1</v>
      </c>
      <c r="BY30" s="720"/>
      <c r="BZ30" s="720"/>
      <c r="CA30" s="720"/>
      <c r="CB30" s="721"/>
      <c r="CD30" s="724"/>
      <c r="CE30" s="725"/>
      <c r="CF30" s="674" t="s">
        <v>301</v>
      </c>
      <c r="CG30" s="675"/>
      <c r="CH30" s="675"/>
      <c r="CI30" s="675"/>
      <c r="CJ30" s="675"/>
      <c r="CK30" s="675"/>
      <c r="CL30" s="675"/>
      <c r="CM30" s="675"/>
      <c r="CN30" s="675"/>
      <c r="CO30" s="675"/>
      <c r="CP30" s="675"/>
      <c r="CQ30" s="676"/>
      <c r="CR30" s="659">
        <v>486349</v>
      </c>
      <c r="CS30" s="660"/>
      <c r="CT30" s="660"/>
      <c r="CU30" s="660"/>
      <c r="CV30" s="660"/>
      <c r="CW30" s="660"/>
      <c r="CX30" s="660"/>
      <c r="CY30" s="661"/>
      <c r="CZ30" s="664">
        <v>10.5</v>
      </c>
      <c r="DA30" s="693"/>
      <c r="DB30" s="693"/>
      <c r="DC30" s="697"/>
      <c r="DD30" s="668">
        <v>426305</v>
      </c>
      <c r="DE30" s="660"/>
      <c r="DF30" s="660"/>
      <c r="DG30" s="660"/>
      <c r="DH30" s="660"/>
      <c r="DI30" s="660"/>
      <c r="DJ30" s="660"/>
      <c r="DK30" s="661"/>
      <c r="DL30" s="668">
        <v>426305</v>
      </c>
      <c r="DM30" s="660"/>
      <c r="DN30" s="660"/>
      <c r="DO30" s="660"/>
      <c r="DP30" s="660"/>
      <c r="DQ30" s="660"/>
      <c r="DR30" s="660"/>
      <c r="DS30" s="660"/>
      <c r="DT30" s="660"/>
      <c r="DU30" s="660"/>
      <c r="DV30" s="661"/>
      <c r="DW30" s="664">
        <v>14.1</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53597</v>
      </c>
      <c r="S31" s="660"/>
      <c r="T31" s="660"/>
      <c r="U31" s="660"/>
      <c r="V31" s="660"/>
      <c r="W31" s="660"/>
      <c r="X31" s="660"/>
      <c r="Y31" s="661"/>
      <c r="Z31" s="662">
        <v>1</v>
      </c>
      <c r="AA31" s="662"/>
      <c r="AB31" s="662"/>
      <c r="AC31" s="662"/>
      <c r="AD31" s="663" t="s">
        <v>229</v>
      </c>
      <c r="AE31" s="663"/>
      <c r="AF31" s="663"/>
      <c r="AG31" s="663"/>
      <c r="AH31" s="663"/>
      <c r="AI31" s="663"/>
      <c r="AJ31" s="663"/>
      <c r="AK31" s="663"/>
      <c r="AL31" s="664" t="s">
        <v>120</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99.7</v>
      </c>
      <c r="BH31" s="695"/>
      <c r="BI31" s="695"/>
      <c r="BJ31" s="695"/>
      <c r="BK31" s="695"/>
      <c r="BL31" s="695"/>
      <c r="BM31" s="665">
        <v>98.7</v>
      </c>
      <c r="BN31" s="717"/>
      <c r="BO31" s="717"/>
      <c r="BP31" s="717"/>
      <c r="BQ31" s="718"/>
      <c r="BR31" s="716">
        <v>99.6</v>
      </c>
      <c r="BS31" s="695"/>
      <c r="BT31" s="695"/>
      <c r="BU31" s="695"/>
      <c r="BV31" s="695"/>
      <c r="BW31" s="695"/>
      <c r="BX31" s="665">
        <v>98.5</v>
      </c>
      <c r="BY31" s="717"/>
      <c r="BZ31" s="717"/>
      <c r="CA31" s="717"/>
      <c r="CB31" s="718"/>
      <c r="CD31" s="724"/>
      <c r="CE31" s="725"/>
      <c r="CF31" s="674" t="s">
        <v>305</v>
      </c>
      <c r="CG31" s="675"/>
      <c r="CH31" s="675"/>
      <c r="CI31" s="675"/>
      <c r="CJ31" s="675"/>
      <c r="CK31" s="675"/>
      <c r="CL31" s="675"/>
      <c r="CM31" s="675"/>
      <c r="CN31" s="675"/>
      <c r="CO31" s="675"/>
      <c r="CP31" s="675"/>
      <c r="CQ31" s="676"/>
      <c r="CR31" s="659">
        <v>29339</v>
      </c>
      <c r="CS31" s="695"/>
      <c r="CT31" s="695"/>
      <c r="CU31" s="695"/>
      <c r="CV31" s="695"/>
      <c r="CW31" s="695"/>
      <c r="CX31" s="695"/>
      <c r="CY31" s="696"/>
      <c r="CZ31" s="664">
        <v>0.6</v>
      </c>
      <c r="DA31" s="693"/>
      <c r="DB31" s="693"/>
      <c r="DC31" s="697"/>
      <c r="DD31" s="668">
        <v>28388</v>
      </c>
      <c r="DE31" s="695"/>
      <c r="DF31" s="695"/>
      <c r="DG31" s="695"/>
      <c r="DH31" s="695"/>
      <c r="DI31" s="695"/>
      <c r="DJ31" s="695"/>
      <c r="DK31" s="696"/>
      <c r="DL31" s="668">
        <v>28388</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900</v>
      </c>
      <c r="S32" s="660"/>
      <c r="T32" s="660"/>
      <c r="U32" s="660"/>
      <c r="V32" s="660"/>
      <c r="W32" s="660"/>
      <c r="X32" s="660"/>
      <c r="Y32" s="661"/>
      <c r="Z32" s="662">
        <v>0</v>
      </c>
      <c r="AA32" s="662"/>
      <c r="AB32" s="662"/>
      <c r="AC32" s="662"/>
      <c r="AD32" s="663" t="s">
        <v>229</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99.8</v>
      </c>
      <c r="BH32" s="729"/>
      <c r="BI32" s="729"/>
      <c r="BJ32" s="729"/>
      <c r="BK32" s="729"/>
      <c r="BL32" s="729"/>
      <c r="BM32" s="730">
        <v>99.2</v>
      </c>
      <c r="BN32" s="729"/>
      <c r="BO32" s="729"/>
      <c r="BP32" s="729"/>
      <c r="BQ32" s="731"/>
      <c r="BR32" s="728">
        <v>99.8</v>
      </c>
      <c r="BS32" s="729"/>
      <c r="BT32" s="729"/>
      <c r="BU32" s="729"/>
      <c r="BV32" s="729"/>
      <c r="BW32" s="729"/>
      <c r="BX32" s="730">
        <v>99.1</v>
      </c>
      <c r="BY32" s="729"/>
      <c r="BZ32" s="729"/>
      <c r="CA32" s="729"/>
      <c r="CB32" s="731"/>
      <c r="CD32" s="726"/>
      <c r="CE32" s="727"/>
      <c r="CF32" s="674" t="s">
        <v>308</v>
      </c>
      <c r="CG32" s="675"/>
      <c r="CH32" s="675"/>
      <c r="CI32" s="675"/>
      <c r="CJ32" s="675"/>
      <c r="CK32" s="675"/>
      <c r="CL32" s="675"/>
      <c r="CM32" s="675"/>
      <c r="CN32" s="675"/>
      <c r="CO32" s="675"/>
      <c r="CP32" s="675"/>
      <c r="CQ32" s="676"/>
      <c r="CR32" s="659" t="s">
        <v>229</v>
      </c>
      <c r="CS32" s="660"/>
      <c r="CT32" s="660"/>
      <c r="CU32" s="660"/>
      <c r="CV32" s="660"/>
      <c r="CW32" s="660"/>
      <c r="CX32" s="660"/>
      <c r="CY32" s="661"/>
      <c r="CZ32" s="664" t="s">
        <v>229</v>
      </c>
      <c r="DA32" s="693"/>
      <c r="DB32" s="693"/>
      <c r="DC32" s="697"/>
      <c r="DD32" s="668" t="s">
        <v>229</v>
      </c>
      <c r="DE32" s="660"/>
      <c r="DF32" s="660"/>
      <c r="DG32" s="660"/>
      <c r="DH32" s="660"/>
      <c r="DI32" s="660"/>
      <c r="DJ32" s="660"/>
      <c r="DK32" s="661"/>
      <c r="DL32" s="668" t="s">
        <v>120</v>
      </c>
      <c r="DM32" s="660"/>
      <c r="DN32" s="660"/>
      <c r="DO32" s="660"/>
      <c r="DP32" s="660"/>
      <c r="DQ32" s="660"/>
      <c r="DR32" s="660"/>
      <c r="DS32" s="660"/>
      <c r="DT32" s="660"/>
      <c r="DU32" s="660"/>
      <c r="DV32" s="661"/>
      <c r="DW32" s="664" t="s">
        <v>229</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542226</v>
      </c>
      <c r="S33" s="660"/>
      <c r="T33" s="660"/>
      <c r="U33" s="660"/>
      <c r="V33" s="660"/>
      <c r="W33" s="660"/>
      <c r="X33" s="660"/>
      <c r="Y33" s="661"/>
      <c r="Z33" s="662">
        <v>10.5</v>
      </c>
      <c r="AA33" s="662"/>
      <c r="AB33" s="662"/>
      <c r="AC33" s="662"/>
      <c r="AD33" s="663" t="s">
        <v>120</v>
      </c>
      <c r="AE33" s="663"/>
      <c r="AF33" s="663"/>
      <c r="AG33" s="663"/>
      <c r="AH33" s="663"/>
      <c r="AI33" s="663"/>
      <c r="AJ33" s="663"/>
      <c r="AK33" s="663"/>
      <c r="AL33" s="664" t="s">
        <v>229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2128154</v>
      </c>
      <c r="CS33" s="695"/>
      <c r="CT33" s="695"/>
      <c r="CU33" s="695"/>
      <c r="CV33" s="695"/>
      <c r="CW33" s="695"/>
      <c r="CX33" s="695"/>
      <c r="CY33" s="696"/>
      <c r="CZ33" s="664">
        <v>45.8</v>
      </c>
      <c r="DA33" s="693"/>
      <c r="DB33" s="693"/>
      <c r="DC33" s="697"/>
      <c r="DD33" s="668">
        <v>1778901</v>
      </c>
      <c r="DE33" s="695"/>
      <c r="DF33" s="695"/>
      <c r="DG33" s="695"/>
      <c r="DH33" s="695"/>
      <c r="DI33" s="695"/>
      <c r="DJ33" s="695"/>
      <c r="DK33" s="696"/>
      <c r="DL33" s="668">
        <v>1312288</v>
      </c>
      <c r="DM33" s="695"/>
      <c r="DN33" s="695"/>
      <c r="DO33" s="695"/>
      <c r="DP33" s="695"/>
      <c r="DQ33" s="695"/>
      <c r="DR33" s="695"/>
      <c r="DS33" s="695"/>
      <c r="DT33" s="695"/>
      <c r="DU33" s="695"/>
      <c r="DV33" s="696"/>
      <c r="DW33" s="664">
        <v>43.5</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161365</v>
      </c>
      <c r="S34" s="660"/>
      <c r="T34" s="660"/>
      <c r="U34" s="660"/>
      <c r="V34" s="660"/>
      <c r="W34" s="660"/>
      <c r="X34" s="660"/>
      <c r="Y34" s="661"/>
      <c r="Z34" s="662">
        <v>3.1</v>
      </c>
      <c r="AA34" s="662"/>
      <c r="AB34" s="662"/>
      <c r="AC34" s="662"/>
      <c r="AD34" s="663">
        <v>801</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1011345</v>
      </c>
      <c r="CS34" s="660"/>
      <c r="CT34" s="660"/>
      <c r="CU34" s="660"/>
      <c r="CV34" s="660"/>
      <c r="CW34" s="660"/>
      <c r="CX34" s="660"/>
      <c r="CY34" s="661"/>
      <c r="CZ34" s="664">
        <v>21.8</v>
      </c>
      <c r="DA34" s="693"/>
      <c r="DB34" s="693"/>
      <c r="DC34" s="697"/>
      <c r="DD34" s="668">
        <v>753410</v>
      </c>
      <c r="DE34" s="660"/>
      <c r="DF34" s="660"/>
      <c r="DG34" s="660"/>
      <c r="DH34" s="660"/>
      <c r="DI34" s="660"/>
      <c r="DJ34" s="660"/>
      <c r="DK34" s="661"/>
      <c r="DL34" s="668">
        <v>516778</v>
      </c>
      <c r="DM34" s="660"/>
      <c r="DN34" s="660"/>
      <c r="DO34" s="660"/>
      <c r="DP34" s="660"/>
      <c r="DQ34" s="660"/>
      <c r="DR34" s="660"/>
      <c r="DS34" s="660"/>
      <c r="DT34" s="660"/>
      <c r="DU34" s="660"/>
      <c r="DV34" s="661"/>
      <c r="DW34" s="664">
        <v>17.100000000000001</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312966</v>
      </c>
      <c r="S35" s="660"/>
      <c r="T35" s="660"/>
      <c r="U35" s="660"/>
      <c r="V35" s="660"/>
      <c r="W35" s="660"/>
      <c r="X35" s="660"/>
      <c r="Y35" s="661"/>
      <c r="Z35" s="662">
        <v>6</v>
      </c>
      <c r="AA35" s="662"/>
      <c r="AB35" s="662"/>
      <c r="AC35" s="662"/>
      <c r="AD35" s="663" t="s">
        <v>229</v>
      </c>
      <c r="AE35" s="663"/>
      <c r="AF35" s="663"/>
      <c r="AG35" s="663"/>
      <c r="AH35" s="663"/>
      <c r="AI35" s="663"/>
      <c r="AJ35" s="663"/>
      <c r="AK35" s="663"/>
      <c r="AL35" s="664" t="s">
        <v>229</v>
      </c>
      <c r="AM35" s="665"/>
      <c r="AN35" s="665"/>
      <c r="AO35" s="666"/>
      <c r="AP35" s="214"/>
      <c r="AQ35" s="732" t="s">
        <v>316</v>
      </c>
      <c r="AR35" s="733"/>
      <c r="AS35" s="733"/>
      <c r="AT35" s="733"/>
      <c r="AU35" s="733"/>
      <c r="AV35" s="733"/>
      <c r="AW35" s="733"/>
      <c r="AX35" s="733"/>
      <c r="AY35" s="734"/>
      <c r="AZ35" s="648">
        <v>684981</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4637</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78543</v>
      </c>
      <c r="CS35" s="695"/>
      <c r="CT35" s="695"/>
      <c r="CU35" s="695"/>
      <c r="CV35" s="695"/>
      <c r="CW35" s="695"/>
      <c r="CX35" s="695"/>
      <c r="CY35" s="696"/>
      <c r="CZ35" s="664">
        <v>1.7</v>
      </c>
      <c r="DA35" s="693"/>
      <c r="DB35" s="693"/>
      <c r="DC35" s="697"/>
      <c r="DD35" s="668">
        <v>75125</v>
      </c>
      <c r="DE35" s="695"/>
      <c r="DF35" s="695"/>
      <c r="DG35" s="695"/>
      <c r="DH35" s="695"/>
      <c r="DI35" s="695"/>
      <c r="DJ35" s="695"/>
      <c r="DK35" s="696"/>
      <c r="DL35" s="668">
        <v>75125</v>
      </c>
      <c r="DM35" s="695"/>
      <c r="DN35" s="695"/>
      <c r="DO35" s="695"/>
      <c r="DP35" s="695"/>
      <c r="DQ35" s="695"/>
      <c r="DR35" s="695"/>
      <c r="DS35" s="695"/>
      <c r="DT35" s="695"/>
      <c r="DU35" s="695"/>
      <c r="DV35" s="696"/>
      <c r="DW35" s="664">
        <v>2.5</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229</v>
      </c>
      <c r="AA36" s="662"/>
      <c r="AB36" s="662"/>
      <c r="AC36" s="662"/>
      <c r="AD36" s="663" t="s">
        <v>229</v>
      </c>
      <c r="AE36" s="663"/>
      <c r="AF36" s="663"/>
      <c r="AG36" s="663"/>
      <c r="AH36" s="663"/>
      <c r="AI36" s="663"/>
      <c r="AJ36" s="663"/>
      <c r="AK36" s="663"/>
      <c r="AL36" s="664" t="s">
        <v>229</v>
      </c>
      <c r="AM36" s="665"/>
      <c r="AN36" s="665"/>
      <c r="AO36" s="666"/>
      <c r="AQ36" s="736" t="s">
        <v>320</v>
      </c>
      <c r="AR36" s="737"/>
      <c r="AS36" s="737"/>
      <c r="AT36" s="737"/>
      <c r="AU36" s="737"/>
      <c r="AV36" s="737"/>
      <c r="AW36" s="737"/>
      <c r="AX36" s="737"/>
      <c r="AY36" s="738"/>
      <c r="AZ36" s="659">
        <v>180000</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-2452</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417846</v>
      </c>
      <c r="CS36" s="660"/>
      <c r="CT36" s="660"/>
      <c r="CU36" s="660"/>
      <c r="CV36" s="660"/>
      <c r="CW36" s="660"/>
      <c r="CX36" s="660"/>
      <c r="CY36" s="661"/>
      <c r="CZ36" s="664">
        <v>9</v>
      </c>
      <c r="DA36" s="693"/>
      <c r="DB36" s="693"/>
      <c r="DC36" s="697"/>
      <c r="DD36" s="668">
        <v>372938</v>
      </c>
      <c r="DE36" s="660"/>
      <c r="DF36" s="660"/>
      <c r="DG36" s="660"/>
      <c r="DH36" s="660"/>
      <c r="DI36" s="660"/>
      <c r="DJ36" s="660"/>
      <c r="DK36" s="661"/>
      <c r="DL36" s="668">
        <v>315912</v>
      </c>
      <c r="DM36" s="660"/>
      <c r="DN36" s="660"/>
      <c r="DO36" s="660"/>
      <c r="DP36" s="660"/>
      <c r="DQ36" s="660"/>
      <c r="DR36" s="660"/>
      <c r="DS36" s="660"/>
      <c r="DT36" s="660"/>
      <c r="DU36" s="660"/>
      <c r="DV36" s="661"/>
      <c r="DW36" s="664">
        <v>10.5</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155966</v>
      </c>
      <c r="S37" s="660"/>
      <c r="T37" s="660"/>
      <c r="U37" s="660"/>
      <c r="V37" s="660"/>
      <c r="W37" s="660"/>
      <c r="X37" s="660"/>
      <c r="Y37" s="661"/>
      <c r="Z37" s="662">
        <v>3</v>
      </c>
      <c r="AA37" s="662"/>
      <c r="AB37" s="662"/>
      <c r="AC37" s="662"/>
      <c r="AD37" s="663" t="s">
        <v>229</v>
      </c>
      <c r="AE37" s="663"/>
      <c r="AF37" s="663"/>
      <c r="AG37" s="663"/>
      <c r="AH37" s="663"/>
      <c r="AI37" s="663"/>
      <c r="AJ37" s="663"/>
      <c r="AK37" s="663"/>
      <c r="AL37" s="664" t="s">
        <v>229</v>
      </c>
      <c r="AM37" s="665"/>
      <c r="AN37" s="665"/>
      <c r="AO37" s="666"/>
      <c r="AQ37" s="736" t="s">
        <v>324</v>
      </c>
      <c r="AR37" s="737"/>
      <c r="AS37" s="737"/>
      <c r="AT37" s="737"/>
      <c r="AU37" s="737"/>
      <c r="AV37" s="737"/>
      <c r="AW37" s="737"/>
      <c r="AX37" s="737"/>
      <c r="AY37" s="738"/>
      <c r="AZ37" s="659">
        <v>135794</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1093</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155249</v>
      </c>
      <c r="CS37" s="695"/>
      <c r="CT37" s="695"/>
      <c r="CU37" s="695"/>
      <c r="CV37" s="695"/>
      <c r="CW37" s="695"/>
      <c r="CX37" s="695"/>
      <c r="CY37" s="696"/>
      <c r="CZ37" s="664">
        <v>3.3</v>
      </c>
      <c r="DA37" s="693"/>
      <c r="DB37" s="693"/>
      <c r="DC37" s="697"/>
      <c r="DD37" s="668">
        <v>155249</v>
      </c>
      <c r="DE37" s="695"/>
      <c r="DF37" s="695"/>
      <c r="DG37" s="695"/>
      <c r="DH37" s="695"/>
      <c r="DI37" s="695"/>
      <c r="DJ37" s="695"/>
      <c r="DK37" s="696"/>
      <c r="DL37" s="668">
        <v>143554</v>
      </c>
      <c r="DM37" s="695"/>
      <c r="DN37" s="695"/>
      <c r="DO37" s="695"/>
      <c r="DP37" s="695"/>
      <c r="DQ37" s="695"/>
      <c r="DR37" s="695"/>
      <c r="DS37" s="695"/>
      <c r="DT37" s="695"/>
      <c r="DU37" s="695"/>
      <c r="DV37" s="696"/>
      <c r="DW37" s="664">
        <v>4.8</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5178754</v>
      </c>
      <c r="S38" s="740"/>
      <c r="T38" s="740"/>
      <c r="U38" s="740"/>
      <c r="V38" s="740"/>
      <c r="W38" s="740"/>
      <c r="X38" s="740"/>
      <c r="Y38" s="741"/>
      <c r="Z38" s="742">
        <v>100</v>
      </c>
      <c r="AA38" s="742"/>
      <c r="AB38" s="742"/>
      <c r="AC38" s="742"/>
      <c r="AD38" s="743">
        <v>2859635</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66196</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1864</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618785</v>
      </c>
      <c r="CS38" s="660"/>
      <c r="CT38" s="660"/>
      <c r="CU38" s="660"/>
      <c r="CV38" s="660"/>
      <c r="CW38" s="660"/>
      <c r="CX38" s="660"/>
      <c r="CY38" s="661"/>
      <c r="CZ38" s="664">
        <v>13.3</v>
      </c>
      <c r="DA38" s="693"/>
      <c r="DB38" s="693"/>
      <c r="DC38" s="697"/>
      <c r="DD38" s="668">
        <v>577428</v>
      </c>
      <c r="DE38" s="660"/>
      <c r="DF38" s="660"/>
      <c r="DG38" s="660"/>
      <c r="DH38" s="660"/>
      <c r="DI38" s="660"/>
      <c r="DJ38" s="660"/>
      <c r="DK38" s="661"/>
      <c r="DL38" s="668">
        <v>404473</v>
      </c>
      <c r="DM38" s="660"/>
      <c r="DN38" s="660"/>
      <c r="DO38" s="660"/>
      <c r="DP38" s="660"/>
      <c r="DQ38" s="660"/>
      <c r="DR38" s="660"/>
      <c r="DS38" s="660"/>
      <c r="DT38" s="660"/>
      <c r="DU38" s="660"/>
      <c r="DV38" s="661"/>
      <c r="DW38" s="664">
        <v>13.4</v>
      </c>
      <c r="DX38" s="693"/>
      <c r="DY38" s="693"/>
      <c r="DZ38" s="693"/>
      <c r="EA38" s="693"/>
      <c r="EB38" s="693"/>
      <c r="EC38" s="694"/>
    </row>
    <row r="39" spans="2:133" ht="11.25" customHeight="1">
      <c r="AQ39" s="736" t="s">
        <v>331</v>
      </c>
      <c r="AR39" s="737"/>
      <c r="AS39" s="737"/>
      <c r="AT39" s="737"/>
      <c r="AU39" s="737"/>
      <c r="AV39" s="737"/>
      <c r="AW39" s="737"/>
      <c r="AX39" s="737"/>
      <c r="AY39" s="738"/>
      <c r="AZ39" s="659" t="s">
        <v>229</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85</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1635</v>
      </c>
      <c r="CS39" s="695"/>
      <c r="CT39" s="695"/>
      <c r="CU39" s="695"/>
      <c r="CV39" s="695"/>
      <c r="CW39" s="695"/>
      <c r="CX39" s="695"/>
      <c r="CY39" s="696"/>
      <c r="CZ39" s="664">
        <v>0</v>
      </c>
      <c r="DA39" s="693"/>
      <c r="DB39" s="693"/>
      <c r="DC39" s="697"/>
      <c r="DD39" s="668" t="s">
        <v>229</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335</v>
      </c>
      <c r="AR40" s="737"/>
      <c r="AS40" s="737"/>
      <c r="AT40" s="737"/>
      <c r="AU40" s="737"/>
      <c r="AV40" s="737"/>
      <c r="AW40" s="737"/>
      <c r="AX40" s="737"/>
      <c r="AY40" s="738"/>
      <c r="AZ40" s="659">
        <v>87080</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128</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t="s">
        <v>120</v>
      </c>
      <c r="CS40" s="660"/>
      <c r="CT40" s="660"/>
      <c r="CU40" s="660"/>
      <c r="CV40" s="660"/>
      <c r="CW40" s="660"/>
      <c r="CX40" s="660"/>
      <c r="CY40" s="661"/>
      <c r="CZ40" s="664" t="s">
        <v>229</v>
      </c>
      <c r="DA40" s="693"/>
      <c r="DB40" s="693"/>
      <c r="DC40" s="697"/>
      <c r="DD40" s="668" t="s">
        <v>229</v>
      </c>
      <c r="DE40" s="660"/>
      <c r="DF40" s="660"/>
      <c r="DG40" s="660"/>
      <c r="DH40" s="660"/>
      <c r="DI40" s="660"/>
      <c r="DJ40" s="660"/>
      <c r="DK40" s="661"/>
      <c r="DL40" s="668" t="s">
        <v>120</v>
      </c>
      <c r="DM40" s="660"/>
      <c r="DN40" s="660"/>
      <c r="DO40" s="660"/>
      <c r="DP40" s="660"/>
      <c r="DQ40" s="660"/>
      <c r="DR40" s="660"/>
      <c r="DS40" s="660"/>
      <c r="DT40" s="660"/>
      <c r="DU40" s="660"/>
      <c r="DV40" s="661"/>
      <c r="DW40" s="664" t="s">
        <v>229</v>
      </c>
      <c r="DX40" s="693"/>
      <c r="DY40" s="693"/>
      <c r="DZ40" s="693"/>
      <c r="EA40" s="693"/>
      <c r="EB40" s="693"/>
      <c r="EC40" s="694"/>
    </row>
    <row r="41" spans="2:133" ht="11.25" customHeight="1">
      <c r="AQ41" s="746" t="s">
        <v>338</v>
      </c>
      <c r="AR41" s="747"/>
      <c r="AS41" s="747"/>
      <c r="AT41" s="747"/>
      <c r="AU41" s="747"/>
      <c r="AV41" s="747"/>
      <c r="AW41" s="747"/>
      <c r="AX41" s="747"/>
      <c r="AY41" s="748"/>
      <c r="AZ41" s="739">
        <v>215911</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366</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229</v>
      </c>
      <c r="DA41" s="693"/>
      <c r="DB41" s="693"/>
      <c r="DC41" s="697"/>
      <c r="DD41" s="668" t="s">
        <v>229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671570</v>
      </c>
      <c r="CS42" s="660"/>
      <c r="CT42" s="660"/>
      <c r="CU42" s="660"/>
      <c r="CV42" s="660"/>
      <c r="CW42" s="660"/>
      <c r="CX42" s="660"/>
      <c r="CY42" s="661"/>
      <c r="CZ42" s="664">
        <v>14.4</v>
      </c>
      <c r="DA42" s="665"/>
      <c r="DB42" s="665"/>
      <c r="DC42" s="760"/>
      <c r="DD42" s="668">
        <v>338340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t="s">
        <v>120</v>
      </c>
      <c r="CS43" s="695"/>
      <c r="CT43" s="695"/>
      <c r="CU43" s="695"/>
      <c r="CV43" s="695"/>
      <c r="CW43" s="695"/>
      <c r="CX43" s="695"/>
      <c r="CY43" s="696"/>
      <c r="CZ43" s="664" t="s">
        <v>229</v>
      </c>
      <c r="DA43" s="693"/>
      <c r="DB43" s="693"/>
      <c r="DC43" s="697"/>
      <c r="DD43" s="668" t="s">
        <v>120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296</v>
      </c>
      <c r="CE44" s="772"/>
      <c r="CF44" s="656" t="s">
        <v>346</v>
      </c>
      <c r="CG44" s="657"/>
      <c r="CH44" s="657"/>
      <c r="CI44" s="657"/>
      <c r="CJ44" s="657"/>
      <c r="CK44" s="657"/>
      <c r="CL44" s="657"/>
      <c r="CM44" s="657"/>
      <c r="CN44" s="657"/>
      <c r="CO44" s="657"/>
      <c r="CP44" s="657"/>
      <c r="CQ44" s="658"/>
      <c r="CR44" s="659">
        <v>671570</v>
      </c>
      <c r="CS44" s="660"/>
      <c r="CT44" s="660"/>
      <c r="CU44" s="660"/>
      <c r="CV44" s="660"/>
      <c r="CW44" s="660"/>
      <c r="CX44" s="660"/>
      <c r="CY44" s="661"/>
      <c r="CZ44" s="664">
        <v>14.4</v>
      </c>
      <c r="DA44" s="665"/>
      <c r="DB44" s="665"/>
      <c r="DC44" s="760"/>
      <c r="DD44" s="668">
        <v>338340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332529</v>
      </c>
      <c r="CS45" s="695"/>
      <c r="CT45" s="695"/>
      <c r="CU45" s="695"/>
      <c r="CV45" s="695"/>
      <c r="CW45" s="695"/>
      <c r="CX45" s="695"/>
      <c r="CY45" s="696"/>
      <c r="CZ45" s="664">
        <v>7.2</v>
      </c>
      <c r="DA45" s="693"/>
      <c r="DB45" s="693"/>
      <c r="DC45" s="697"/>
      <c r="DD45" s="668">
        <v>52829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338152</v>
      </c>
      <c r="CS46" s="660"/>
      <c r="CT46" s="660"/>
      <c r="CU46" s="660"/>
      <c r="CV46" s="660"/>
      <c r="CW46" s="660"/>
      <c r="CX46" s="660"/>
      <c r="CY46" s="661"/>
      <c r="CZ46" s="664">
        <v>7.3</v>
      </c>
      <c r="DA46" s="665"/>
      <c r="DB46" s="665"/>
      <c r="DC46" s="760"/>
      <c r="DD46" s="668">
        <v>285422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t="s">
        <v>229</v>
      </c>
      <c r="CS47" s="695"/>
      <c r="CT47" s="695"/>
      <c r="CU47" s="695"/>
      <c r="CV47" s="695"/>
      <c r="CW47" s="695"/>
      <c r="CX47" s="695"/>
      <c r="CY47" s="696"/>
      <c r="CZ47" s="664" t="s">
        <v>229</v>
      </c>
      <c r="DA47" s="693"/>
      <c r="DB47" s="693"/>
      <c r="DC47" s="697"/>
      <c r="DD47" s="668" t="s">
        <v>120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4649638</v>
      </c>
      <c r="CS49" s="729"/>
      <c r="CT49" s="729"/>
      <c r="CU49" s="729"/>
      <c r="CV49" s="729"/>
      <c r="CW49" s="729"/>
      <c r="CX49" s="729"/>
      <c r="CY49" s="761"/>
      <c r="CZ49" s="744">
        <v>100</v>
      </c>
      <c r="DA49" s="762"/>
      <c r="DB49" s="762"/>
      <c r="DC49" s="763"/>
      <c r="DD49" s="764">
        <v>3523460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Eboug7GOXvbsknxfV2DaUlz+za4TUnS02GasvvAR4wX487DXUV0X/AR4nD0IDyiM4W9K2edKOo3+9Ocfz36WcA==" saltValue="xybVBa/yAXOoXXpyWXB4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5179</v>
      </c>
      <c r="R7" s="795"/>
      <c r="S7" s="795"/>
      <c r="T7" s="795"/>
      <c r="U7" s="795"/>
      <c r="V7" s="795">
        <v>4650</v>
      </c>
      <c r="W7" s="795"/>
      <c r="X7" s="795"/>
      <c r="Y7" s="795"/>
      <c r="Z7" s="795"/>
      <c r="AA7" s="795">
        <v>529</v>
      </c>
      <c r="AB7" s="795"/>
      <c r="AC7" s="795"/>
      <c r="AD7" s="795"/>
      <c r="AE7" s="796"/>
      <c r="AF7" s="797">
        <v>514</v>
      </c>
      <c r="AG7" s="798"/>
      <c r="AH7" s="798"/>
      <c r="AI7" s="798"/>
      <c r="AJ7" s="799"/>
      <c r="AK7" s="834">
        <v>1</v>
      </c>
      <c r="AL7" s="835"/>
      <c r="AM7" s="835"/>
      <c r="AN7" s="835"/>
      <c r="AO7" s="835"/>
      <c r="AP7" s="835">
        <v>4593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1"/>
      <c r="AL22" s="862"/>
      <c r="AM22" s="862"/>
      <c r="AN22" s="862"/>
      <c r="AO22" s="862"/>
      <c r="AP22" s="862"/>
      <c r="AQ22" s="862"/>
      <c r="AR22" s="862"/>
      <c r="AS22" s="862"/>
      <c r="AT22" s="862"/>
      <c r="AU22" s="863"/>
      <c r="AV22" s="863"/>
      <c r="AW22" s="863"/>
      <c r="AX22" s="863"/>
      <c r="AY22" s="864"/>
      <c r="AZ22" s="865" t="s">
        <v>375</v>
      </c>
      <c r="BA22" s="865"/>
      <c r="BB22" s="865"/>
      <c r="BC22" s="865"/>
      <c r="BD22" s="866"/>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376</v>
      </c>
      <c r="B23" s="850" t="s">
        <v>377</v>
      </c>
      <c r="C23" s="851"/>
      <c r="D23" s="851"/>
      <c r="E23" s="851"/>
      <c r="F23" s="851"/>
      <c r="G23" s="851"/>
      <c r="H23" s="851"/>
      <c r="I23" s="851"/>
      <c r="J23" s="851"/>
      <c r="K23" s="851"/>
      <c r="L23" s="851"/>
      <c r="M23" s="851"/>
      <c r="N23" s="851"/>
      <c r="O23" s="851"/>
      <c r="P23" s="852"/>
      <c r="Q23" s="853">
        <f>SUM(Q7:U22)</f>
        <v>5179</v>
      </c>
      <c r="R23" s="854"/>
      <c r="S23" s="854"/>
      <c r="T23" s="854"/>
      <c r="U23" s="854"/>
      <c r="V23" s="853">
        <f t="shared" ref="V23" si="0">SUM(V7:Z22)</f>
        <v>4650</v>
      </c>
      <c r="W23" s="854"/>
      <c r="X23" s="854"/>
      <c r="Y23" s="854"/>
      <c r="Z23" s="854"/>
      <c r="AA23" s="853">
        <f t="shared" ref="AA23" si="1">SUM(AA7:AE22)</f>
        <v>529</v>
      </c>
      <c r="AB23" s="854"/>
      <c r="AC23" s="854"/>
      <c r="AD23" s="854"/>
      <c r="AE23" s="854"/>
      <c r="AF23" s="855">
        <v>514</v>
      </c>
      <c r="AG23" s="854"/>
      <c r="AH23" s="854"/>
      <c r="AI23" s="854"/>
      <c r="AJ23" s="856"/>
      <c r="AK23" s="857"/>
      <c r="AL23" s="858"/>
      <c r="AM23" s="858"/>
      <c r="AN23" s="858"/>
      <c r="AO23" s="858"/>
      <c r="AP23" s="854">
        <f>SUM(AP7:AP22)</f>
        <v>4593</v>
      </c>
      <c r="AQ23" s="854"/>
      <c r="AR23" s="854"/>
      <c r="AS23" s="854"/>
      <c r="AT23" s="854"/>
      <c r="AU23" s="859"/>
      <c r="AV23" s="859"/>
      <c r="AW23" s="859"/>
      <c r="AX23" s="859"/>
      <c r="AY23" s="860"/>
      <c r="AZ23" s="868" t="s">
        <v>378</v>
      </c>
      <c r="BA23" s="869"/>
      <c r="BB23" s="869"/>
      <c r="BC23" s="869"/>
      <c r="BD23" s="870"/>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7" t="s">
        <v>379</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1" t="s">
        <v>384</v>
      </c>
      <c r="AG26" s="872"/>
      <c r="AH26" s="872"/>
      <c r="AI26" s="872"/>
      <c r="AJ26" s="873"/>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1">
        <v>1090</v>
      </c>
      <c r="R28" s="882"/>
      <c r="S28" s="882"/>
      <c r="T28" s="882"/>
      <c r="U28" s="882"/>
      <c r="V28" s="882">
        <v>1085</v>
      </c>
      <c r="W28" s="882"/>
      <c r="X28" s="882"/>
      <c r="Y28" s="882"/>
      <c r="Z28" s="882"/>
      <c r="AA28" s="882">
        <v>5</v>
      </c>
      <c r="AB28" s="882"/>
      <c r="AC28" s="882"/>
      <c r="AD28" s="882"/>
      <c r="AE28" s="883"/>
      <c r="AF28" s="884">
        <v>5</v>
      </c>
      <c r="AG28" s="882"/>
      <c r="AH28" s="882"/>
      <c r="AI28" s="882"/>
      <c r="AJ28" s="885"/>
      <c r="AK28" s="886">
        <v>87</v>
      </c>
      <c r="AL28" s="877"/>
      <c r="AM28" s="877"/>
      <c r="AN28" s="877"/>
      <c r="AO28" s="877"/>
      <c r="AP28" s="877" t="s">
        <v>591</v>
      </c>
      <c r="AQ28" s="877"/>
      <c r="AR28" s="877"/>
      <c r="AS28" s="877"/>
      <c r="AT28" s="877"/>
      <c r="AU28" s="877" t="s">
        <v>591</v>
      </c>
      <c r="AV28" s="877"/>
      <c r="AW28" s="877"/>
      <c r="AX28" s="877"/>
      <c r="AY28" s="877"/>
      <c r="AZ28" s="878" t="s">
        <v>591</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146</v>
      </c>
      <c r="R29" s="819"/>
      <c r="S29" s="819"/>
      <c r="T29" s="819"/>
      <c r="U29" s="819"/>
      <c r="V29" s="819">
        <v>140</v>
      </c>
      <c r="W29" s="819"/>
      <c r="X29" s="819"/>
      <c r="Y29" s="819"/>
      <c r="Z29" s="819"/>
      <c r="AA29" s="819">
        <v>6</v>
      </c>
      <c r="AB29" s="819"/>
      <c r="AC29" s="819"/>
      <c r="AD29" s="819"/>
      <c r="AE29" s="820"/>
      <c r="AF29" s="821">
        <v>6</v>
      </c>
      <c r="AG29" s="822"/>
      <c r="AH29" s="822"/>
      <c r="AI29" s="822"/>
      <c r="AJ29" s="823"/>
      <c r="AK29" s="889">
        <v>33</v>
      </c>
      <c r="AL29" s="890"/>
      <c r="AM29" s="890"/>
      <c r="AN29" s="890"/>
      <c r="AO29" s="890"/>
      <c r="AP29" s="890" t="s">
        <v>591</v>
      </c>
      <c r="AQ29" s="890"/>
      <c r="AR29" s="890"/>
      <c r="AS29" s="890"/>
      <c r="AT29" s="890"/>
      <c r="AU29" s="890" t="s">
        <v>591</v>
      </c>
      <c r="AV29" s="890"/>
      <c r="AW29" s="890"/>
      <c r="AX29" s="890"/>
      <c r="AY29" s="890"/>
      <c r="AZ29" s="891" t="s">
        <v>591</v>
      </c>
      <c r="BA29" s="891"/>
      <c r="BB29" s="891"/>
      <c r="BC29" s="891"/>
      <c r="BD29" s="891"/>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253</v>
      </c>
      <c r="R30" s="819"/>
      <c r="S30" s="819"/>
      <c r="T30" s="819"/>
      <c r="U30" s="819"/>
      <c r="V30" s="819">
        <v>181</v>
      </c>
      <c r="W30" s="819"/>
      <c r="X30" s="819"/>
      <c r="Y30" s="819"/>
      <c r="Z30" s="819"/>
      <c r="AA30" s="819">
        <v>73</v>
      </c>
      <c r="AB30" s="819"/>
      <c r="AC30" s="819"/>
      <c r="AD30" s="819"/>
      <c r="AE30" s="820"/>
      <c r="AF30" s="821">
        <v>443</v>
      </c>
      <c r="AG30" s="822"/>
      <c r="AH30" s="822"/>
      <c r="AI30" s="822"/>
      <c r="AJ30" s="823"/>
      <c r="AK30" s="889">
        <v>78</v>
      </c>
      <c r="AL30" s="890"/>
      <c r="AM30" s="890"/>
      <c r="AN30" s="890"/>
      <c r="AO30" s="890"/>
      <c r="AP30" s="890">
        <v>1215</v>
      </c>
      <c r="AQ30" s="890"/>
      <c r="AR30" s="890"/>
      <c r="AS30" s="890"/>
      <c r="AT30" s="890"/>
      <c r="AU30" s="890">
        <v>621</v>
      </c>
      <c r="AV30" s="890"/>
      <c r="AW30" s="890"/>
      <c r="AX30" s="890"/>
      <c r="AY30" s="890"/>
      <c r="AZ30" s="891" t="s">
        <v>591</v>
      </c>
      <c r="BA30" s="891"/>
      <c r="BB30" s="891"/>
      <c r="BC30" s="891"/>
      <c r="BD30" s="891"/>
      <c r="BE30" s="887" t="s">
        <v>392</v>
      </c>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572</v>
      </c>
      <c r="R31" s="819"/>
      <c r="S31" s="819"/>
      <c r="T31" s="819"/>
      <c r="U31" s="819"/>
      <c r="V31" s="819">
        <v>558</v>
      </c>
      <c r="W31" s="819"/>
      <c r="X31" s="819"/>
      <c r="Y31" s="819"/>
      <c r="Z31" s="819"/>
      <c r="AA31" s="819">
        <v>14</v>
      </c>
      <c r="AB31" s="819"/>
      <c r="AC31" s="819"/>
      <c r="AD31" s="819"/>
      <c r="AE31" s="820"/>
      <c r="AF31" s="821">
        <v>14</v>
      </c>
      <c r="AG31" s="822"/>
      <c r="AH31" s="822"/>
      <c r="AI31" s="822"/>
      <c r="AJ31" s="823"/>
      <c r="AK31" s="889">
        <v>180</v>
      </c>
      <c r="AL31" s="890"/>
      <c r="AM31" s="890"/>
      <c r="AN31" s="890"/>
      <c r="AO31" s="890"/>
      <c r="AP31" s="890">
        <v>3011</v>
      </c>
      <c r="AQ31" s="890"/>
      <c r="AR31" s="890"/>
      <c r="AS31" s="890"/>
      <c r="AT31" s="890"/>
      <c r="AU31" s="890">
        <v>2186</v>
      </c>
      <c r="AV31" s="890"/>
      <c r="AW31" s="890"/>
      <c r="AX31" s="890"/>
      <c r="AY31" s="890"/>
      <c r="AZ31" s="891" t="s">
        <v>591</v>
      </c>
      <c r="BA31" s="891"/>
      <c r="BB31" s="891"/>
      <c r="BC31" s="891"/>
      <c r="BD31" s="891"/>
      <c r="BE31" s="887" t="s">
        <v>394</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137</v>
      </c>
      <c r="R32" s="819"/>
      <c r="S32" s="819"/>
      <c r="T32" s="819"/>
      <c r="U32" s="819"/>
      <c r="V32" s="819">
        <v>135</v>
      </c>
      <c r="W32" s="819"/>
      <c r="X32" s="819"/>
      <c r="Y32" s="819"/>
      <c r="Z32" s="819"/>
      <c r="AA32" s="819">
        <v>2</v>
      </c>
      <c r="AB32" s="819"/>
      <c r="AC32" s="819"/>
      <c r="AD32" s="819"/>
      <c r="AE32" s="820"/>
      <c r="AF32" s="821">
        <v>2</v>
      </c>
      <c r="AG32" s="822"/>
      <c r="AH32" s="822"/>
      <c r="AI32" s="822"/>
      <c r="AJ32" s="823"/>
      <c r="AK32" s="889">
        <v>136</v>
      </c>
      <c r="AL32" s="890"/>
      <c r="AM32" s="890"/>
      <c r="AN32" s="890"/>
      <c r="AO32" s="890"/>
      <c r="AP32" s="890" t="s">
        <v>591</v>
      </c>
      <c r="AQ32" s="890"/>
      <c r="AR32" s="890"/>
      <c r="AS32" s="890"/>
      <c r="AT32" s="890"/>
      <c r="AU32" s="890" t="s">
        <v>591</v>
      </c>
      <c r="AV32" s="890"/>
      <c r="AW32" s="890"/>
      <c r="AX32" s="890"/>
      <c r="AY32" s="890"/>
      <c r="AZ32" s="891" t="s">
        <v>591</v>
      </c>
      <c r="BA32" s="891"/>
      <c r="BB32" s="891"/>
      <c r="BC32" s="891"/>
      <c r="BD32" s="891"/>
      <c r="BE32" s="887" t="s">
        <v>394</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1"/>
      <c r="BA33" s="891"/>
      <c r="BB33" s="891"/>
      <c r="BC33" s="891"/>
      <c r="BD33" s="891"/>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396</v>
      </c>
      <c r="BK62" s="865"/>
      <c r="BL62" s="865"/>
      <c r="BM62" s="865"/>
      <c r="BN62" s="866"/>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376</v>
      </c>
      <c r="B63" s="850" t="s">
        <v>397</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469</v>
      </c>
      <c r="AG63" s="901"/>
      <c r="AH63" s="901"/>
      <c r="AI63" s="901"/>
      <c r="AJ63" s="902"/>
      <c r="AK63" s="903"/>
      <c r="AL63" s="898"/>
      <c r="AM63" s="898"/>
      <c r="AN63" s="898"/>
      <c r="AO63" s="898"/>
      <c r="AP63" s="901">
        <f>SUM(AP28:AT62)</f>
        <v>4226</v>
      </c>
      <c r="AQ63" s="901"/>
      <c r="AR63" s="901"/>
      <c r="AS63" s="901"/>
      <c r="AT63" s="901"/>
      <c r="AU63" s="901">
        <f>SUM(AU28:AY62)</f>
        <v>2807</v>
      </c>
      <c r="AV63" s="901"/>
      <c r="AW63" s="901"/>
      <c r="AX63" s="901"/>
      <c r="AY63" s="901"/>
      <c r="AZ63" s="905"/>
      <c r="BA63" s="906"/>
      <c r="BB63" s="906"/>
      <c r="BC63" s="906"/>
      <c r="BD63" s="907"/>
      <c r="BE63" s="908"/>
      <c r="BF63" s="908"/>
      <c r="BG63" s="908"/>
      <c r="BH63" s="908"/>
      <c r="BI63" s="909"/>
      <c r="BJ63" s="910" t="s">
        <v>398</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400</v>
      </c>
      <c r="B66" s="801"/>
      <c r="C66" s="801"/>
      <c r="D66" s="801"/>
      <c r="E66" s="801"/>
      <c r="F66" s="801"/>
      <c r="G66" s="801"/>
      <c r="H66" s="801"/>
      <c r="I66" s="801"/>
      <c r="J66" s="801"/>
      <c r="K66" s="801"/>
      <c r="L66" s="801"/>
      <c r="M66" s="801"/>
      <c r="N66" s="801"/>
      <c r="O66" s="801"/>
      <c r="P66" s="802"/>
      <c r="Q66" s="777" t="s">
        <v>381</v>
      </c>
      <c r="R66" s="778"/>
      <c r="S66" s="778"/>
      <c r="T66" s="778"/>
      <c r="U66" s="779"/>
      <c r="V66" s="777" t="s">
        <v>401</v>
      </c>
      <c r="W66" s="778"/>
      <c r="X66" s="778"/>
      <c r="Y66" s="778"/>
      <c r="Z66" s="779"/>
      <c r="AA66" s="777" t="s">
        <v>402</v>
      </c>
      <c r="AB66" s="778"/>
      <c r="AC66" s="778"/>
      <c r="AD66" s="778"/>
      <c r="AE66" s="779"/>
      <c r="AF66" s="913" t="s">
        <v>403</v>
      </c>
      <c r="AG66" s="872"/>
      <c r="AH66" s="872"/>
      <c r="AI66" s="872"/>
      <c r="AJ66" s="914"/>
      <c r="AK66" s="777" t="s">
        <v>404</v>
      </c>
      <c r="AL66" s="801"/>
      <c r="AM66" s="801"/>
      <c r="AN66" s="801"/>
      <c r="AO66" s="802"/>
      <c r="AP66" s="777" t="s">
        <v>405</v>
      </c>
      <c r="AQ66" s="778"/>
      <c r="AR66" s="778"/>
      <c r="AS66" s="778"/>
      <c r="AT66" s="779"/>
      <c r="AU66" s="777" t="s">
        <v>406</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5"/>
      <c r="AH67" s="875"/>
      <c r="AI67" s="875"/>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0" t="s">
        <v>564</v>
      </c>
      <c r="C68" s="931"/>
      <c r="D68" s="931"/>
      <c r="E68" s="931"/>
      <c r="F68" s="931"/>
      <c r="G68" s="931"/>
      <c r="H68" s="931"/>
      <c r="I68" s="931"/>
      <c r="J68" s="931"/>
      <c r="K68" s="931"/>
      <c r="L68" s="931"/>
      <c r="M68" s="931"/>
      <c r="N68" s="931"/>
      <c r="O68" s="931"/>
      <c r="P68" s="932"/>
      <c r="Q68" s="933">
        <v>90</v>
      </c>
      <c r="R68" s="927"/>
      <c r="S68" s="927"/>
      <c r="T68" s="927"/>
      <c r="U68" s="927"/>
      <c r="V68" s="927">
        <v>90</v>
      </c>
      <c r="W68" s="927"/>
      <c r="X68" s="927"/>
      <c r="Y68" s="927"/>
      <c r="Z68" s="927"/>
      <c r="AA68" s="927">
        <v>0</v>
      </c>
      <c r="AB68" s="927"/>
      <c r="AC68" s="927"/>
      <c r="AD68" s="927"/>
      <c r="AE68" s="927"/>
      <c r="AF68" s="927">
        <v>0</v>
      </c>
      <c r="AG68" s="927"/>
      <c r="AH68" s="927"/>
      <c r="AI68" s="927"/>
      <c r="AJ68" s="927"/>
      <c r="AK68" s="927">
        <v>2</v>
      </c>
      <c r="AL68" s="927"/>
      <c r="AM68" s="927"/>
      <c r="AN68" s="927"/>
      <c r="AO68" s="927"/>
      <c r="AP68" s="927" t="s">
        <v>583</v>
      </c>
      <c r="AQ68" s="927"/>
      <c r="AR68" s="927"/>
      <c r="AS68" s="927"/>
      <c r="AT68" s="927"/>
      <c r="AU68" s="927" t="s">
        <v>583</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4" t="s">
        <v>565</v>
      </c>
      <c r="C69" s="935"/>
      <c r="D69" s="935"/>
      <c r="E69" s="935"/>
      <c r="F69" s="935"/>
      <c r="G69" s="935"/>
      <c r="H69" s="935"/>
      <c r="I69" s="935"/>
      <c r="J69" s="935"/>
      <c r="K69" s="935"/>
      <c r="L69" s="935"/>
      <c r="M69" s="935"/>
      <c r="N69" s="935"/>
      <c r="O69" s="935"/>
      <c r="P69" s="936"/>
      <c r="Q69" s="937">
        <v>11954</v>
      </c>
      <c r="R69" s="890"/>
      <c r="S69" s="890"/>
      <c r="T69" s="890"/>
      <c r="U69" s="890"/>
      <c r="V69" s="890">
        <v>11741</v>
      </c>
      <c r="W69" s="890"/>
      <c r="X69" s="890"/>
      <c r="Y69" s="890"/>
      <c r="Z69" s="890"/>
      <c r="AA69" s="890">
        <v>213</v>
      </c>
      <c r="AB69" s="890"/>
      <c r="AC69" s="890"/>
      <c r="AD69" s="890"/>
      <c r="AE69" s="890"/>
      <c r="AF69" s="890">
        <v>213</v>
      </c>
      <c r="AG69" s="890"/>
      <c r="AH69" s="890"/>
      <c r="AI69" s="890"/>
      <c r="AJ69" s="890"/>
      <c r="AK69" s="890" t="s">
        <v>583</v>
      </c>
      <c r="AL69" s="890"/>
      <c r="AM69" s="890"/>
      <c r="AN69" s="890"/>
      <c r="AO69" s="890"/>
      <c r="AP69" s="890" t="s">
        <v>583</v>
      </c>
      <c r="AQ69" s="890"/>
      <c r="AR69" s="890"/>
      <c r="AS69" s="890"/>
      <c r="AT69" s="890"/>
      <c r="AU69" s="890" t="s">
        <v>583</v>
      </c>
      <c r="AV69" s="890"/>
      <c r="AW69" s="890"/>
      <c r="AX69" s="890"/>
      <c r="AY69" s="890"/>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4" t="s">
        <v>566</v>
      </c>
      <c r="C70" s="935"/>
      <c r="D70" s="935"/>
      <c r="E70" s="935"/>
      <c r="F70" s="935"/>
      <c r="G70" s="935"/>
      <c r="H70" s="935"/>
      <c r="I70" s="935"/>
      <c r="J70" s="935"/>
      <c r="K70" s="935"/>
      <c r="L70" s="935"/>
      <c r="M70" s="935"/>
      <c r="N70" s="935"/>
      <c r="O70" s="935"/>
      <c r="P70" s="936"/>
      <c r="Q70" s="937">
        <v>59</v>
      </c>
      <c r="R70" s="890"/>
      <c r="S70" s="890"/>
      <c r="T70" s="890"/>
      <c r="U70" s="890"/>
      <c r="V70" s="890">
        <v>59</v>
      </c>
      <c r="W70" s="890"/>
      <c r="X70" s="890"/>
      <c r="Y70" s="890"/>
      <c r="Z70" s="890"/>
      <c r="AA70" s="890" t="s">
        <v>592</v>
      </c>
      <c r="AB70" s="890"/>
      <c r="AC70" s="890"/>
      <c r="AD70" s="890"/>
      <c r="AE70" s="890"/>
      <c r="AF70" s="890" t="s">
        <v>583</v>
      </c>
      <c r="AG70" s="890"/>
      <c r="AH70" s="890"/>
      <c r="AI70" s="890"/>
      <c r="AJ70" s="890"/>
      <c r="AK70" s="890" t="s">
        <v>583</v>
      </c>
      <c r="AL70" s="890"/>
      <c r="AM70" s="890"/>
      <c r="AN70" s="890"/>
      <c r="AO70" s="890"/>
      <c r="AP70" s="890" t="s">
        <v>583</v>
      </c>
      <c r="AQ70" s="890"/>
      <c r="AR70" s="890"/>
      <c r="AS70" s="890"/>
      <c r="AT70" s="890"/>
      <c r="AU70" s="890" t="s">
        <v>583</v>
      </c>
      <c r="AV70" s="890"/>
      <c r="AW70" s="890"/>
      <c r="AX70" s="890"/>
      <c r="AY70" s="890"/>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4" t="s">
        <v>567</v>
      </c>
      <c r="C71" s="935"/>
      <c r="D71" s="935"/>
      <c r="E71" s="935"/>
      <c r="F71" s="935"/>
      <c r="G71" s="935"/>
      <c r="H71" s="935"/>
      <c r="I71" s="935"/>
      <c r="J71" s="935"/>
      <c r="K71" s="935"/>
      <c r="L71" s="935"/>
      <c r="M71" s="935"/>
      <c r="N71" s="935"/>
      <c r="O71" s="935"/>
      <c r="P71" s="936"/>
      <c r="Q71" s="937">
        <v>185</v>
      </c>
      <c r="R71" s="890"/>
      <c r="S71" s="890"/>
      <c r="T71" s="890"/>
      <c r="U71" s="890"/>
      <c r="V71" s="890">
        <v>177</v>
      </c>
      <c r="W71" s="890"/>
      <c r="X71" s="890"/>
      <c r="Y71" s="890"/>
      <c r="Z71" s="890"/>
      <c r="AA71" s="890">
        <v>8</v>
      </c>
      <c r="AB71" s="890"/>
      <c r="AC71" s="890"/>
      <c r="AD71" s="890"/>
      <c r="AE71" s="890"/>
      <c r="AF71" s="890">
        <v>8</v>
      </c>
      <c r="AG71" s="890"/>
      <c r="AH71" s="890"/>
      <c r="AI71" s="890"/>
      <c r="AJ71" s="890"/>
      <c r="AK71" s="890" t="s">
        <v>583</v>
      </c>
      <c r="AL71" s="890"/>
      <c r="AM71" s="890"/>
      <c r="AN71" s="890"/>
      <c r="AO71" s="890"/>
      <c r="AP71" s="890" t="s">
        <v>583</v>
      </c>
      <c r="AQ71" s="890"/>
      <c r="AR71" s="890"/>
      <c r="AS71" s="890"/>
      <c r="AT71" s="890"/>
      <c r="AU71" s="890" t="s">
        <v>583</v>
      </c>
      <c r="AV71" s="890"/>
      <c r="AW71" s="890"/>
      <c r="AX71" s="890"/>
      <c r="AY71" s="890"/>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4" t="s">
        <v>568</v>
      </c>
      <c r="C72" s="935"/>
      <c r="D72" s="935"/>
      <c r="E72" s="935"/>
      <c r="F72" s="935"/>
      <c r="G72" s="935"/>
      <c r="H72" s="935"/>
      <c r="I72" s="935"/>
      <c r="J72" s="935"/>
      <c r="K72" s="935"/>
      <c r="L72" s="935"/>
      <c r="M72" s="935"/>
      <c r="N72" s="935"/>
      <c r="O72" s="935"/>
      <c r="P72" s="936"/>
      <c r="Q72" s="937">
        <v>20</v>
      </c>
      <c r="R72" s="890"/>
      <c r="S72" s="890"/>
      <c r="T72" s="890"/>
      <c r="U72" s="890"/>
      <c r="V72" s="890">
        <v>19</v>
      </c>
      <c r="W72" s="890"/>
      <c r="X72" s="890"/>
      <c r="Y72" s="890"/>
      <c r="Z72" s="890"/>
      <c r="AA72" s="890">
        <v>1</v>
      </c>
      <c r="AB72" s="890"/>
      <c r="AC72" s="890"/>
      <c r="AD72" s="890"/>
      <c r="AE72" s="890"/>
      <c r="AF72" s="890">
        <v>1</v>
      </c>
      <c r="AG72" s="890"/>
      <c r="AH72" s="890"/>
      <c r="AI72" s="890"/>
      <c r="AJ72" s="890"/>
      <c r="AK72" s="890" t="s">
        <v>583</v>
      </c>
      <c r="AL72" s="890"/>
      <c r="AM72" s="890"/>
      <c r="AN72" s="890"/>
      <c r="AO72" s="890"/>
      <c r="AP72" s="890" t="s">
        <v>583</v>
      </c>
      <c r="AQ72" s="890"/>
      <c r="AR72" s="890"/>
      <c r="AS72" s="890"/>
      <c r="AT72" s="890"/>
      <c r="AU72" s="890" t="s">
        <v>583</v>
      </c>
      <c r="AV72" s="890"/>
      <c r="AW72" s="890"/>
      <c r="AX72" s="890"/>
      <c r="AY72" s="890"/>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4" t="s">
        <v>569</v>
      </c>
      <c r="C73" s="935"/>
      <c r="D73" s="935"/>
      <c r="E73" s="935"/>
      <c r="F73" s="935"/>
      <c r="G73" s="935"/>
      <c r="H73" s="935"/>
      <c r="I73" s="935"/>
      <c r="J73" s="935"/>
      <c r="K73" s="935"/>
      <c r="L73" s="935"/>
      <c r="M73" s="935"/>
      <c r="N73" s="935"/>
      <c r="O73" s="935"/>
      <c r="P73" s="936"/>
      <c r="Q73" s="937">
        <v>118</v>
      </c>
      <c r="R73" s="890"/>
      <c r="S73" s="890"/>
      <c r="T73" s="890"/>
      <c r="U73" s="890"/>
      <c r="V73" s="890">
        <v>73</v>
      </c>
      <c r="W73" s="890"/>
      <c r="X73" s="890"/>
      <c r="Y73" s="890"/>
      <c r="Z73" s="890"/>
      <c r="AA73" s="890">
        <v>45</v>
      </c>
      <c r="AB73" s="890"/>
      <c r="AC73" s="890"/>
      <c r="AD73" s="890"/>
      <c r="AE73" s="890"/>
      <c r="AF73" s="890">
        <v>45</v>
      </c>
      <c r="AG73" s="890"/>
      <c r="AH73" s="890"/>
      <c r="AI73" s="890"/>
      <c r="AJ73" s="890"/>
      <c r="AK73" s="890" t="s">
        <v>583</v>
      </c>
      <c r="AL73" s="890"/>
      <c r="AM73" s="890"/>
      <c r="AN73" s="890"/>
      <c r="AO73" s="890"/>
      <c r="AP73" s="890" t="s">
        <v>583</v>
      </c>
      <c r="AQ73" s="890"/>
      <c r="AR73" s="890"/>
      <c r="AS73" s="890"/>
      <c r="AT73" s="890"/>
      <c r="AU73" s="890" t="s">
        <v>583</v>
      </c>
      <c r="AV73" s="890"/>
      <c r="AW73" s="890"/>
      <c r="AX73" s="890"/>
      <c r="AY73" s="890"/>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4" t="s">
        <v>570</v>
      </c>
      <c r="C74" s="935"/>
      <c r="D74" s="935"/>
      <c r="E74" s="935"/>
      <c r="F74" s="935"/>
      <c r="G74" s="935"/>
      <c r="H74" s="935"/>
      <c r="I74" s="935"/>
      <c r="J74" s="935"/>
      <c r="K74" s="935"/>
      <c r="L74" s="935"/>
      <c r="M74" s="935"/>
      <c r="N74" s="935"/>
      <c r="O74" s="935"/>
      <c r="P74" s="936"/>
      <c r="Q74" s="937">
        <v>315</v>
      </c>
      <c r="R74" s="890"/>
      <c r="S74" s="890"/>
      <c r="T74" s="890"/>
      <c r="U74" s="890"/>
      <c r="V74" s="890">
        <v>258</v>
      </c>
      <c r="W74" s="890"/>
      <c r="X74" s="890"/>
      <c r="Y74" s="890"/>
      <c r="Z74" s="890"/>
      <c r="AA74" s="890">
        <v>57</v>
      </c>
      <c r="AB74" s="890"/>
      <c r="AC74" s="890"/>
      <c r="AD74" s="890"/>
      <c r="AE74" s="890"/>
      <c r="AF74" s="890">
        <v>57</v>
      </c>
      <c r="AG74" s="890"/>
      <c r="AH74" s="890"/>
      <c r="AI74" s="890"/>
      <c r="AJ74" s="890"/>
      <c r="AK74" s="890" t="s">
        <v>583</v>
      </c>
      <c r="AL74" s="890"/>
      <c r="AM74" s="890"/>
      <c r="AN74" s="890"/>
      <c r="AO74" s="890"/>
      <c r="AP74" s="890">
        <v>47</v>
      </c>
      <c r="AQ74" s="890"/>
      <c r="AR74" s="890"/>
      <c r="AS74" s="890"/>
      <c r="AT74" s="890"/>
      <c r="AU74" s="890">
        <v>2</v>
      </c>
      <c r="AV74" s="890"/>
      <c r="AW74" s="890"/>
      <c r="AX74" s="890"/>
      <c r="AY74" s="890"/>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4" t="s">
        <v>571</v>
      </c>
      <c r="C75" s="935"/>
      <c r="D75" s="935"/>
      <c r="E75" s="935"/>
      <c r="F75" s="935"/>
      <c r="G75" s="935"/>
      <c r="H75" s="935"/>
      <c r="I75" s="935"/>
      <c r="J75" s="935"/>
      <c r="K75" s="935"/>
      <c r="L75" s="935"/>
      <c r="M75" s="935"/>
      <c r="N75" s="935"/>
      <c r="O75" s="935"/>
      <c r="P75" s="936"/>
      <c r="Q75" s="940">
        <v>2357</v>
      </c>
      <c r="R75" s="941"/>
      <c r="S75" s="941"/>
      <c r="T75" s="941"/>
      <c r="U75" s="889"/>
      <c r="V75" s="942">
        <v>2334</v>
      </c>
      <c r="W75" s="941"/>
      <c r="X75" s="941"/>
      <c r="Y75" s="941"/>
      <c r="Z75" s="889"/>
      <c r="AA75" s="942">
        <v>23</v>
      </c>
      <c r="AB75" s="941"/>
      <c r="AC75" s="941"/>
      <c r="AD75" s="941"/>
      <c r="AE75" s="889"/>
      <c r="AF75" s="942">
        <v>23</v>
      </c>
      <c r="AG75" s="941"/>
      <c r="AH75" s="941"/>
      <c r="AI75" s="941"/>
      <c r="AJ75" s="889"/>
      <c r="AK75" s="942" t="s">
        <v>583</v>
      </c>
      <c r="AL75" s="941"/>
      <c r="AM75" s="941"/>
      <c r="AN75" s="941"/>
      <c r="AO75" s="889"/>
      <c r="AP75" s="942">
        <v>1793</v>
      </c>
      <c r="AQ75" s="941"/>
      <c r="AR75" s="941"/>
      <c r="AS75" s="941"/>
      <c r="AT75" s="889"/>
      <c r="AU75" s="942">
        <v>128</v>
      </c>
      <c r="AV75" s="941"/>
      <c r="AW75" s="941"/>
      <c r="AX75" s="941"/>
      <c r="AY75" s="889"/>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4" t="s">
        <v>572</v>
      </c>
      <c r="C76" s="935"/>
      <c r="D76" s="935"/>
      <c r="E76" s="935"/>
      <c r="F76" s="935"/>
      <c r="G76" s="935"/>
      <c r="H76" s="935"/>
      <c r="I76" s="935"/>
      <c r="J76" s="935"/>
      <c r="K76" s="935"/>
      <c r="L76" s="935"/>
      <c r="M76" s="935"/>
      <c r="N76" s="935"/>
      <c r="O76" s="935"/>
      <c r="P76" s="936"/>
      <c r="Q76" s="940">
        <v>52</v>
      </c>
      <c r="R76" s="941"/>
      <c r="S76" s="941"/>
      <c r="T76" s="941"/>
      <c r="U76" s="889"/>
      <c r="V76" s="942">
        <v>37</v>
      </c>
      <c r="W76" s="941"/>
      <c r="X76" s="941"/>
      <c r="Y76" s="941"/>
      <c r="Z76" s="889"/>
      <c r="AA76" s="942">
        <v>15</v>
      </c>
      <c r="AB76" s="941"/>
      <c r="AC76" s="941"/>
      <c r="AD76" s="941"/>
      <c r="AE76" s="889"/>
      <c r="AF76" s="942">
        <v>15</v>
      </c>
      <c r="AG76" s="941"/>
      <c r="AH76" s="941"/>
      <c r="AI76" s="941"/>
      <c r="AJ76" s="889"/>
      <c r="AK76" s="942" t="s">
        <v>583</v>
      </c>
      <c r="AL76" s="941"/>
      <c r="AM76" s="941"/>
      <c r="AN76" s="941"/>
      <c r="AO76" s="889"/>
      <c r="AP76" s="942" t="s">
        <v>583</v>
      </c>
      <c r="AQ76" s="941"/>
      <c r="AR76" s="941"/>
      <c r="AS76" s="941"/>
      <c r="AT76" s="889"/>
      <c r="AU76" s="942" t="s">
        <v>583</v>
      </c>
      <c r="AV76" s="941"/>
      <c r="AW76" s="941"/>
      <c r="AX76" s="941"/>
      <c r="AY76" s="889"/>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4" t="s">
        <v>573</v>
      </c>
      <c r="C77" s="935"/>
      <c r="D77" s="935"/>
      <c r="E77" s="935"/>
      <c r="F77" s="935"/>
      <c r="G77" s="935"/>
      <c r="H77" s="935"/>
      <c r="I77" s="935"/>
      <c r="J77" s="935"/>
      <c r="K77" s="935"/>
      <c r="L77" s="935"/>
      <c r="M77" s="935"/>
      <c r="N77" s="935"/>
      <c r="O77" s="935"/>
      <c r="P77" s="936"/>
      <c r="Q77" s="940">
        <v>204</v>
      </c>
      <c r="R77" s="941"/>
      <c r="S77" s="941"/>
      <c r="T77" s="941"/>
      <c r="U77" s="889"/>
      <c r="V77" s="942">
        <v>195</v>
      </c>
      <c r="W77" s="941"/>
      <c r="X77" s="941"/>
      <c r="Y77" s="941"/>
      <c r="Z77" s="889"/>
      <c r="AA77" s="942">
        <v>9</v>
      </c>
      <c r="AB77" s="941"/>
      <c r="AC77" s="941"/>
      <c r="AD77" s="941"/>
      <c r="AE77" s="889"/>
      <c r="AF77" s="942">
        <v>9</v>
      </c>
      <c r="AG77" s="941"/>
      <c r="AH77" s="941"/>
      <c r="AI77" s="941"/>
      <c r="AJ77" s="889"/>
      <c r="AK77" s="942">
        <v>16</v>
      </c>
      <c r="AL77" s="941"/>
      <c r="AM77" s="941"/>
      <c r="AN77" s="941"/>
      <c r="AO77" s="889"/>
      <c r="AP77" s="942" t="s">
        <v>583</v>
      </c>
      <c r="AQ77" s="941"/>
      <c r="AR77" s="941"/>
      <c r="AS77" s="941"/>
      <c r="AT77" s="889"/>
      <c r="AU77" s="942" t="s">
        <v>583</v>
      </c>
      <c r="AV77" s="941"/>
      <c r="AW77" s="941"/>
      <c r="AX77" s="941"/>
      <c r="AY77" s="889"/>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4" t="s">
        <v>574</v>
      </c>
      <c r="C78" s="935"/>
      <c r="D78" s="935"/>
      <c r="E78" s="935"/>
      <c r="F78" s="935"/>
      <c r="G78" s="935"/>
      <c r="H78" s="935"/>
      <c r="I78" s="935"/>
      <c r="J78" s="935"/>
      <c r="K78" s="935"/>
      <c r="L78" s="935"/>
      <c r="M78" s="935"/>
      <c r="N78" s="935"/>
      <c r="O78" s="935"/>
      <c r="P78" s="936"/>
      <c r="Q78" s="937">
        <v>66</v>
      </c>
      <c r="R78" s="890"/>
      <c r="S78" s="890"/>
      <c r="T78" s="890"/>
      <c r="U78" s="890"/>
      <c r="V78" s="890">
        <v>66</v>
      </c>
      <c r="W78" s="890"/>
      <c r="X78" s="890"/>
      <c r="Y78" s="890"/>
      <c r="Z78" s="890"/>
      <c r="AA78" s="890" t="s">
        <v>583</v>
      </c>
      <c r="AB78" s="890"/>
      <c r="AC78" s="890"/>
      <c r="AD78" s="890"/>
      <c r="AE78" s="890"/>
      <c r="AF78" s="890" t="s">
        <v>583</v>
      </c>
      <c r="AG78" s="890"/>
      <c r="AH78" s="890"/>
      <c r="AI78" s="890"/>
      <c r="AJ78" s="890"/>
      <c r="AK78" s="890" t="s">
        <v>583</v>
      </c>
      <c r="AL78" s="890"/>
      <c r="AM78" s="890"/>
      <c r="AN78" s="890"/>
      <c r="AO78" s="890"/>
      <c r="AP78" s="890" t="s">
        <v>583</v>
      </c>
      <c r="AQ78" s="890"/>
      <c r="AR78" s="890"/>
      <c r="AS78" s="890"/>
      <c r="AT78" s="890"/>
      <c r="AU78" s="890" t="s">
        <v>583</v>
      </c>
      <c r="AV78" s="890"/>
      <c r="AW78" s="890"/>
      <c r="AX78" s="890"/>
      <c r="AY78" s="890"/>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24" t="s">
        <v>576</v>
      </c>
      <c r="C79" s="925"/>
      <c r="D79" s="925"/>
      <c r="E79" s="925"/>
      <c r="F79" s="925"/>
      <c r="G79" s="925"/>
      <c r="H79" s="925"/>
      <c r="I79" s="925"/>
      <c r="J79" s="925"/>
      <c r="K79" s="925"/>
      <c r="L79" s="925"/>
      <c r="M79" s="925"/>
      <c r="N79" s="925"/>
      <c r="O79" s="925"/>
      <c r="P79" s="926"/>
      <c r="Q79" s="937">
        <v>128</v>
      </c>
      <c r="R79" s="890"/>
      <c r="S79" s="890"/>
      <c r="T79" s="890"/>
      <c r="U79" s="890"/>
      <c r="V79" s="890">
        <v>107</v>
      </c>
      <c r="W79" s="890"/>
      <c r="X79" s="890"/>
      <c r="Y79" s="890"/>
      <c r="Z79" s="890"/>
      <c r="AA79" s="890">
        <v>21</v>
      </c>
      <c r="AB79" s="890"/>
      <c r="AC79" s="890"/>
      <c r="AD79" s="890"/>
      <c r="AE79" s="890"/>
      <c r="AF79" s="890">
        <v>21</v>
      </c>
      <c r="AG79" s="890"/>
      <c r="AH79" s="890"/>
      <c r="AI79" s="890"/>
      <c r="AJ79" s="890"/>
      <c r="AK79" s="890" t="s">
        <v>583</v>
      </c>
      <c r="AL79" s="890"/>
      <c r="AM79" s="890"/>
      <c r="AN79" s="890"/>
      <c r="AO79" s="890"/>
      <c r="AP79" s="890" t="s">
        <v>583</v>
      </c>
      <c r="AQ79" s="890"/>
      <c r="AR79" s="890"/>
      <c r="AS79" s="890"/>
      <c r="AT79" s="890"/>
      <c r="AU79" s="890" t="s">
        <v>583</v>
      </c>
      <c r="AV79" s="890"/>
      <c r="AW79" s="890"/>
      <c r="AX79" s="890"/>
      <c r="AY79" s="890"/>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4" t="s">
        <v>577</v>
      </c>
      <c r="C80" s="935"/>
      <c r="D80" s="935"/>
      <c r="E80" s="935"/>
      <c r="F80" s="935"/>
      <c r="G80" s="935"/>
      <c r="H80" s="935"/>
      <c r="I80" s="935"/>
      <c r="J80" s="935"/>
      <c r="K80" s="935"/>
      <c r="L80" s="935"/>
      <c r="M80" s="935"/>
      <c r="N80" s="935"/>
      <c r="O80" s="935"/>
      <c r="P80" s="936"/>
      <c r="Q80" s="937">
        <v>27</v>
      </c>
      <c r="R80" s="890"/>
      <c r="S80" s="890"/>
      <c r="T80" s="890"/>
      <c r="U80" s="890"/>
      <c r="V80" s="890">
        <v>27</v>
      </c>
      <c r="W80" s="890"/>
      <c r="X80" s="890"/>
      <c r="Y80" s="890"/>
      <c r="Z80" s="890"/>
      <c r="AA80" s="890" t="s">
        <v>583</v>
      </c>
      <c r="AB80" s="890"/>
      <c r="AC80" s="890"/>
      <c r="AD80" s="890"/>
      <c r="AE80" s="890"/>
      <c r="AF80" s="890" t="s">
        <v>583</v>
      </c>
      <c r="AG80" s="890"/>
      <c r="AH80" s="890"/>
      <c r="AI80" s="890"/>
      <c r="AJ80" s="890"/>
      <c r="AK80" s="890">
        <v>26</v>
      </c>
      <c r="AL80" s="890"/>
      <c r="AM80" s="890"/>
      <c r="AN80" s="890"/>
      <c r="AO80" s="890"/>
      <c r="AP80" s="890" t="s">
        <v>583</v>
      </c>
      <c r="AQ80" s="890"/>
      <c r="AR80" s="890"/>
      <c r="AS80" s="890"/>
      <c r="AT80" s="890"/>
      <c r="AU80" s="890" t="s">
        <v>583</v>
      </c>
      <c r="AV80" s="890"/>
      <c r="AW80" s="890"/>
      <c r="AX80" s="890"/>
      <c r="AY80" s="890"/>
      <c r="AZ80" s="938"/>
      <c r="BA80" s="938"/>
      <c r="BB80" s="938"/>
      <c r="BC80" s="938"/>
      <c r="BD80" s="939"/>
      <c r="BE80" s="245"/>
      <c r="BF80" s="245"/>
      <c r="BG80" s="245"/>
      <c r="BH80" s="245"/>
      <c r="BI80" s="245"/>
      <c r="BJ80" s="245"/>
      <c r="BK80" s="245"/>
      <c r="BL80" s="245"/>
      <c r="BM80" s="245"/>
      <c r="BN80" s="245"/>
      <c r="BO80" s="245"/>
      <c r="BP80" s="245"/>
      <c r="BQ80" s="242">
        <v>74</v>
      </c>
      <c r="BR80" s="247"/>
      <c r="BS80" s="934"/>
      <c r="BT80" s="935"/>
      <c r="BU80" s="935"/>
      <c r="BV80" s="935"/>
      <c r="BW80" s="935"/>
      <c r="BX80" s="935"/>
      <c r="BY80" s="935"/>
      <c r="BZ80" s="935"/>
      <c r="CA80" s="935"/>
      <c r="CB80" s="935"/>
      <c r="CC80" s="935"/>
      <c r="CD80" s="935"/>
      <c r="CE80" s="935"/>
      <c r="CF80" s="935"/>
      <c r="CG80" s="93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4" t="s">
        <v>578</v>
      </c>
      <c r="C81" s="935"/>
      <c r="D81" s="935"/>
      <c r="E81" s="935"/>
      <c r="F81" s="935"/>
      <c r="G81" s="935"/>
      <c r="H81" s="935"/>
      <c r="I81" s="935"/>
      <c r="J81" s="935"/>
      <c r="K81" s="935"/>
      <c r="L81" s="935"/>
      <c r="M81" s="935"/>
      <c r="N81" s="935"/>
      <c r="O81" s="935"/>
      <c r="P81" s="936"/>
      <c r="Q81" s="937">
        <v>3351</v>
      </c>
      <c r="R81" s="890"/>
      <c r="S81" s="890"/>
      <c r="T81" s="890"/>
      <c r="U81" s="890"/>
      <c r="V81" s="890">
        <v>3351</v>
      </c>
      <c r="W81" s="890"/>
      <c r="X81" s="890"/>
      <c r="Y81" s="890"/>
      <c r="Z81" s="890"/>
      <c r="AA81" s="890" t="s">
        <v>583</v>
      </c>
      <c r="AB81" s="890"/>
      <c r="AC81" s="890"/>
      <c r="AD81" s="890"/>
      <c r="AE81" s="890"/>
      <c r="AF81" s="890" t="s">
        <v>583</v>
      </c>
      <c r="AG81" s="890"/>
      <c r="AH81" s="890"/>
      <c r="AI81" s="890"/>
      <c r="AJ81" s="890"/>
      <c r="AK81" s="890" t="s">
        <v>583</v>
      </c>
      <c r="AL81" s="890"/>
      <c r="AM81" s="890"/>
      <c r="AN81" s="890"/>
      <c r="AO81" s="890"/>
      <c r="AP81" s="890" t="s">
        <v>583</v>
      </c>
      <c r="AQ81" s="890"/>
      <c r="AR81" s="890"/>
      <c r="AS81" s="890"/>
      <c r="AT81" s="890"/>
      <c r="AU81" s="890" t="s">
        <v>583</v>
      </c>
      <c r="AV81" s="890"/>
      <c r="AW81" s="890"/>
      <c r="AX81" s="890"/>
      <c r="AY81" s="890"/>
      <c r="AZ81" s="938"/>
      <c r="BA81" s="938"/>
      <c r="BB81" s="938"/>
      <c r="BC81" s="938"/>
      <c r="BD81" s="939"/>
      <c r="BE81" s="245"/>
      <c r="BF81" s="245"/>
      <c r="BG81" s="245"/>
      <c r="BH81" s="245"/>
      <c r="BI81" s="245"/>
      <c r="BJ81" s="245"/>
      <c r="BK81" s="245"/>
      <c r="BL81" s="245"/>
      <c r="BM81" s="245"/>
      <c r="BN81" s="245"/>
      <c r="BO81" s="245"/>
      <c r="BP81" s="245"/>
      <c r="BQ81" s="242">
        <v>75</v>
      </c>
      <c r="BR81" s="247"/>
      <c r="BS81" s="934"/>
      <c r="BT81" s="935"/>
      <c r="BU81" s="935"/>
      <c r="BV81" s="935"/>
      <c r="BW81" s="935"/>
      <c r="BX81" s="935"/>
      <c r="BY81" s="935"/>
      <c r="BZ81" s="935"/>
      <c r="CA81" s="935"/>
      <c r="CB81" s="935"/>
      <c r="CC81" s="935"/>
      <c r="CD81" s="935"/>
      <c r="CE81" s="935"/>
      <c r="CF81" s="935"/>
      <c r="CG81" s="93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4" t="s">
        <v>579</v>
      </c>
      <c r="C82" s="935"/>
      <c r="D82" s="935"/>
      <c r="E82" s="935"/>
      <c r="F82" s="935"/>
      <c r="G82" s="935"/>
      <c r="H82" s="935"/>
      <c r="I82" s="935"/>
      <c r="J82" s="935"/>
      <c r="K82" s="935"/>
      <c r="L82" s="935"/>
      <c r="M82" s="935"/>
      <c r="N82" s="935"/>
      <c r="O82" s="935"/>
      <c r="P82" s="936"/>
      <c r="Q82" s="937">
        <v>1054</v>
      </c>
      <c r="R82" s="890"/>
      <c r="S82" s="890"/>
      <c r="T82" s="890"/>
      <c r="U82" s="890"/>
      <c r="V82" s="890">
        <v>1025</v>
      </c>
      <c r="W82" s="890"/>
      <c r="X82" s="890"/>
      <c r="Y82" s="890"/>
      <c r="Z82" s="890"/>
      <c r="AA82" s="890">
        <v>29</v>
      </c>
      <c r="AB82" s="890"/>
      <c r="AC82" s="890"/>
      <c r="AD82" s="890"/>
      <c r="AE82" s="890"/>
      <c r="AF82" s="890">
        <v>29</v>
      </c>
      <c r="AG82" s="890"/>
      <c r="AH82" s="890"/>
      <c r="AI82" s="890"/>
      <c r="AJ82" s="890"/>
      <c r="AK82" s="890" t="s">
        <v>583</v>
      </c>
      <c r="AL82" s="890"/>
      <c r="AM82" s="890"/>
      <c r="AN82" s="890"/>
      <c r="AO82" s="890"/>
      <c r="AP82" s="890" t="s">
        <v>583</v>
      </c>
      <c r="AQ82" s="890"/>
      <c r="AR82" s="890"/>
      <c r="AS82" s="890"/>
      <c r="AT82" s="890"/>
      <c r="AU82" s="890" t="s">
        <v>583</v>
      </c>
      <c r="AV82" s="890"/>
      <c r="AW82" s="890"/>
      <c r="AX82" s="890"/>
      <c r="AY82" s="890"/>
      <c r="AZ82" s="938"/>
      <c r="BA82" s="938"/>
      <c r="BB82" s="938"/>
      <c r="BC82" s="938"/>
      <c r="BD82" s="939"/>
      <c r="BE82" s="245"/>
      <c r="BF82" s="245"/>
      <c r="BG82" s="245"/>
      <c r="BH82" s="245"/>
      <c r="BI82" s="245"/>
      <c r="BJ82" s="245"/>
      <c r="BK82" s="245"/>
      <c r="BL82" s="245"/>
      <c r="BM82" s="245"/>
      <c r="BN82" s="245"/>
      <c r="BO82" s="245"/>
      <c r="BP82" s="245"/>
      <c r="BQ82" s="242">
        <v>76</v>
      </c>
      <c r="BR82" s="247"/>
      <c r="BS82" s="934"/>
      <c r="BT82" s="935"/>
      <c r="BU82" s="935"/>
      <c r="BV82" s="935"/>
      <c r="BW82" s="935"/>
      <c r="BX82" s="935"/>
      <c r="BY82" s="935"/>
      <c r="BZ82" s="935"/>
      <c r="CA82" s="935"/>
      <c r="CB82" s="935"/>
      <c r="CC82" s="935"/>
      <c r="CD82" s="935"/>
      <c r="CE82" s="935"/>
      <c r="CF82" s="935"/>
      <c r="CG82" s="93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4" t="s">
        <v>580</v>
      </c>
      <c r="C83" s="935"/>
      <c r="D83" s="935"/>
      <c r="E83" s="935"/>
      <c r="F83" s="935"/>
      <c r="G83" s="935"/>
      <c r="H83" s="935"/>
      <c r="I83" s="935"/>
      <c r="J83" s="935"/>
      <c r="K83" s="935"/>
      <c r="L83" s="935"/>
      <c r="M83" s="935"/>
      <c r="N83" s="935"/>
      <c r="O83" s="935"/>
      <c r="P83" s="936"/>
      <c r="Q83" s="937">
        <v>68421</v>
      </c>
      <c r="R83" s="890"/>
      <c r="S83" s="890"/>
      <c r="T83" s="890"/>
      <c r="U83" s="890"/>
      <c r="V83" s="890">
        <v>65798</v>
      </c>
      <c r="W83" s="890"/>
      <c r="X83" s="890"/>
      <c r="Y83" s="890"/>
      <c r="Z83" s="890"/>
      <c r="AA83" s="890">
        <v>2623</v>
      </c>
      <c r="AB83" s="890"/>
      <c r="AC83" s="890"/>
      <c r="AD83" s="890"/>
      <c r="AE83" s="890"/>
      <c r="AF83" s="890">
        <v>2623</v>
      </c>
      <c r="AG83" s="890"/>
      <c r="AH83" s="890"/>
      <c r="AI83" s="890"/>
      <c r="AJ83" s="890"/>
      <c r="AK83" s="890">
        <v>499</v>
      </c>
      <c r="AL83" s="890"/>
      <c r="AM83" s="890"/>
      <c r="AN83" s="890"/>
      <c r="AO83" s="890"/>
      <c r="AP83" s="890" t="s">
        <v>583</v>
      </c>
      <c r="AQ83" s="890"/>
      <c r="AR83" s="890"/>
      <c r="AS83" s="890"/>
      <c r="AT83" s="890"/>
      <c r="AU83" s="890" t="s">
        <v>583</v>
      </c>
      <c r="AV83" s="890"/>
      <c r="AW83" s="890"/>
      <c r="AX83" s="890"/>
      <c r="AY83" s="890"/>
      <c r="AZ83" s="938"/>
      <c r="BA83" s="938"/>
      <c r="BB83" s="938"/>
      <c r="BC83" s="938"/>
      <c r="BD83" s="939"/>
      <c r="BE83" s="245"/>
      <c r="BF83" s="245"/>
      <c r="BG83" s="245"/>
      <c r="BH83" s="245"/>
      <c r="BI83" s="245"/>
      <c r="BJ83" s="245"/>
      <c r="BK83" s="245"/>
      <c r="BL83" s="245"/>
      <c r="BM83" s="245"/>
      <c r="BN83" s="245"/>
      <c r="BO83" s="245"/>
      <c r="BP83" s="245"/>
      <c r="BQ83" s="242">
        <v>77</v>
      </c>
      <c r="BR83" s="247"/>
      <c r="BS83" s="934"/>
      <c r="BT83" s="935"/>
      <c r="BU83" s="935"/>
      <c r="BV83" s="935"/>
      <c r="BW83" s="935"/>
      <c r="BX83" s="935"/>
      <c r="BY83" s="935"/>
      <c r="BZ83" s="935"/>
      <c r="CA83" s="935"/>
      <c r="CB83" s="935"/>
      <c r="CC83" s="935"/>
      <c r="CD83" s="935"/>
      <c r="CE83" s="935"/>
      <c r="CF83" s="935"/>
      <c r="CG83" s="93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4" t="s">
        <v>581</v>
      </c>
      <c r="C84" s="935"/>
      <c r="D84" s="935"/>
      <c r="E84" s="935"/>
      <c r="F84" s="935"/>
      <c r="G84" s="935"/>
      <c r="H84" s="935"/>
      <c r="I84" s="935"/>
      <c r="J84" s="935"/>
      <c r="K84" s="935"/>
      <c r="L84" s="935"/>
      <c r="M84" s="935"/>
      <c r="N84" s="935"/>
      <c r="O84" s="935"/>
      <c r="P84" s="936"/>
      <c r="Q84" s="937">
        <v>247</v>
      </c>
      <c r="R84" s="890"/>
      <c r="S84" s="890"/>
      <c r="T84" s="890"/>
      <c r="U84" s="890"/>
      <c r="V84" s="890">
        <v>205</v>
      </c>
      <c r="W84" s="890"/>
      <c r="X84" s="890"/>
      <c r="Y84" s="890"/>
      <c r="Z84" s="890"/>
      <c r="AA84" s="890">
        <v>42</v>
      </c>
      <c r="AB84" s="890"/>
      <c r="AC84" s="890"/>
      <c r="AD84" s="890"/>
      <c r="AE84" s="890"/>
      <c r="AF84" s="890">
        <v>42</v>
      </c>
      <c r="AG84" s="890"/>
      <c r="AH84" s="890"/>
      <c r="AI84" s="890"/>
      <c r="AJ84" s="890"/>
      <c r="AK84" s="890">
        <v>53</v>
      </c>
      <c r="AL84" s="890"/>
      <c r="AM84" s="890"/>
      <c r="AN84" s="890"/>
      <c r="AO84" s="890"/>
      <c r="AP84" s="890" t="s">
        <v>583</v>
      </c>
      <c r="AQ84" s="890"/>
      <c r="AR84" s="890"/>
      <c r="AS84" s="890"/>
      <c r="AT84" s="890"/>
      <c r="AU84" s="890" t="s">
        <v>583</v>
      </c>
      <c r="AV84" s="890"/>
      <c r="AW84" s="890"/>
      <c r="AX84" s="890"/>
      <c r="AY84" s="890"/>
      <c r="AZ84" s="938"/>
      <c r="BA84" s="938"/>
      <c r="BB84" s="938"/>
      <c r="BC84" s="938"/>
      <c r="BD84" s="939"/>
      <c r="BE84" s="245"/>
      <c r="BF84" s="245"/>
      <c r="BG84" s="245"/>
      <c r="BH84" s="245"/>
      <c r="BI84" s="245"/>
      <c r="BJ84" s="245"/>
      <c r="BK84" s="245"/>
      <c r="BL84" s="245"/>
      <c r="BM84" s="245"/>
      <c r="BN84" s="245"/>
      <c r="BO84" s="245"/>
      <c r="BP84" s="245"/>
      <c r="BQ84" s="242">
        <v>78</v>
      </c>
      <c r="BR84" s="247"/>
      <c r="BS84" s="934"/>
      <c r="BT84" s="935"/>
      <c r="BU84" s="935"/>
      <c r="BV84" s="935"/>
      <c r="BW84" s="935"/>
      <c r="BX84" s="935"/>
      <c r="BY84" s="935"/>
      <c r="BZ84" s="935"/>
      <c r="CA84" s="935"/>
      <c r="CB84" s="935"/>
      <c r="CC84" s="935"/>
      <c r="CD84" s="935"/>
      <c r="CE84" s="935"/>
      <c r="CF84" s="935"/>
      <c r="CG84" s="93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4" t="s">
        <v>582</v>
      </c>
      <c r="C85" s="935"/>
      <c r="D85" s="935"/>
      <c r="E85" s="935"/>
      <c r="F85" s="935"/>
      <c r="G85" s="935"/>
      <c r="H85" s="935"/>
      <c r="I85" s="935"/>
      <c r="J85" s="935"/>
      <c r="K85" s="935"/>
      <c r="L85" s="935"/>
      <c r="M85" s="935"/>
      <c r="N85" s="935"/>
      <c r="O85" s="935"/>
      <c r="P85" s="936"/>
      <c r="Q85" s="937">
        <v>758744</v>
      </c>
      <c r="R85" s="890"/>
      <c r="S85" s="890"/>
      <c r="T85" s="890"/>
      <c r="U85" s="890"/>
      <c r="V85" s="890">
        <v>730814</v>
      </c>
      <c r="W85" s="890"/>
      <c r="X85" s="890"/>
      <c r="Y85" s="890"/>
      <c r="Z85" s="890"/>
      <c r="AA85" s="890">
        <v>27930</v>
      </c>
      <c r="AB85" s="890"/>
      <c r="AC85" s="890"/>
      <c r="AD85" s="890"/>
      <c r="AE85" s="890"/>
      <c r="AF85" s="890">
        <v>27930</v>
      </c>
      <c r="AG85" s="890"/>
      <c r="AH85" s="890"/>
      <c r="AI85" s="890"/>
      <c r="AJ85" s="890"/>
      <c r="AK85" s="890" t="s">
        <v>583</v>
      </c>
      <c r="AL85" s="890"/>
      <c r="AM85" s="890"/>
      <c r="AN85" s="890"/>
      <c r="AO85" s="890"/>
      <c r="AP85" s="890" t="s">
        <v>583</v>
      </c>
      <c r="AQ85" s="890"/>
      <c r="AR85" s="890"/>
      <c r="AS85" s="890"/>
      <c r="AT85" s="890"/>
      <c r="AU85" s="890" t="s">
        <v>583</v>
      </c>
      <c r="AV85" s="890"/>
      <c r="AW85" s="890"/>
      <c r="AX85" s="890"/>
      <c r="AY85" s="890"/>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4" t="s">
        <v>575</v>
      </c>
      <c r="C86" s="935"/>
      <c r="D86" s="935"/>
      <c r="E86" s="935"/>
      <c r="F86" s="935"/>
      <c r="G86" s="935"/>
      <c r="H86" s="935"/>
      <c r="I86" s="935"/>
      <c r="J86" s="935"/>
      <c r="K86" s="935"/>
      <c r="L86" s="935"/>
      <c r="M86" s="935"/>
      <c r="N86" s="935"/>
      <c r="O86" s="935"/>
      <c r="P86" s="936"/>
      <c r="Q86" s="937">
        <v>11582</v>
      </c>
      <c r="R86" s="890"/>
      <c r="S86" s="890"/>
      <c r="T86" s="890"/>
      <c r="U86" s="890"/>
      <c r="V86" s="890">
        <v>10416</v>
      </c>
      <c r="W86" s="890"/>
      <c r="X86" s="890"/>
      <c r="Y86" s="890"/>
      <c r="Z86" s="890"/>
      <c r="AA86" s="890">
        <v>1166</v>
      </c>
      <c r="AB86" s="890"/>
      <c r="AC86" s="890"/>
      <c r="AD86" s="890"/>
      <c r="AE86" s="890"/>
      <c r="AF86" s="890">
        <v>8776</v>
      </c>
      <c r="AG86" s="890"/>
      <c r="AH86" s="890"/>
      <c r="AI86" s="890"/>
      <c r="AJ86" s="890"/>
      <c r="AK86" s="890" t="s">
        <v>583</v>
      </c>
      <c r="AL86" s="890"/>
      <c r="AM86" s="890"/>
      <c r="AN86" s="890"/>
      <c r="AO86" s="890"/>
      <c r="AP86" s="890">
        <v>17701</v>
      </c>
      <c r="AQ86" s="890"/>
      <c r="AR86" s="890"/>
      <c r="AS86" s="890"/>
      <c r="AT86" s="890"/>
      <c r="AU86" s="890" t="s">
        <v>592</v>
      </c>
      <c r="AV86" s="890"/>
      <c r="AW86" s="890"/>
      <c r="AX86" s="890"/>
      <c r="AY86" s="890"/>
      <c r="AZ86" s="938" t="s">
        <v>584</v>
      </c>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376</v>
      </c>
      <c r="B88" s="850" t="s">
        <v>407</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f>SUM(AF68:AJ86)</f>
        <v>39792</v>
      </c>
      <c r="AG88" s="901"/>
      <c r="AH88" s="901"/>
      <c r="AI88" s="901"/>
      <c r="AJ88" s="901"/>
      <c r="AK88" s="898"/>
      <c r="AL88" s="898"/>
      <c r="AM88" s="898"/>
      <c r="AN88" s="898"/>
      <c r="AO88" s="898"/>
      <c r="AP88" s="901">
        <f>SUM(AP68:AT87)</f>
        <v>19541</v>
      </c>
      <c r="AQ88" s="901"/>
      <c r="AR88" s="901"/>
      <c r="AS88" s="901"/>
      <c r="AT88" s="901"/>
      <c r="AU88" s="901">
        <f>SUM(AU68:AY87)</f>
        <v>130</v>
      </c>
      <c r="AV88" s="901"/>
      <c r="AW88" s="901"/>
      <c r="AX88" s="901"/>
      <c r="AY88" s="901"/>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408</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1"/>
      <c r="CT102" s="911"/>
      <c r="CU102" s="911"/>
      <c r="CV102" s="954"/>
      <c r="CW102" s="953"/>
      <c r="CX102" s="911"/>
      <c r="CY102" s="911"/>
      <c r="CZ102" s="911"/>
      <c r="DA102" s="954"/>
      <c r="DB102" s="953"/>
      <c r="DC102" s="911"/>
      <c r="DD102" s="911"/>
      <c r="DE102" s="911"/>
      <c r="DF102" s="954"/>
      <c r="DG102" s="953"/>
      <c r="DH102" s="911"/>
      <c r="DI102" s="911"/>
      <c r="DJ102" s="911"/>
      <c r="DK102" s="954"/>
      <c r="DL102" s="953"/>
      <c r="DM102" s="911"/>
      <c r="DN102" s="911"/>
      <c r="DO102" s="911"/>
      <c r="DP102" s="954"/>
      <c r="DQ102" s="953"/>
      <c r="DR102" s="911"/>
      <c r="DS102" s="911"/>
      <c r="DT102" s="911"/>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409</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410</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413</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414</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415</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416</v>
      </c>
      <c r="AB109" s="956"/>
      <c r="AC109" s="956"/>
      <c r="AD109" s="956"/>
      <c r="AE109" s="957"/>
      <c r="AF109" s="955" t="s">
        <v>295</v>
      </c>
      <c r="AG109" s="956"/>
      <c r="AH109" s="956"/>
      <c r="AI109" s="956"/>
      <c r="AJ109" s="957"/>
      <c r="AK109" s="955" t="s">
        <v>294</v>
      </c>
      <c r="AL109" s="956"/>
      <c r="AM109" s="956"/>
      <c r="AN109" s="956"/>
      <c r="AO109" s="957"/>
      <c r="AP109" s="955" t="s">
        <v>417</v>
      </c>
      <c r="AQ109" s="956"/>
      <c r="AR109" s="956"/>
      <c r="AS109" s="956"/>
      <c r="AT109" s="958"/>
      <c r="AU109" s="975" t="s">
        <v>415</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416</v>
      </c>
      <c r="BR109" s="956"/>
      <c r="BS109" s="956"/>
      <c r="BT109" s="956"/>
      <c r="BU109" s="957"/>
      <c r="BV109" s="955" t="s">
        <v>295</v>
      </c>
      <c r="BW109" s="956"/>
      <c r="BX109" s="956"/>
      <c r="BY109" s="956"/>
      <c r="BZ109" s="957"/>
      <c r="CA109" s="955" t="s">
        <v>294</v>
      </c>
      <c r="CB109" s="956"/>
      <c r="CC109" s="956"/>
      <c r="CD109" s="956"/>
      <c r="CE109" s="957"/>
      <c r="CF109" s="976" t="s">
        <v>417</v>
      </c>
      <c r="CG109" s="976"/>
      <c r="CH109" s="976"/>
      <c r="CI109" s="976"/>
      <c r="CJ109" s="976"/>
      <c r="CK109" s="955" t="s">
        <v>418</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416</v>
      </c>
      <c r="DH109" s="956"/>
      <c r="DI109" s="956"/>
      <c r="DJ109" s="956"/>
      <c r="DK109" s="957"/>
      <c r="DL109" s="955" t="s">
        <v>295</v>
      </c>
      <c r="DM109" s="956"/>
      <c r="DN109" s="956"/>
      <c r="DO109" s="956"/>
      <c r="DP109" s="957"/>
      <c r="DQ109" s="955" t="s">
        <v>294</v>
      </c>
      <c r="DR109" s="956"/>
      <c r="DS109" s="956"/>
      <c r="DT109" s="956"/>
      <c r="DU109" s="957"/>
      <c r="DV109" s="955" t="s">
        <v>417</v>
      </c>
      <c r="DW109" s="956"/>
      <c r="DX109" s="956"/>
      <c r="DY109" s="956"/>
      <c r="DZ109" s="958"/>
    </row>
    <row r="110" spans="1:131" s="226" customFormat="1" ht="26.25" customHeight="1">
      <c r="A110" s="959" t="s">
        <v>419</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454384</v>
      </c>
      <c r="AB110" s="963"/>
      <c r="AC110" s="963"/>
      <c r="AD110" s="963"/>
      <c r="AE110" s="964"/>
      <c r="AF110" s="965">
        <v>462378</v>
      </c>
      <c r="AG110" s="963"/>
      <c r="AH110" s="963"/>
      <c r="AI110" s="963"/>
      <c r="AJ110" s="964"/>
      <c r="AK110" s="965">
        <v>515688</v>
      </c>
      <c r="AL110" s="963"/>
      <c r="AM110" s="963"/>
      <c r="AN110" s="963"/>
      <c r="AO110" s="964"/>
      <c r="AP110" s="966">
        <v>20.5</v>
      </c>
      <c r="AQ110" s="967"/>
      <c r="AR110" s="967"/>
      <c r="AS110" s="967"/>
      <c r="AT110" s="968"/>
      <c r="AU110" s="969" t="s">
        <v>67</v>
      </c>
      <c r="AV110" s="970"/>
      <c r="AW110" s="970"/>
      <c r="AX110" s="970"/>
      <c r="AY110" s="970"/>
      <c r="AZ110" s="1011" t="s">
        <v>420</v>
      </c>
      <c r="BA110" s="960"/>
      <c r="BB110" s="960"/>
      <c r="BC110" s="960"/>
      <c r="BD110" s="960"/>
      <c r="BE110" s="960"/>
      <c r="BF110" s="960"/>
      <c r="BG110" s="960"/>
      <c r="BH110" s="960"/>
      <c r="BI110" s="960"/>
      <c r="BJ110" s="960"/>
      <c r="BK110" s="960"/>
      <c r="BL110" s="960"/>
      <c r="BM110" s="960"/>
      <c r="BN110" s="960"/>
      <c r="BO110" s="960"/>
      <c r="BP110" s="961"/>
      <c r="BQ110" s="997">
        <v>4558816</v>
      </c>
      <c r="BR110" s="998"/>
      <c r="BS110" s="998"/>
      <c r="BT110" s="998"/>
      <c r="BU110" s="998"/>
      <c r="BV110" s="998">
        <v>4766076</v>
      </c>
      <c r="BW110" s="998"/>
      <c r="BX110" s="998"/>
      <c r="BY110" s="998"/>
      <c r="BZ110" s="998"/>
      <c r="CA110" s="998">
        <v>4592693</v>
      </c>
      <c r="CB110" s="998"/>
      <c r="CC110" s="998"/>
      <c r="CD110" s="998"/>
      <c r="CE110" s="998"/>
      <c r="CF110" s="1012">
        <v>183</v>
      </c>
      <c r="CG110" s="1013"/>
      <c r="CH110" s="1013"/>
      <c r="CI110" s="1013"/>
      <c r="CJ110" s="1013"/>
      <c r="CK110" s="1014" t="s">
        <v>421</v>
      </c>
      <c r="CL110" s="1015"/>
      <c r="CM110" s="994" t="s">
        <v>422</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423</v>
      </c>
      <c r="DH110" s="998"/>
      <c r="DI110" s="998"/>
      <c r="DJ110" s="998"/>
      <c r="DK110" s="998"/>
      <c r="DL110" s="998" t="s">
        <v>424</v>
      </c>
      <c r="DM110" s="998"/>
      <c r="DN110" s="998"/>
      <c r="DO110" s="998"/>
      <c r="DP110" s="998"/>
      <c r="DQ110" s="998" t="s">
        <v>120</v>
      </c>
      <c r="DR110" s="998"/>
      <c r="DS110" s="998"/>
      <c r="DT110" s="998"/>
      <c r="DU110" s="998"/>
      <c r="DV110" s="999" t="s">
        <v>425</v>
      </c>
      <c r="DW110" s="999"/>
      <c r="DX110" s="999"/>
      <c r="DY110" s="999"/>
      <c r="DZ110" s="1000"/>
    </row>
    <row r="111" spans="1:131" s="226" customFormat="1" ht="26.25" customHeight="1">
      <c r="A111" s="1001" t="s">
        <v>426</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424</v>
      </c>
      <c r="AB111" s="1005"/>
      <c r="AC111" s="1005"/>
      <c r="AD111" s="1005"/>
      <c r="AE111" s="1006"/>
      <c r="AF111" s="1007" t="s">
        <v>425</v>
      </c>
      <c r="AG111" s="1005"/>
      <c r="AH111" s="1005"/>
      <c r="AI111" s="1005"/>
      <c r="AJ111" s="1006"/>
      <c r="AK111" s="1007" t="s">
        <v>120</v>
      </c>
      <c r="AL111" s="1005"/>
      <c r="AM111" s="1005"/>
      <c r="AN111" s="1005"/>
      <c r="AO111" s="1006"/>
      <c r="AP111" s="1008" t="s">
        <v>425</v>
      </c>
      <c r="AQ111" s="1009"/>
      <c r="AR111" s="1009"/>
      <c r="AS111" s="1009"/>
      <c r="AT111" s="1010"/>
      <c r="AU111" s="971"/>
      <c r="AV111" s="972"/>
      <c r="AW111" s="972"/>
      <c r="AX111" s="972"/>
      <c r="AY111" s="972"/>
      <c r="AZ111" s="1020" t="s">
        <v>427</v>
      </c>
      <c r="BA111" s="1021"/>
      <c r="BB111" s="1021"/>
      <c r="BC111" s="1021"/>
      <c r="BD111" s="1021"/>
      <c r="BE111" s="1021"/>
      <c r="BF111" s="1021"/>
      <c r="BG111" s="1021"/>
      <c r="BH111" s="1021"/>
      <c r="BI111" s="1021"/>
      <c r="BJ111" s="1021"/>
      <c r="BK111" s="1021"/>
      <c r="BL111" s="1021"/>
      <c r="BM111" s="1021"/>
      <c r="BN111" s="1021"/>
      <c r="BO111" s="1021"/>
      <c r="BP111" s="1022"/>
      <c r="BQ111" s="990">
        <v>65565</v>
      </c>
      <c r="BR111" s="991"/>
      <c r="BS111" s="991"/>
      <c r="BT111" s="991"/>
      <c r="BU111" s="991"/>
      <c r="BV111" s="991">
        <v>56826</v>
      </c>
      <c r="BW111" s="991"/>
      <c r="BX111" s="991"/>
      <c r="BY111" s="991"/>
      <c r="BZ111" s="991"/>
      <c r="CA111" s="991">
        <v>48086</v>
      </c>
      <c r="CB111" s="991"/>
      <c r="CC111" s="991"/>
      <c r="CD111" s="991"/>
      <c r="CE111" s="991"/>
      <c r="CF111" s="985">
        <v>1.9</v>
      </c>
      <c r="CG111" s="986"/>
      <c r="CH111" s="986"/>
      <c r="CI111" s="986"/>
      <c r="CJ111" s="986"/>
      <c r="CK111" s="1016"/>
      <c r="CL111" s="1017"/>
      <c r="CM111" s="987" t="s">
        <v>428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425</v>
      </c>
      <c r="DH111" s="991"/>
      <c r="DI111" s="991"/>
      <c r="DJ111" s="991"/>
      <c r="DK111" s="991"/>
      <c r="DL111" s="991" t="s">
        <v>425</v>
      </c>
      <c r="DM111" s="991"/>
      <c r="DN111" s="991"/>
      <c r="DO111" s="991"/>
      <c r="DP111" s="991"/>
      <c r="DQ111" s="991" t="s">
        <v>378</v>
      </c>
      <c r="DR111" s="991"/>
      <c r="DS111" s="991"/>
      <c r="DT111" s="991"/>
      <c r="DU111" s="991"/>
      <c r="DV111" s="992" t="s">
        <v>429</v>
      </c>
      <c r="DW111" s="992"/>
      <c r="DX111" s="992"/>
      <c r="DY111" s="992"/>
      <c r="DZ111" s="993"/>
    </row>
    <row r="112" spans="1:131" s="226" customFormat="1" ht="26.25" customHeight="1">
      <c r="A112" s="1023" t="s">
        <v>430</v>
      </c>
      <c r="B112" s="1024"/>
      <c r="C112" s="1021" t="s">
        <v>431</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423</v>
      </c>
      <c r="AB112" s="1030"/>
      <c r="AC112" s="1030"/>
      <c r="AD112" s="1030"/>
      <c r="AE112" s="1031"/>
      <c r="AF112" s="1032" t="s">
        <v>423</v>
      </c>
      <c r="AG112" s="1030"/>
      <c r="AH112" s="1030"/>
      <c r="AI112" s="1030"/>
      <c r="AJ112" s="1031"/>
      <c r="AK112" s="1032" t="s">
        <v>425</v>
      </c>
      <c r="AL112" s="1030"/>
      <c r="AM112" s="1030"/>
      <c r="AN112" s="1030"/>
      <c r="AO112" s="1031"/>
      <c r="AP112" s="1033" t="s">
        <v>424</v>
      </c>
      <c r="AQ112" s="1034"/>
      <c r="AR112" s="1034"/>
      <c r="AS112" s="1034"/>
      <c r="AT112" s="1035"/>
      <c r="AU112" s="971"/>
      <c r="AV112" s="972"/>
      <c r="AW112" s="972"/>
      <c r="AX112" s="972"/>
      <c r="AY112" s="972"/>
      <c r="AZ112" s="1020" t="s">
        <v>432</v>
      </c>
      <c r="BA112" s="1021"/>
      <c r="BB112" s="1021"/>
      <c r="BC112" s="1021"/>
      <c r="BD112" s="1021"/>
      <c r="BE112" s="1021"/>
      <c r="BF112" s="1021"/>
      <c r="BG112" s="1021"/>
      <c r="BH112" s="1021"/>
      <c r="BI112" s="1021"/>
      <c r="BJ112" s="1021"/>
      <c r="BK112" s="1021"/>
      <c r="BL112" s="1021"/>
      <c r="BM112" s="1021"/>
      <c r="BN112" s="1021"/>
      <c r="BO112" s="1021"/>
      <c r="BP112" s="1022"/>
      <c r="BQ112" s="990">
        <v>3116400</v>
      </c>
      <c r="BR112" s="991"/>
      <c r="BS112" s="991"/>
      <c r="BT112" s="991"/>
      <c r="BU112" s="991"/>
      <c r="BV112" s="991">
        <v>2949383</v>
      </c>
      <c r="BW112" s="991"/>
      <c r="BX112" s="991"/>
      <c r="BY112" s="991"/>
      <c r="BZ112" s="991"/>
      <c r="CA112" s="991">
        <v>2806515</v>
      </c>
      <c r="CB112" s="991"/>
      <c r="CC112" s="991"/>
      <c r="CD112" s="991"/>
      <c r="CE112" s="991"/>
      <c r="CF112" s="985">
        <v>111.8</v>
      </c>
      <c r="CG112" s="986"/>
      <c r="CH112" s="986"/>
      <c r="CI112" s="986"/>
      <c r="CJ112" s="986"/>
      <c r="CK112" s="1016"/>
      <c r="CL112" s="1017"/>
      <c r="CM112" s="987" t="s">
        <v>433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120</v>
      </c>
      <c r="DH112" s="991"/>
      <c r="DI112" s="991"/>
      <c r="DJ112" s="991"/>
      <c r="DK112" s="991"/>
      <c r="DL112" s="991" t="s">
        <v>425</v>
      </c>
      <c r="DM112" s="991"/>
      <c r="DN112" s="991"/>
      <c r="DO112" s="991"/>
      <c r="DP112" s="991"/>
      <c r="DQ112" s="991" t="s">
        <v>120</v>
      </c>
      <c r="DR112" s="991"/>
      <c r="DS112" s="991"/>
      <c r="DT112" s="991"/>
      <c r="DU112" s="991"/>
      <c r="DV112" s="992" t="s">
        <v>423</v>
      </c>
      <c r="DW112" s="992"/>
      <c r="DX112" s="992"/>
      <c r="DY112" s="992"/>
      <c r="DZ112" s="993"/>
    </row>
    <row r="113" spans="1:130" s="226" customFormat="1" ht="26.25" customHeight="1">
      <c r="A113" s="1025"/>
      <c r="B113" s="1026"/>
      <c r="C113" s="1021" t="s">
        <v>434</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239474</v>
      </c>
      <c r="AB113" s="1005"/>
      <c r="AC113" s="1005"/>
      <c r="AD113" s="1005"/>
      <c r="AE113" s="1006"/>
      <c r="AF113" s="1007">
        <v>238780</v>
      </c>
      <c r="AG113" s="1005"/>
      <c r="AH113" s="1005"/>
      <c r="AI113" s="1005"/>
      <c r="AJ113" s="1006"/>
      <c r="AK113" s="1007">
        <v>244349</v>
      </c>
      <c r="AL113" s="1005"/>
      <c r="AM113" s="1005"/>
      <c r="AN113" s="1005"/>
      <c r="AO113" s="1006"/>
      <c r="AP113" s="1008">
        <v>9.6999999999999993</v>
      </c>
      <c r="AQ113" s="1009"/>
      <c r="AR113" s="1009"/>
      <c r="AS113" s="1009"/>
      <c r="AT113" s="1010"/>
      <c r="AU113" s="971"/>
      <c r="AV113" s="972"/>
      <c r="AW113" s="972"/>
      <c r="AX113" s="972"/>
      <c r="AY113" s="972"/>
      <c r="AZ113" s="1020" t="s">
        <v>435</v>
      </c>
      <c r="BA113" s="1021"/>
      <c r="BB113" s="1021"/>
      <c r="BC113" s="1021"/>
      <c r="BD113" s="1021"/>
      <c r="BE113" s="1021"/>
      <c r="BF113" s="1021"/>
      <c r="BG113" s="1021"/>
      <c r="BH113" s="1021"/>
      <c r="BI113" s="1021"/>
      <c r="BJ113" s="1021"/>
      <c r="BK113" s="1021"/>
      <c r="BL113" s="1021"/>
      <c r="BM113" s="1021"/>
      <c r="BN113" s="1021"/>
      <c r="BO113" s="1021"/>
      <c r="BP113" s="1022"/>
      <c r="BQ113" s="990">
        <v>136117</v>
      </c>
      <c r="BR113" s="991"/>
      <c r="BS113" s="991"/>
      <c r="BT113" s="991"/>
      <c r="BU113" s="991"/>
      <c r="BV113" s="991">
        <v>119724</v>
      </c>
      <c r="BW113" s="991"/>
      <c r="BX113" s="991"/>
      <c r="BY113" s="991"/>
      <c r="BZ113" s="991"/>
      <c r="CA113" s="991">
        <v>129864</v>
      </c>
      <c r="CB113" s="991"/>
      <c r="CC113" s="991"/>
      <c r="CD113" s="991"/>
      <c r="CE113" s="991"/>
      <c r="CF113" s="985">
        <v>5.2</v>
      </c>
      <c r="CG113" s="986"/>
      <c r="CH113" s="986"/>
      <c r="CI113" s="986"/>
      <c r="CJ113" s="986"/>
      <c r="CK113" s="1016"/>
      <c r="CL113" s="1017"/>
      <c r="CM113" s="987" t="s">
        <v>436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378</v>
      </c>
      <c r="DH113" s="1030"/>
      <c r="DI113" s="1030"/>
      <c r="DJ113" s="1030"/>
      <c r="DK113" s="1031"/>
      <c r="DL113" s="1032" t="s">
        <v>425</v>
      </c>
      <c r="DM113" s="1030"/>
      <c r="DN113" s="1030"/>
      <c r="DO113" s="1030"/>
      <c r="DP113" s="1031"/>
      <c r="DQ113" s="1032" t="s">
        <v>120</v>
      </c>
      <c r="DR113" s="1030"/>
      <c r="DS113" s="1030"/>
      <c r="DT113" s="1030"/>
      <c r="DU113" s="1031"/>
      <c r="DV113" s="1033" t="s">
        <v>120</v>
      </c>
      <c r="DW113" s="1034"/>
      <c r="DX113" s="1034"/>
      <c r="DY113" s="1034"/>
      <c r="DZ113" s="1035"/>
    </row>
    <row r="114" spans="1:130" s="226" customFormat="1" ht="26.25" customHeight="1">
      <c r="A114" s="1025"/>
      <c r="B114" s="1026"/>
      <c r="C114" s="1021" t="s">
        <v>437</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16779</v>
      </c>
      <c r="AB114" s="1030"/>
      <c r="AC114" s="1030"/>
      <c r="AD114" s="1030"/>
      <c r="AE114" s="1031"/>
      <c r="AF114" s="1032">
        <v>20772</v>
      </c>
      <c r="AG114" s="1030"/>
      <c r="AH114" s="1030"/>
      <c r="AI114" s="1030"/>
      <c r="AJ114" s="1031"/>
      <c r="AK114" s="1032">
        <v>17636</v>
      </c>
      <c r="AL114" s="1030"/>
      <c r="AM114" s="1030"/>
      <c r="AN114" s="1030"/>
      <c r="AO114" s="1031"/>
      <c r="AP114" s="1033">
        <v>0.7</v>
      </c>
      <c r="AQ114" s="1034"/>
      <c r="AR114" s="1034"/>
      <c r="AS114" s="1034"/>
      <c r="AT114" s="1035"/>
      <c r="AU114" s="971"/>
      <c r="AV114" s="972"/>
      <c r="AW114" s="972"/>
      <c r="AX114" s="972"/>
      <c r="AY114" s="972"/>
      <c r="AZ114" s="1020" t="s">
        <v>438</v>
      </c>
      <c r="BA114" s="1021"/>
      <c r="BB114" s="1021"/>
      <c r="BC114" s="1021"/>
      <c r="BD114" s="1021"/>
      <c r="BE114" s="1021"/>
      <c r="BF114" s="1021"/>
      <c r="BG114" s="1021"/>
      <c r="BH114" s="1021"/>
      <c r="BI114" s="1021"/>
      <c r="BJ114" s="1021"/>
      <c r="BK114" s="1021"/>
      <c r="BL114" s="1021"/>
      <c r="BM114" s="1021"/>
      <c r="BN114" s="1021"/>
      <c r="BO114" s="1021"/>
      <c r="BP114" s="1022"/>
      <c r="BQ114" s="990">
        <v>207853</v>
      </c>
      <c r="BR114" s="991"/>
      <c r="BS114" s="991"/>
      <c r="BT114" s="991"/>
      <c r="BU114" s="991"/>
      <c r="BV114" s="991">
        <v>175192</v>
      </c>
      <c r="BW114" s="991"/>
      <c r="BX114" s="991"/>
      <c r="BY114" s="991"/>
      <c r="BZ114" s="991"/>
      <c r="CA114" s="991">
        <v>116745</v>
      </c>
      <c r="CB114" s="991"/>
      <c r="CC114" s="991"/>
      <c r="CD114" s="991"/>
      <c r="CE114" s="991"/>
      <c r="CF114" s="985">
        <v>4.7</v>
      </c>
      <c r="CG114" s="986"/>
      <c r="CH114" s="986"/>
      <c r="CI114" s="986"/>
      <c r="CJ114" s="986"/>
      <c r="CK114" s="1016"/>
      <c r="CL114" s="1017"/>
      <c r="CM114" s="987" t="s">
        <v>439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429</v>
      </c>
      <c r="DH114" s="1030"/>
      <c r="DI114" s="1030"/>
      <c r="DJ114" s="1030"/>
      <c r="DK114" s="1031"/>
      <c r="DL114" s="1032" t="s">
        <v>378</v>
      </c>
      <c r="DM114" s="1030"/>
      <c r="DN114" s="1030"/>
      <c r="DO114" s="1030"/>
      <c r="DP114" s="1031"/>
      <c r="DQ114" s="1032" t="s">
        <v>120</v>
      </c>
      <c r="DR114" s="1030"/>
      <c r="DS114" s="1030"/>
      <c r="DT114" s="1030"/>
      <c r="DU114" s="1031"/>
      <c r="DV114" s="1033" t="s">
        <v>440</v>
      </c>
      <c r="DW114" s="1034"/>
      <c r="DX114" s="1034"/>
      <c r="DY114" s="1034"/>
      <c r="DZ114" s="1035"/>
    </row>
    <row r="115" spans="1:130" s="226" customFormat="1" ht="26.25" customHeight="1">
      <c r="A115" s="1025"/>
      <c r="B115" s="1026"/>
      <c r="C115" s="1021" t="s">
        <v>441</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8739</v>
      </c>
      <c r="AB115" s="1005"/>
      <c r="AC115" s="1005"/>
      <c r="AD115" s="1005"/>
      <c r="AE115" s="1006"/>
      <c r="AF115" s="1007">
        <v>8739</v>
      </c>
      <c r="AG115" s="1005"/>
      <c r="AH115" s="1005"/>
      <c r="AI115" s="1005"/>
      <c r="AJ115" s="1006"/>
      <c r="AK115" s="1007">
        <v>8739</v>
      </c>
      <c r="AL115" s="1005"/>
      <c r="AM115" s="1005"/>
      <c r="AN115" s="1005"/>
      <c r="AO115" s="1006"/>
      <c r="AP115" s="1008">
        <v>0.3</v>
      </c>
      <c r="AQ115" s="1009"/>
      <c r="AR115" s="1009"/>
      <c r="AS115" s="1009"/>
      <c r="AT115" s="1010"/>
      <c r="AU115" s="971"/>
      <c r="AV115" s="972"/>
      <c r="AW115" s="972"/>
      <c r="AX115" s="972"/>
      <c r="AY115" s="972"/>
      <c r="AZ115" s="1020" t="s">
        <v>442</v>
      </c>
      <c r="BA115" s="1021"/>
      <c r="BB115" s="1021"/>
      <c r="BC115" s="1021"/>
      <c r="BD115" s="1021"/>
      <c r="BE115" s="1021"/>
      <c r="BF115" s="1021"/>
      <c r="BG115" s="1021"/>
      <c r="BH115" s="1021"/>
      <c r="BI115" s="1021"/>
      <c r="BJ115" s="1021"/>
      <c r="BK115" s="1021"/>
      <c r="BL115" s="1021"/>
      <c r="BM115" s="1021"/>
      <c r="BN115" s="1021"/>
      <c r="BO115" s="1021"/>
      <c r="BP115" s="1022"/>
      <c r="BQ115" s="990" t="s">
        <v>120</v>
      </c>
      <c r="BR115" s="991"/>
      <c r="BS115" s="991"/>
      <c r="BT115" s="991"/>
      <c r="BU115" s="991"/>
      <c r="BV115" s="991" t="s">
        <v>440</v>
      </c>
      <c r="BW115" s="991"/>
      <c r="BX115" s="991"/>
      <c r="BY115" s="991"/>
      <c r="BZ115" s="991"/>
      <c r="CA115" s="991" t="s">
        <v>423</v>
      </c>
      <c r="CB115" s="991"/>
      <c r="CC115" s="991"/>
      <c r="CD115" s="991"/>
      <c r="CE115" s="991"/>
      <c r="CF115" s="985" t="s">
        <v>423</v>
      </c>
      <c r="CG115" s="986"/>
      <c r="CH115" s="986"/>
      <c r="CI115" s="986"/>
      <c r="CJ115" s="986"/>
      <c r="CK115" s="1016"/>
      <c r="CL115" s="1017"/>
      <c r="CM115" s="1020" t="s">
        <v>443</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120</v>
      </c>
      <c r="DH115" s="1030"/>
      <c r="DI115" s="1030"/>
      <c r="DJ115" s="1030"/>
      <c r="DK115" s="1031"/>
      <c r="DL115" s="1032" t="s">
        <v>429</v>
      </c>
      <c r="DM115" s="1030"/>
      <c r="DN115" s="1030"/>
      <c r="DO115" s="1030"/>
      <c r="DP115" s="1031"/>
      <c r="DQ115" s="1032" t="s">
        <v>425</v>
      </c>
      <c r="DR115" s="1030"/>
      <c r="DS115" s="1030"/>
      <c r="DT115" s="1030"/>
      <c r="DU115" s="1031"/>
      <c r="DV115" s="1033" t="s">
        <v>423</v>
      </c>
      <c r="DW115" s="1034"/>
      <c r="DX115" s="1034"/>
      <c r="DY115" s="1034"/>
      <c r="DZ115" s="1035"/>
    </row>
    <row r="116" spans="1:130" s="226" customFormat="1" ht="26.25" customHeight="1">
      <c r="A116" s="1027"/>
      <c r="B116" s="1028"/>
      <c r="C116" s="1036" t="s">
        <v>444</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120</v>
      </c>
      <c r="AB116" s="1030"/>
      <c r="AC116" s="1030"/>
      <c r="AD116" s="1030"/>
      <c r="AE116" s="1031"/>
      <c r="AF116" s="1032" t="s">
        <v>429</v>
      </c>
      <c r="AG116" s="1030"/>
      <c r="AH116" s="1030"/>
      <c r="AI116" s="1030"/>
      <c r="AJ116" s="1031"/>
      <c r="AK116" s="1032" t="s">
        <v>120</v>
      </c>
      <c r="AL116" s="1030"/>
      <c r="AM116" s="1030"/>
      <c r="AN116" s="1030"/>
      <c r="AO116" s="1031"/>
      <c r="AP116" s="1033" t="s">
        <v>378</v>
      </c>
      <c r="AQ116" s="1034"/>
      <c r="AR116" s="1034"/>
      <c r="AS116" s="1034"/>
      <c r="AT116" s="1035"/>
      <c r="AU116" s="971"/>
      <c r="AV116" s="972"/>
      <c r="AW116" s="972"/>
      <c r="AX116" s="972"/>
      <c r="AY116" s="972"/>
      <c r="AZ116" s="1038" t="s">
        <v>445</v>
      </c>
      <c r="BA116" s="1039"/>
      <c r="BB116" s="1039"/>
      <c r="BC116" s="1039"/>
      <c r="BD116" s="1039"/>
      <c r="BE116" s="1039"/>
      <c r="BF116" s="1039"/>
      <c r="BG116" s="1039"/>
      <c r="BH116" s="1039"/>
      <c r="BI116" s="1039"/>
      <c r="BJ116" s="1039"/>
      <c r="BK116" s="1039"/>
      <c r="BL116" s="1039"/>
      <c r="BM116" s="1039"/>
      <c r="BN116" s="1039"/>
      <c r="BO116" s="1039"/>
      <c r="BP116" s="1040"/>
      <c r="BQ116" s="990" t="s">
        <v>378</v>
      </c>
      <c r="BR116" s="991"/>
      <c r="BS116" s="991"/>
      <c r="BT116" s="991"/>
      <c r="BU116" s="991"/>
      <c r="BV116" s="991" t="s">
        <v>423</v>
      </c>
      <c r="BW116" s="991"/>
      <c r="BX116" s="991"/>
      <c r="BY116" s="991"/>
      <c r="BZ116" s="991"/>
      <c r="CA116" s="991" t="s">
        <v>120</v>
      </c>
      <c r="CB116" s="991"/>
      <c r="CC116" s="991"/>
      <c r="CD116" s="991"/>
      <c r="CE116" s="991"/>
      <c r="CF116" s="985" t="s">
        <v>425</v>
      </c>
      <c r="CG116" s="986"/>
      <c r="CH116" s="986"/>
      <c r="CI116" s="986"/>
      <c r="CJ116" s="986"/>
      <c r="CK116" s="1016"/>
      <c r="CL116" s="1017"/>
      <c r="CM116" s="987" t="s">
        <v>446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425</v>
      </c>
      <c r="DH116" s="1030"/>
      <c r="DI116" s="1030"/>
      <c r="DJ116" s="1030"/>
      <c r="DK116" s="1031"/>
      <c r="DL116" s="1032" t="s">
        <v>120</v>
      </c>
      <c r="DM116" s="1030"/>
      <c r="DN116" s="1030"/>
      <c r="DO116" s="1030"/>
      <c r="DP116" s="1031"/>
      <c r="DQ116" s="1032" t="s">
        <v>425</v>
      </c>
      <c r="DR116" s="1030"/>
      <c r="DS116" s="1030"/>
      <c r="DT116" s="1030"/>
      <c r="DU116" s="1031"/>
      <c r="DV116" s="1033" t="s">
        <v>425</v>
      </c>
      <c r="DW116" s="1034"/>
      <c r="DX116" s="1034"/>
      <c r="DY116" s="1034"/>
      <c r="DZ116" s="1035"/>
    </row>
    <row r="117" spans="1:130" s="226" customFormat="1" ht="26.25" customHeight="1">
      <c r="A117" s="975" t="s">
        <v>178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447</v>
      </c>
      <c r="Z117" s="957"/>
      <c r="AA117" s="1047">
        <v>719376</v>
      </c>
      <c r="AB117" s="1048"/>
      <c r="AC117" s="1048"/>
      <c r="AD117" s="1048"/>
      <c r="AE117" s="1049"/>
      <c r="AF117" s="1050">
        <v>730669</v>
      </c>
      <c r="AG117" s="1048"/>
      <c r="AH117" s="1048"/>
      <c r="AI117" s="1048"/>
      <c r="AJ117" s="1049"/>
      <c r="AK117" s="1050">
        <v>786412</v>
      </c>
      <c r="AL117" s="1048"/>
      <c r="AM117" s="1048"/>
      <c r="AN117" s="1048"/>
      <c r="AO117" s="1049"/>
      <c r="AP117" s="1051"/>
      <c r="AQ117" s="1052"/>
      <c r="AR117" s="1052"/>
      <c r="AS117" s="1052"/>
      <c r="AT117" s="1053"/>
      <c r="AU117" s="971"/>
      <c r="AV117" s="972"/>
      <c r="AW117" s="972"/>
      <c r="AX117" s="972"/>
      <c r="AY117" s="972"/>
      <c r="AZ117" s="1038" t="s">
        <v>448</v>
      </c>
      <c r="BA117" s="1039"/>
      <c r="BB117" s="1039"/>
      <c r="BC117" s="1039"/>
      <c r="BD117" s="1039"/>
      <c r="BE117" s="1039"/>
      <c r="BF117" s="1039"/>
      <c r="BG117" s="1039"/>
      <c r="BH117" s="1039"/>
      <c r="BI117" s="1039"/>
      <c r="BJ117" s="1039"/>
      <c r="BK117" s="1039"/>
      <c r="BL117" s="1039"/>
      <c r="BM117" s="1039"/>
      <c r="BN117" s="1039"/>
      <c r="BO117" s="1039"/>
      <c r="BP117" s="1040"/>
      <c r="BQ117" s="990" t="s">
        <v>424</v>
      </c>
      <c r="BR117" s="991"/>
      <c r="BS117" s="991"/>
      <c r="BT117" s="991"/>
      <c r="BU117" s="991"/>
      <c r="BV117" s="991" t="s">
        <v>120</v>
      </c>
      <c r="BW117" s="991"/>
      <c r="BX117" s="991"/>
      <c r="BY117" s="991"/>
      <c r="BZ117" s="991"/>
      <c r="CA117" s="991" t="s">
        <v>423</v>
      </c>
      <c r="CB117" s="991"/>
      <c r="CC117" s="991"/>
      <c r="CD117" s="991"/>
      <c r="CE117" s="991"/>
      <c r="CF117" s="985" t="s">
        <v>425</v>
      </c>
      <c r="CG117" s="986"/>
      <c r="CH117" s="986"/>
      <c r="CI117" s="986"/>
      <c r="CJ117" s="986"/>
      <c r="CK117" s="1016"/>
      <c r="CL117" s="1017"/>
      <c r="CM117" s="987" t="s">
        <v>449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120</v>
      </c>
      <c r="DH117" s="1030"/>
      <c r="DI117" s="1030"/>
      <c r="DJ117" s="1030"/>
      <c r="DK117" s="1031"/>
      <c r="DL117" s="1032" t="s">
        <v>440</v>
      </c>
      <c r="DM117" s="1030"/>
      <c r="DN117" s="1030"/>
      <c r="DO117" s="1030"/>
      <c r="DP117" s="1031"/>
      <c r="DQ117" s="1032" t="s">
        <v>425</v>
      </c>
      <c r="DR117" s="1030"/>
      <c r="DS117" s="1030"/>
      <c r="DT117" s="1030"/>
      <c r="DU117" s="1031"/>
      <c r="DV117" s="1033" t="s">
        <v>424</v>
      </c>
      <c r="DW117" s="1034"/>
      <c r="DX117" s="1034"/>
      <c r="DY117" s="1034"/>
      <c r="DZ117" s="1035"/>
    </row>
    <row r="118" spans="1:130" s="226" customFormat="1" ht="26.25" customHeight="1">
      <c r="A118" s="975" t="s">
        <v>418</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416</v>
      </c>
      <c r="AB118" s="956"/>
      <c r="AC118" s="956"/>
      <c r="AD118" s="956"/>
      <c r="AE118" s="957"/>
      <c r="AF118" s="955" t="s">
        <v>295</v>
      </c>
      <c r="AG118" s="956"/>
      <c r="AH118" s="956"/>
      <c r="AI118" s="956"/>
      <c r="AJ118" s="957"/>
      <c r="AK118" s="955" t="s">
        <v>294</v>
      </c>
      <c r="AL118" s="956"/>
      <c r="AM118" s="956"/>
      <c r="AN118" s="956"/>
      <c r="AO118" s="957"/>
      <c r="AP118" s="1042" t="s">
        <v>417</v>
      </c>
      <c r="AQ118" s="1043"/>
      <c r="AR118" s="1043"/>
      <c r="AS118" s="1043"/>
      <c r="AT118" s="1044"/>
      <c r="AU118" s="971"/>
      <c r="AV118" s="972"/>
      <c r="AW118" s="972"/>
      <c r="AX118" s="972"/>
      <c r="AY118" s="972"/>
      <c r="AZ118" s="1045" t="s">
        <v>450</v>
      </c>
      <c r="BA118" s="1036"/>
      <c r="BB118" s="1036"/>
      <c r="BC118" s="1036"/>
      <c r="BD118" s="1036"/>
      <c r="BE118" s="1036"/>
      <c r="BF118" s="1036"/>
      <c r="BG118" s="1036"/>
      <c r="BH118" s="1036"/>
      <c r="BI118" s="1036"/>
      <c r="BJ118" s="1036"/>
      <c r="BK118" s="1036"/>
      <c r="BL118" s="1036"/>
      <c r="BM118" s="1036"/>
      <c r="BN118" s="1036"/>
      <c r="BO118" s="1036"/>
      <c r="BP118" s="1037"/>
      <c r="BQ118" s="1068" t="s">
        <v>423</v>
      </c>
      <c r="BR118" s="1069"/>
      <c r="BS118" s="1069"/>
      <c r="BT118" s="1069"/>
      <c r="BU118" s="1069"/>
      <c r="BV118" s="1069" t="s">
        <v>120</v>
      </c>
      <c r="BW118" s="1069"/>
      <c r="BX118" s="1069"/>
      <c r="BY118" s="1069"/>
      <c r="BZ118" s="1069"/>
      <c r="CA118" s="1069" t="s">
        <v>120</v>
      </c>
      <c r="CB118" s="1069"/>
      <c r="CC118" s="1069"/>
      <c r="CD118" s="1069"/>
      <c r="CE118" s="1069"/>
      <c r="CF118" s="985" t="s">
        <v>423</v>
      </c>
      <c r="CG118" s="986"/>
      <c r="CH118" s="986"/>
      <c r="CI118" s="986"/>
      <c r="CJ118" s="986"/>
      <c r="CK118" s="1016"/>
      <c r="CL118" s="1017"/>
      <c r="CM118" s="987" t="s">
        <v>451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425</v>
      </c>
      <c r="DH118" s="1030"/>
      <c r="DI118" s="1030"/>
      <c r="DJ118" s="1030"/>
      <c r="DK118" s="1031"/>
      <c r="DL118" s="1032" t="s">
        <v>425</v>
      </c>
      <c r="DM118" s="1030"/>
      <c r="DN118" s="1030"/>
      <c r="DO118" s="1030"/>
      <c r="DP118" s="1031"/>
      <c r="DQ118" s="1032" t="s">
        <v>440</v>
      </c>
      <c r="DR118" s="1030"/>
      <c r="DS118" s="1030"/>
      <c r="DT118" s="1030"/>
      <c r="DU118" s="1031"/>
      <c r="DV118" s="1033" t="s">
        <v>120</v>
      </c>
      <c r="DW118" s="1034"/>
      <c r="DX118" s="1034"/>
      <c r="DY118" s="1034"/>
      <c r="DZ118" s="1035"/>
    </row>
    <row r="119" spans="1:130" s="226" customFormat="1" ht="26.25" customHeight="1">
      <c r="A119" s="1129" t="s">
        <v>421</v>
      </c>
      <c r="B119" s="1015"/>
      <c r="C119" s="994" t="s">
        <v>422</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120</v>
      </c>
      <c r="AB119" s="963"/>
      <c r="AC119" s="963"/>
      <c r="AD119" s="963"/>
      <c r="AE119" s="964"/>
      <c r="AF119" s="965" t="s">
        <v>423</v>
      </c>
      <c r="AG119" s="963"/>
      <c r="AH119" s="963"/>
      <c r="AI119" s="963"/>
      <c r="AJ119" s="964"/>
      <c r="AK119" s="965" t="s">
        <v>120</v>
      </c>
      <c r="AL119" s="963"/>
      <c r="AM119" s="963"/>
      <c r="AN119" s="963"/>
      <c r="AO119" s="964"/>
      <c r="AP119" s="966" t="s">
        <v>425</v>
      </c>
      <c r="AQ119" s="967"/>
      <c r="AR119" s="967"/>
      <c r="AS119" s="967"/>
      <c r="AT119" s="968"/>
      <c r="AU119" s="973"/>
      <c r="AV119" s="974"/>
      <c r="AW119" s="974"/>
      <c r="AX119" s="974"/>
      <c r="AY119" s="974"/>
      <c r="AZ119" s="257" t="s">
        <v>178</v>
      </c>
      <c r="BA119" s="257"/>
      <c r="BB119" s="257"/>
      <c r="BC119" s="257"/>
      <c r="BD119" s="257"/>
      <c r="BE119" s="257"/>
      <c r="BF119" s="257"/>
      <c r="BG119" s="257"/>
      <c r="BH119" s="257"/>
      <c r="BI119" s="257"/>
      <c r="BJ119" s="257"/>
      <c r="BK119" s="257"/>
      <c r="BL119" s="257"/>
      <c r="BM119" s="257"/>
      <c r="BN119" s="257"/>
      <c r="BO119" s="1046" t="s">
        <v>452</v>
      </c>
      <c r="BP119" s="1077"/>
      <c r="BQ119" s="1068">
        <v>8084751</v>
      </c>
      <c r="BR119" s="1069"/>
      <c r="BS119" s="1069"/>
      <c r="BT119" s="1069"/>
      <c r="BU119" s="1069"/>
      <c r="BV119" s="1069">
        <v>8067201</v>
      </c>
      <c r="BW119" s="1069"/>
      <c r="BX119" s="1069"/>
      <c r="BY119" s="1069"/>
      <c r="BZ119" s="1069"/>
      <c r="CA119" s="1069">
        <v>7693903</v>
      </c>
      <c r="CB119" s="1069"/>
      <c r="CC119" s="1069"/>
      <c r="CD119" s="1069"/>
      <c r="CE119" s="1069"/>
      <c r="CF119" s="1070"/>
      <c r="CG119" s="1071"/>
      <c r="CH119" s="1071"/>
      <c r="CI119" s="1071"/>
      <c r="CJ119" s="1072"/>
      <c r="CK119" s="1018"/>
      <c r="CL119" s="1019"/>
      <c r="CM119" s="1073" t="s">
        <v>453</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65565</v>
      </c>
      <c r="DH119" s="1055"/>
      <c r="DI119" s="1055"/>
      <c r="DJ119" s="1055"/>
      <c r="DK119" s="1056"/>
      <c r="DL119" s="1054">
        <v>56826</v>
      </c>
      <c r="DM119" s="1055"/>
      <c r="DN119" s="1055"/>
      <c r="DO119" s="1055"/>
      <c r="DP119" s="1056"/>
      <c r="DQ119" s="1054">
        <v>48086</v>
      </c>
      <c r="DR119" s="1055"/>
      <c r="DS119" s="1055"/>
      <c r="DT119" s="1055"/>
      <c r="DU119" s="1056"/>
      <c r="DV119" s="1057">
        <v>1.9</v>
      </c>
      <c r="DW119" s="1058"/>
      <c r="DX119" s="1058"/>
      <c r="DY119" s="1058"/>
      <c r="DZ119" s="1059"/>
    </row>
    <row r="120" spans="1:130" s="226" customFormat="1" ht="26.25" customHeight="1">
      <c r="A120" s="1130"/>
      <c r="B120" s="1017"/>
      <c r="C120" s="987" t="s">
        <v>428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424</v>
      </c>
      <c r="AB120" s="1030"/>
      <c r="AC120" s="1030"/>
      <c r="AD120" s="1030"/>
      <c r="AE120" s="1031"/>
      <c r="AF120" s="1032" t="s">
        <v>425</v>
      </c>
      <c r="AG120" s="1030"/>
      <c r="AH120" s="1030"/>
      <c r="AI120" s="1030"/>
      <c r="AJ120" s="1031"/>
      <c r="AK120" s="1032" t="s">
        <v>120</v>
      </c>
      <c r="AL120" s="1030"/>
      <c r="AM120" s="1030"/>
      <c r="AN120" s="1030"/>
      <c r="AO120" s="1031"/>
      <c r="AP120" s="1033" t="s">
        <v>454</v>
      </c>
      <c r="AQ120" s="1034"/>
      <c r="AR120" s="1034"/>
      <c r="AS120" s="1034"/>
      <c r="AT120" s="1035"/>
      <c r="AU120" s="1060" t="s">
        <v>455</v>
      </c>
      <c r="AV120" s="1061"/>
      <c r="AW120" s="1061"/>
      <c r="AX120" s="1061"/>
      <c r="AY120" s="1062"/>
      <c r="AZ120" s="1011" t="s">
        <v>456</v>
      </c>
      <c r="BA120" s="960"/>
      <c r="BB120" s="960"/>
      <c r="BC120" s="960"/>
      <c r="BD120" s="960"/>
      <c r="BE120" s="960"/>
      <c r="BF120" s="960"/>
      <c r="BG120" s="960"/>
      <c r="BH120" s="960"/>
      <c r="BI120" s="960"/>
      <c r="BJ120" s="960"/>
      <c r="BK120" s="960"/>
      <c r="BL120" s="960"/>
      <c r="BM120" s="960"/>
      <c r="BN120" s="960"/>
      <c r="BO120" s="960"/>
      <c r="BP120" s="961"/>
      <c r="BQ120" s="997">
        <v>1641602</v>
      </c>
      <c r="BR120" s="998"/>
      <c r="BS120" s="998"/>
      <c r="BT120" s="998"/>
      <c r="BU120" s="998"/>
      <c r="BV120" s="998">
        <v>1363212</v>
      </c>
      <c r="BW120" s="998"/>
      <c r="BX120" s="998"/>
      <c r="BY120" s="998"/>
      <c r="BZ120" s="998"/>
      <c r="CA120" s="998">
        <v>1363947</v>
      </c>
      <c r="CB120" s="998"/>
      <c r="CC120" s="998"/>
      <c r="CD120" s="998"/>
      <c r="CE120" s="998"/>
      <c r="CF120" s="1012">
        <v>54.3</v>
      </c>
      <c r="CG120" s="1013"/>
      <c r="CH120" s="1013"/>
      <c r="CI120" s="1013"/>
      <c r="CJ120" s="1013"/>
      <c r="CK120" s="1078" t="s">
        <v>457</v>
      </c>
      <c r="CL120" s="1079"/>
      <c r="CM120" s="1079"/>
      <c r="CN120" s="1079"/>
      <c r="CO120" s="1080"/>
      <c r="CP120" s="1086" t="s">
        <v>458</v>
      </c>
      <c r="CQ120" s="1087"/>
      <c r="CR120" s="1087"/>
      <c r="CS120" s="1087"/>
      <c r="CT120" s="1087"/>
      <c r="CU120" s="1087"/>
      <c r="CV120" s="1087"/>
      <c r="CW120" s="1087"/>
      <c r="CX120" s="1087"/>
      <c r="CY120" s="1087"/>
      <c r="CZ120" s="1087"/>
      <c r="DA120" s="1087"/>
      <c r="DB120" s="1087"/>
      <c r="DC120" s="1087"/>
      <c r="DD120" s="1087"/>
      <c r="DE120" s="1087"/>
      <c r="DF120" s="1088"/>
      <c r="DG120" s="997">
        <v>2394898</v>
      </c>
      <c r="DH120" s="998"/>
      <c r="DI120" s="998"/>
      <c r="DJ120" s="998"/>
      <c r="DK120" s="998"/>
      <c r="DL120" s="998">
        <v>2278465</v>
      </c>
      <c r="DM120" s="998"/>
      <c r="DN120" s="998"/>
      <c r="DO120" s="998"/>
      <c r="DP120" s="998"/>
      <c r="DQ120" s="998">
        <v>2185871</v>
      </c>
      <c r="DR120" s="998"/>
      <c r="DS120" s="998"/>
      <c r="DT120" s="998"/>
      <c r="DU120" s="998"/>
      <c r="DV120" s="999">
        <v>87.1</v>
      </c>
      <c r="DW120" s="999"/>
      <c r="DX120" s="999"/>
      <c r="DY120" s="999"/>
      <c r="DZ120" s="1000"/>
    </row>
    <row r="121" spans="1:130" s="226" customFormat="1" ht="26.25" customHeight="1">
      <c r="A121" s="1130"/>
      <c r="B121" s="1017"/>
      <c r="C121" s="1038" t="s">
        <v>459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378</v>
      </c>
      <c r="AB121" s="1030"/>
      <c r="AC121" s="1030"/>
      <c r="AD121" s="1030"/>
      <c r="AE121" s="1031"/>
      <c r="AF121" s="1032" t="s">
        <v>454</v>
      </c>
      <c r="AG121" s="1030"/>
      <c r="AH121" s="1030"/>
      <c r="AI121" s="1030"/>
      <c r="AJ121" s="1031"/>
      <c r="AK121" s="1032" t="s">
        <v>423</v>
      </c>
      <c r="AL121" s="1030"/>
      <c r="AM121" s="1030"/>
      <c r="AN121" s="1030"/>
      <c r="AO121" s="1031"/>
      <c r="AP121" s="1033" t="s">
        <v>424</v>
      </c>
      <c r="AQ121" s="1034"/>
      <c r="AR121" s="1034"/>
      <c r="AS121" s="1034"/>
      <c r="AT121" s="1035"/>
      <c r="AU121" s="1063"/>
      <c r="AV121" s="1064"/>
      <c r="AW121" s="1064"/>
      <c r="AX121" s="1064"/>
      <c r="AY121" s="1065"/>
      <c r="AZ121" s="1020" t="s">
        <v>460</v>
      </c>
      <c r="BA121" s="1021"/>
      <c r="BB121" s="1021"/>
      <c r="BC121" s="1021"/>
      <c r="BD121" s="1021"/>
      <c r="BE121" s="1021"/>
      <c r="BF121" s="1021"/>
      <c r="BG121" s="1021"/>
      <c r="BH121" s="1021"/>
      <c r="BI121" s="1021"/>
      <c r="BJ121" s="1021"/>
      <c r="BK121" s="1021"/>
      <c r="BL121" s="1021"/>
      <c r="BM121" s="1021"/>
      <c r="BN121" s="1021"/>
      <c r="BO121" s="1021"/>
      <c r="BP121" s="1022"/>
      <c r="BQ121" s="990">
        <v>77306</v>
      </c>
      <c r="BR121" s="991"/>
      <c r="BS121" s="991"/>
      <c r="BT121" s="991"/>
      <c r="BU121" s="991"/>
      <c r="BV121" s="991">
        <v>74205</v>
      </c>
      <c r="BW121" s="991"/>
      <c r="BX121" s="991"/>
      <c r="BY121" s="991"/>
      <c r="BZ121" s="991"/>
      <c r="CA121" s="991">
        <v>14436</v>
      </c>
      <c r="CB121" s="991"/>
      <c r="CC121" s="991"/>
      <c r="CD121" s="991"/>
      <c r="CE121" s="991"/>
      <c r="CF121" s="985">
        <v>0.6</v>
      </c>
      <c r="CG121" s="986"/>
      <c r="CH121" s="986"/>
      <c r="CI121" s="986"/>
      <c r="CJ121" s="986"/>
      <c r="CK121" s="1081"/>
      <c r="CL121" s="1082"/>
      <c r="CM121" s="1082"/>
      <c r="CN121" s="1082"/>
      <c r="CO121" s="1083"/>
      <c r="CP121" s="1091" t="s">
        <v>461</v>
      </c>
      <c r="CQ121" s="1092"/>
      <c r="CR121" s="1092"/>
      <c r="CS121" s="1092"/>
      <c r="CT121" s="1092"/>
      <c r="CU121" s="1092"/>
      <c r="CV121" s="1092"/>
      <c r="CW121" s="1092"/>
      <c r="CX121" s="1092"/>
      <c r="CY121" s="1092"/>
      <c r="CZ121" s="1092"/>
      <c r="DA121" s="1092"/>
      <c r="DB121" s="1092"/>
      <c r="DC121" s="1092"/>
      <c r="DD121" s="1092"/>
      <c r="DE121" s="1092"/>
      <c r="DF121" s="1093"/>
      <c r="DG121" s="990">
        <v>721502</v>
      </c>
      <c r="DH121" s="991"/>
      <c r="DI121" s="991"/>
      <c r="DJ121" s="991"/>
      <c r="DK121" s="991"/>
      <c r="DL121" s="991">
        <v>670918</v>
      </c>
      <c r="DM121" s="991"/>
      <c r="DN121" s="991"/>
      <c r="DO121" s="991"/>
      <c r="DP121" s="991"/>
      <c r="DQ121" s="991">
        <v>620644</v>
      </c>
      <c r="DR121" s="991"/>
      <c r="DS121" s="991"/>
      <c r="DT121" s="991"/>
      <c r="DU121" s="991"/>
      <c r="DV121" s="992">
        <v>24.7</v>
      </c>
      <c r="DW121" s="992"/>
      <c r="DX121" s="992"/>
      <c r="DY121" s="992"/>
      <c r="DZ121" s="993"/>
    </row>
    <row r="122" spans="1:130" s="226" customFormat="1" ht="26.25" customHeight="1">
      <c r="A122" s="1130"/>
      <c r="B122" s="1017"/>
      <c r="C122" s="987" t="s">
        <v>439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120</v>
      </c>
      <c r="AB122" s="1030"/>
      <c r="AC122" s="1030"/>
      <c r="AD122" s="1030"/>
      <c r="AE122" s="1031"/>
      <c r="AF122" s="1032" t="s">
        <v>425</v>
      </c>
      <c r="AG122" s="1030"/>
      <c r="AH122" s="1030"/>
      <c r="AI122" s="1030"/>
      <c r="AJ122" s="1031"/>
      <c r="AK122" s="1032" t="s">
        <v>424</v>
      </c>
      <c r="AL122" s="1030"/>
      <c r="AM122" s="1030"/>
      <c r="AN122" s="1030"/>
      <c r="AO122" s="1031"/>
      <c r="AP122" s="1033" t="s">
        <v>425</v>
      </c>
      <c r="AQ122" s="1034"/>
      <c r="AR122" s="1034"/>
      <c r="AS122" s="1034"/>
      <c r="AT122" s="1035"/>
      <c r="AU122" s="1063"/>
      <c r="AV122" s="1064"/>
      <c r="AW122" s="1064"/>
      <c r="AX122" s="1064"/>
      <c r="AY122" s="1065"/>
      <c r="AZ122" s="1045" t="s">
        <v>462</v>
      </c>
      <c r="BA122" s="1036"/>
      <c r="BB122" s="1036"/>
      <c r="BC122" s="1036"/>
      <c r="BD122" s="1036"/>
      <c r="BE122" s="1036"/>
      <c r="BF122" s="1036"/>
      <c r="BG122" s="1036"/>
      <c r="BH122" s="1036"/>
      <c r="BI122" s="1036"/>
      <c r="BJ122" s="1036"/>
      <c r="BK122" s="1036"/>
      <c r="BL122" s="1036"/>
      <c r="BM122" s="1036"/>
      <c r="BN122" s="1036"/>
      <c r="BO122" s="1036"/>
      <c r="BP122" s="1037"/>
      <c r="BQ122" s="1068">
        <v>4734610</v>
      </c>
      <c r="BR122" s="1069"/>
      <c r="BS122" s="1069"/>
      <c r="BT122" s="1069"/>
      <c r="BU122" s="1069"/>
      <c r="BV122" s="1069">
        <v>4883610</v>
      </c>
      <c r="BW122" s="1069"/>
      <c r="BX122" s="1069"/>
      <c r="BY122" s="1069"/>
      <c r="BZ122" s="1069"/>
      <c r="CA122" s="1069">
        <v>4761468</v>
      </c>
      <c r="CB122" s="1069"/>
      <c r="CC122" s="1069"/>
      <c r="CD122" s="1069"/>
      <c r="CE122" s="1069"/>
      <c r="CF122" s="1089">
        <v>189.7</v>
      </c>
      <c r="CG122" s="1090"/>
      <c r="CH122" s="1090"/>
      <c r="CI122" s="1090"/>
      <c r="CJ122" s="1090"/>
      <c r="CK122" s="1081"/>
      <c r="CL122" s="1082"/>
      <c r="CM122" s="1082"/>
      <c r="CN122" s="1082"/>
      <c r="CO122" s="1083"/>
      <c r="CP122" s="1091" t="s">
        <v>463</v>
      </c>
      <c r="CQ122" s="1092"/>
      <c r="CR122" s="1092"/>
      <c r="CS122" s="1092"/>
      <c r="CT122" s="1092"/>
      <c r="CU122" s="1092"/>
      <c r="CV122" s="1092"/>
      <c r="CW122" s="1092"/>
      <c r="CX122" s="1092"/>
      <c r="CY122" s="1092"/>
      <c r="CZ122" s="1092"/>
      <c r="DA122" s="1092"/>
      <c r="DB122" s="1092"/>
      <c r="DC122" s="1092"/>
      <c r="DD122" s="1092"/>
      <c r="DE122" s="1092"/>
      <c r="DF122" s="1093"/>
      <c r="DG122" s="990" t="s">
        <v>440</v>
      </c>
      <c r="DH122" s="991"/>
      <c r="DI122" s="991"/>
      <c r="DJ122" s="991"/>
      <c r="DK122" s="991"/>
      <c r="DL122" s="991" t="s">
        <v>454</v>
      </c>
      <c r="DM122" s="991"/>
      <c r="DN122" s="991"/>
      <c r="DO122" s="991"/>
      <c r="DP122" s="991"/>
      <c r="DQ122" s="991" t="s">
        <v>423</v>
      </c>
      <c r="DR122" s="991"/>
      <c r="DS122" s="991"/>
      <c r="DT122" s="991"/>
      <c r="DU122" s="991"/>
      <c r="DV122" s="992" t="s">
        <v>425</v>
      </c>
      <c r="DW122" s="992"/>
      <c r="DX122" s="992"/>
      <c r="DY122" s="992"/>
      <c r="DZ122" s="993"/>
    </row>
    <row r="123" spans="1:130" s="226" customFormat="1" ht="26.25" customHeight="1">
      <c r="A123" s="1130"/>
      <c r="B123" s="1017"/>
      <c r="C123" s="987" t="s">
        <v>446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440</v>
      </c>
      <c r="AB123" s="1030"/>
      <c r="AC123" s="1030"/>
      <c r="AD123" s="1030"/>
      <c r="AE123" s="1031"/>
      <c r="AF123" s="1032" t="s">
        <v>425</v>
      </c>
      <c r="AG123" s="1030"/>
      <c r="AH123" s="1030"/>
      <c r="AI123" s="1030"/>
      <c r="AJ123" s="1031"/>
      <c r="AK123" s="1032" t="s">
        <v>120</v>
      </c>
      <c r="AL123" s="1030"/>
      <c r="AM123" s="1030"/>
      <c r="AN123" s="1030"/>
      <c r="AO123" s="1031"/>
      <c r="AP123" s="1033" t="s">
        <v>120</v>
      </c>
      <c r="AQ123" s="1034"/>
      <c r="AR123" s="1034"/>
      <c r="AS123" s="1034"/>
      <c r="AT123" s="1035"/>
      <c r="AU123" s="1066"/>
      <c r="AV123" s="1067"/>
      <c r="AW123" s="1067"/>
      <c r="AX123" s="1067"/>
      <c r="AY123" s="1067"/>
      <c r="AZ123" s="257" t="s">
        <v>178</v>
      </c>
      <c r="BA123" s="257"/>
      <c r="BB123" s="257"/>
      <c r="BC123" s="257"/>
      <c r="BD123" s="257"/>
      <c r="BE123" s="257"/>
      <c r="BF123" s="257"/>
      <c r="BG123" s="257"/>
      <c r="BH123" s="257"/>
      <c r="BI123" s="257"/>
      <c r="BJ123" s="257"/>
      <c r="BK123" s="257"/>
      <c r="BL123" s="257"/>
      <c r="BM123" s="257"/>
      <c r="BN123" s="257"/>
      <c r="BO123" s="1046" t="s">
        <v>464</v>
      </c>
      <c r="BP123" s="1077"/>
      <c r="BQ123" s="1136">
        <v>6453518</v>
      </c>
      <c r="BR123" s="1137"/>
      <c r="BS123" s="1137"/>
      <c r="BT123" s="1137"/>
      <c r="BU123" s="1137"/>
      <c r="BV123" s="1137">
        <v>6321027</v>
      </c>
      <c r="BW123" s="1137"/>
      <c r="BX123" s="1137"/>
      <c r="BY123" s="1137"/>
      <c r="BZ123" s="1137"/>
      <c r="CA123" s="1137">
        <v>6139851</v>
      </c>
      <c r="CB123" s="1137"/>
      <c r="CC123" s="1137"/>
      <c r="CD123" s="1137"/>
      <c r="CE123" s="1137"/>
      <c r="CF123" s="1070"/>
      <c r="CG123" s="1071"/>
      <c r="CH123" s="1071"/>
      <c r="CI123" s="1071"/>
      <c r="CJ123" s="1072"/>
      <c r="CK123" s="1081"/>
      <c r="CL123" s="1082"/>
      <c r="CM123" s="1082"/>
      <c r="CN123" s="1082"/>
      <c r="CO123" s="1083"/>
      <c r="CP123" s="1091"/>
      <c r="CQ123" s="1092"/>
      <c r="CR123" s="1092"/>
      <c r="CS123" s="1092"/>
      <c r="CT123" s="1092"/>
      <c r="CU123" s="1092"/>
      <c r="CV123" s="1092"/>
      <c r="CW123" s="1092"/>
      <c r="CX123" s="1092"/>
      <c r="CY123" s="1092"/>
      <c r="CZ123" s="1092"/>
      <c r="DA123" s="1092"/>
      <c r="DB123" s="1092"/>
      <c r="DC123" s="1092"/>
      <c r="DD123" s="1092"/>
      <c r="DE123" s="1092"/>
      <c r="DF123" s="1093"/>
      <c r="DG123" s="1029"/>
      <c r="DH123" s="1030"/>
      <c r="DI123" s="1030"/>
      <c r="DJ123" s="1030"/>
      <c r="DK123" s="1031"/>
      <c r="DL123" s="1032"/>
      <c r="DM123" s="1030"/>
      <c r="DN123" s="1030"/>
      <c r="DO123" s="1030"/>
      <c r="DP123" s="1031"/>
      <c r="DQ123" s="1032"/>
      <c r="DR123" s="1030"/>
      <c r="DS123" s="1030"/>
      <c r="DT123" s="1030"/>
      <c r="DU123" s="1031"/>
      <c r="DV123" s="1033"/>
      <c r="DW123" s="1034"/>
      <c r="DX123" s="1034"/>
      <c r="DY123" s="1034"/>
      <c r="DZ123" s="1035"/>
    </row>
    <row r="124" spans="1:130" s="226" customFormat="1" ht="26.25" customHeight="1" thickBot="1">
      <c r="A124" s="1130"/>
      <c r="B124" s="1017"/>
      <c r="C124" s="987" t="s">
        <v>449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378</v>
      </c>
      <c r="AB124" s="1030"/>
      <c r="AC124" s="1030"/>
      <c r="AD124" s="1030"/>
      <c r="AE124" s="1031"/>
      <c r="AF124" s="1032" t="s">
        <v>120</v>
      </c>
      <c r="AG124" s="1030"/>
      <c r="AH124" s="1030"/>
      <c r="AI124" s="1030"/>
      <c r="AJ124" s="1031"/>
      <c r="AK124" s="1032" t="s">
        <v>425</v>
      </c>
      <c r="AL124" s="1030"/>
      <c r="AM124" s="1030"/>
      <c r="AN124" s="1030"/>
      <c r="AO124" s="1031"/>
      <c r="AP124" s="1033" t="s">
        <v>120</v>
      </c>
      <c r="AQ124" s="1034"/>
      <c r="AR124" s="1034"/>
      <c r="AS124" s="1034"/>
      <c r="AT124" s="1035"/>
      <c r="AU124" s="1132" t="s">
        <v>465</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67.400000000000006</v>
      </c>
      <c r="BR124" s="1099"/>
      <c r="BS124" s="1099"/>
      <c r="BT124" s="1099"/>
      <c r="BU124" s="1099"/>
      <c r="BV124" s="1099">
        <v>72.400000000000006</v>
      </c>
      <c r="BW124" s="1099"/>
      <c r="BX124" s="1099"/>
      <c r="BY124" s="1099"/>
      <c r="BZ124" s="1099"/>
      <c r="CA124" s="1099">
        <v>61.9</v>
      </c>
      <c r="CB124" s="1099"/>
      <c r="CC124" s="1099"/>
      <c r="CD124" s="1099"/>
      <c r="CE124" s="1099"/>
      <c r="CF124" s="1100"/>
      <c r="CG124" s="1101"/>
      <c r="CH124" s="1101"/>
      <c r="CI124" s="1101"/>
      <c r="CJ124" s="1102"/>
      <c r="CK124" s="1084"/>
      <c r="CL124" s="1084"/>
      <c r="CM124" s="1084"/>
      <c r="CN124" s="1084"/>
      <c r="CO124" s="1085"/>
      <c r="CP124" s="1091" t="s">
        <v>466</v>
      </c>
      <c r="CQ124" s="1092"/>
      <c r="CR124" s="1092"/>
      <c r="CS124" s="1092"/>
      <c r="CT124" s="1092"/>
      <c r="CU124" s="1092"/>
      <c r="CV124" s="1092"/>
      <c r="CW124" s="1092"/>
      <c r="CX124" s="1092"/>
      <c r="CY124" s="1092"/>
      <c r="CZ124" s="1092"/>
      <c r="DA124" s="1092"/>
      <c r="DB124" s="1092"/>
      <c r="DC124" s="1092"/>
      <c r="DD124" s="1092"/>
      <c r="DE124" s="1092"/>
      <c r="DF124" s="1093"/>
      <c r="DG124" s="1076" t="s">
        <v>423</v>
      </c>
      <c r="DH124" s="1055"/>
      <c r="DI124" s="1055"/>
      <c r="DJ124" s="1055"/>
      <c r="DK124" s="1056"/>
      <c r="DL124" s="1054" t="s">
        <v>378</v>
      </c>
      <c r="DM124" s="1055"/>
      <c r="DN124" s="1055"/>
      <c r="DO124" s="1055"/>
      <c r="DP124" s="1056"/>
      <c r="DQ124" s="1054" t="s">
        <v>425</v>
      </c>
      <c r="DR124" s="1055"/>
      <c r="DS124" s="1055"/>
      <c r="DT124" s="1055"/>
      <c r="DU124" s="1056"/>
      <c r="DV124" s="1057" t="s">
        <v>120</v>
      </c>
      <c r="DW124" s="1058"/>
      <c r="DX124" s="1058"/>
      <c r="DY124" s="1058"/>
      <c r="DZ124" s="1059"/>
    </row>
    <row r="125" spans="1:130" s="226" customFormat="1" ht="26.25" customHeight="1">
      <c r="A125" s="1130"/>
      <c r="B125" s="1017"/>
      <c r="C125" s="987" t="s">
        <v>451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423</v>
      </c>
      <c r="AB125" s="1030"/>
      <c r="AC125" s="1030"/>
      <c r="AD125" s="1030"/>
      <c r="AE125" s="1031"/>
      <c r="AF125" s="1032" t="s">
        <v>120</v>
      </c>
      <c r="AG125" s="1030"/>
      <c r="AH125" s="1030"/>
      <c r="AI125" s="1030"/>
      <c r="AJ125" s="1031"/>
      <c r="AK125" s="1032" t="s">
        <v>423</v>
      </c>
      <c r="AL125" s="1030"/>
      <c r="AM125" s="1030"/>
      <c r="AN125" s="1030"/>
      <c r="AO125" s="1031"/>
      <c r="AP125" s="1033" t="s">
        <v>423</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467</v>
      </c>
      <c r="CL125" s="1079"/>
      <c r="CM125" s="1079"/>
      <c r="CN125" s="1079"/>
      <c r="CO125" s="1080"/>
      <c r="CP125" s="1011" t="s">
        <v>468</v>
      </c>
      <c r="CQ125" s="960"/>
      <c r="CR125" s="960"/>
      <c r="CS125" s="960"/>
      <c r="CT125" s="960"/>
      <c r="CU125" s="960"/>
      <c r="CV125" s="960"/>
      <c r="CW125" s="960"/>
      <c r="CX125" s="960"/>
      <c r="CY125" s="960"/>
      <c r="CZ125" s="960"/>
      <c r="DA125" s="960"/>
      <c r="DB125" s="960"/>
      <c r="DC125" s="960"/>
      <c r="DD125" s="960"/>
      <c r="DE125" s="960"/>
      <c r="DF125" s="961"/>
      <c r="DG125" s="997" t="s">
        <v>423</v>
      </c>
      <c r="DH125" s="998"/>
      <c r="DI125" s="998"/>
      <c r="DJ125" s="998"/>
      <c r="DK125" s="998"/>
      <c r="DL125" s="998" t="s">
        <v>378</v>
      </c>
      <c r="DM125" s="998"/>
      <c r="DN125" s="998"/>
      <c r="DO125" s="998"/>
      <c r="DP125" s="998"/>
      <c r="DQ125" s="998" t="s">
        <v>120</v>
      </c>
      <c r="DR125" s="998"/>
      <c r="DS125" s="998"/>
      <c r="DT125" s="998"/>
      <c r="DU125" s="998"/>
      <c r="DV125" s="999" t="s">
        <v>425</v>
      </c>
      <c r="DW125" s="999"/>
      <c r="DX125" s="999"/>
      <c r="DY125" s="999"/>
      <c r="DZ125" s="1000"/>
    </row>
    <row r="126" spans="1:130" s="226" customFormat="1" ht="26.25" customHeight="1" thickBot="1">
      <c r="A126" s="1130"/>
      <c r="B126" s="1017"/>
      <c r="C126" s="987" t="s">
        <v>453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8739</v>
      </c>
      <c r="AB126" s="1030"/>
      <c r="AC126" s="1030"/>
      <c r="AD126" s="1030"/>
      <c r="AE126" s="1031"/>
      <c r="AF126" s="1032">
        <v>8739</v>
      </c>
      <c r="AG126" s="1030"/>
      <c r="AH126" s="1030"/>
      <c r="AI126" s="1030"/>
      <c r="AJ126" s="1031"/>
      <c r="AK126" s="1032">
        <v>8739</v>
      </c>
      <c r="AL126" s="1030"/>
      <c r="AM126" s="1030"/>
      <c r="AN126" s="1030"/>
      <c r="AO126" s="1031"/>
      <c r="AP126" s="1033">
        <v>0.3</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469</v>
      </c>
      <c r="CQ126" s="1021"/>
      <c r="CR126" s="1021"/>
      <c r="CS126" s="1021"/>
      <c r="CT126" s="1021"/>
      <c r="CU126" s="1021"/>
      <c r="CV126" s="1021"/>
      <c r="CW126" s="1021"/>
      <c r="CX126" s="1021"/>
      <c r="CY126" s="1021"/>
      <c r="CZ126" s="1021"/>
      <c r="DA126" s="1021"/>
      <c r="DB126" s="1021"/>
      <c r="DC126" s="1021"/>
      <c r="DD126" s="1021"/>
      <c r="DE126" s="1021"/>
      <c r="DF126" s="1022"/>
      <c r="DG126" s="990" t="s">
        <v>454</v>
      </c>
      <c r="DH126" s="991"/>
      <c r="DI126" s="991"/>
      <c r="DJ126" s="991"/>
      <c r="DK126" s="991"/>
      <c r="DL126" s="991" t="s">
        <v>120</v>
      </c>
      <c r="DM126" s="991"/>
      <c r="DN126" s="991"/>
      <c r="DO126" s="991"/>
      <c r="DP126" s="991"/>
      <c r="DQ126" s="991" t="s">
        <v>425</v>
      </c>
      <c r="DR126" s="991"/>
      <c r="DS126" s="991"/>
      <c r="DT126" s="991"/>
      <c r="DU126" s="991"/>
      <c r="DV126" s="992" t="s">
        <v>423</v>
      </c>
      <c r="DW126" s="992"/>
      <c r="DX126" s="992"/>
      <c r="DY126" s="992"/>
      <c r="DZ126" s="993"/>
    </row>
    <row r="127" spans="1:130" s="226" customFormat="1" ht="26.25" customHeight="1">
      <c r="A127" s="1131"/>
      <c r="B127" s="1019"/>
      <c r="C127" s="1073" t="s">
        <v>470</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425</v>
      </c>
      <c r="AB127" s="1030"/>
      <c r="AC127" s="1030"/>
      <c r="AD127" s="1030"/>
      <c r="AE127" s="1031"/>
      <c r="AF127" s="1032" t="s">
        <v>425</v>
      </c>
      <c r="AG127" s="1030"/>
      <c r="AH127" s="1030"/>
      <c r="AI127" s="1030"/>
      <c r="AJ127" s="1031"/>
      <c r="AK127" s="1032" t="s">
        <v>423</v>
      </c>
      <c r="AL127" s="1030"/>
      <c r="AM127" s="1030"/>
      <c r="AN127" s="1030"/>
      <c r="AO127" s="1031"/>
      <c r="AP127" s="1033" t="s">
        <v>120</v>
      </c>
      <c r="AQ127" s="1034"/>
      <c r="AR127" s="1034"/>
      <c r="AS127" s="1034"/>
      <c r="AT127" s="1035"/>
      <c r="AU127" s="262"/>
      <c r="AV127" s="262"/>
      <c r="AW127" s="262"/>
      <c r="AX127" s="1103" t="s">
        <v>471</v>
      </c>
      <c r="AY127" s="1104"/>
      <c r="AZ127" s="1104"/>
      <c r="BA127" s="1104"/>
      <c r="BB127" s="1104"/>
      <c r="BC127" s="1104"/>
      <c r="BD127" s="1104"/>
      <c r="BE127" s="1105"/>
      <c r="BF127" s="1106" t="s">
        <v>472</v>
      </c>
      <c r="BG127" s="1104"/>
      <c r="BH127" s="1104"/>
      <c r="BI127" s="1104"/>
      <c r="BJ127" s="1104"/>
      <c r="BK127" s="1104"/>
      <c r="BL127" s="1105"/>
      <c r="BM127" s="1106" t="s">
        <v>473</v>
      </c>
      <c r="BN127" s="1104"/>
      <c r="BO127" s="1104"/>
      <c r="BP127" s="1104"/>
      <c r="BQ127" s="1104"/>
      <c r="BR127" s="1104"/>
      <c r="BS127" s="1105"/>
      <c r="BT127" s="1106" t="s">
        <v>474</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475</v>
      </c>
      <c r="CQ127" s="1021"/>
      <c r="CR127" s="1021"/>
      <c r="CS127" s="1021"/>
      <c r="CT127" s="1021"/>
      <c r="CU127" s="1021"/>
      <c r="CV127" s="1021"/>
      <c r="CW127" s="1021"/>
      <c r="CX127" s="1021"/>
      <c r="CY127" s="1021"/>
      <c r="CZ127" s="1021"/>
      <c r="DA127" s="1021"/>
      <c r="DB127" s="1021"/>
      <c r="DC127" s="1021"/>
      <c r="DD127" s="1021"/>
      <c r="DE127" s="1021"/>
      <c r="DF127" s="1022"/>
      <c r="DG127" s="990" t="s">
        <v>423</v>
      </c>
      <c r="DH127" s="991"/>
      <c r="DI127" s="991"/>
      <c r="DJ127" s="991"/>
      <c r="DK127" s="991"/>
      <c r="DL127" s="991" t="s">
        <v>423</v>
      </c>
      <c r="DM127" s="991"/>
      <c r="DN127" s="991"/>
      <c r="DO127" s="991"/>
      <c r="DP127" s="991"/>
      <c r="DQ127" s="991" t="s">
        <v>378</v>
      </c>
      <c r="DR127" s="991"/>
      <c r="DS127" s="991"/>
      <c r="DT127" s="991"/>
      <c r="DU127" s="991"/>
      <c r="DV127" s="992" t="s">
        <v>378</v>
      </c>
      <c r="DW127" s="992"/>
      <c r="DX127" s="992"/>
      <c r="DY127" s="992"/>
      <c r="DZ127" s="993"/>
    </row>
    <row r="128" spans="1:130" s="226" customFormat="1" ht="26.25" customHeight="1" thickBot="1">
      <c r="A128" s="1114" t="s">
        <v>476</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477</v>
      </c>
      <c r="X128" s="1116"/>
      <c r="Y128" s="1116"/>
      <c r="Z128" s="1117"/>
      <c r="AA128" s="1118">
        <v>12238</v>
      </c>
      <c r="AB128" s="1119"/>
      <c r="AC128" s="1119"/>
      <c r="AD128" s="1119"/>
      <c r="AE128" s="1120"/>
      <c r="AF128" s="1121">
        <v>11536</v>
      </c>
      <c r="AG128" s="1119"/>
      <c r="AH128" s="1119"/>
      <c r="AI128" s="1119"/>
      <c r="AJ128" s="1120"/>
      <c r="AK128" s="1121">
        <v>60995</v>
      </c>
      <c r="AL128" s="1119"/>
      <c r="AM128" s="1119"/>
      <c r="AN128" s="1119"/>
      <c r="AO128" s="1120"/>
      <c r="AP128" s="1122"/>
      <c r="AQ128" s="1123"/>
      <c r="AR128" s="1123"/>
      <c r="AS128" s="1123"/>
      <c r="AT128" s="1124"/>
      <c r="AU128" s="262"/>
      <c r="AV128" s="262"/>
      <c r="AW128" s="262"/>
      <c r="AX128" s="959" t="s">
        <v>478</v>
      </c>
      <c r="AY128" s="960"/>
      <c r="AZ128" s="960"/>
      <c r="BA128" s="960"/>
      <c r="BB128" s="960"/>
      <c r="BC128" s="960"/>
      <c r="BD128" s="960"/>
      <c r="BE128" s="961"/>
      <c r="BF128" s="1125" t="s">
        <v>454</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479</v>
      </c>
      <c r="CQ128" s="1108"/>
      <c r="CR128" s="1108"/>
      <c r="CS128" s="1108"/>
      <c r="CT128" s="1108"/>
      <c r="CU128" s="1108"/>
      <c r="CV128" s="1108"/>
      <c r="CW128" s="1108"/>
      <c r="CX128" s="1108"/>
      <c r="CY128" s="1108"/>
      <c r="CZ128" s="1108"/>
      <c r="DA128" s="1108"/>
      <c r="DB128" s="1108"/>
      <c r="DC128" s="1108"/>
      <c r="DD128" s="1108"/>
      <c r="DE128" s="1108"/>
      <c r="DF128" s="1109"/>
      <c r="DG128" s="1110" t="s">
        <v>480</v>
      </c>
      <c r="DH128" s="1111"/>
      <c r="DI128" s="1111"/>
      <c r="DJ128" s="1111"/>
      <c r="DK128" s="1111"/>
      <c r="DL128" s="1111" t="s">
        <v>481</v>
      </c>
      <c r="DM128" s="1111"/>
      <c r="DN128" s="1111"/>
      <c r="DO128" s="1111"/>
      <c r="DP128" s="1111"/>
      <c r="DQ128" s="1111" t="s">
        <v>482</v>
      </c>
      <c r="DR128" s="1111"/>
      <c r="DS128" s="1111"/>
      <c r="DT128" s="1111"/>
      <c r="DU128" s="1111"/>
      <c r="DV128" s="1112" t="s">
        <v>482</v>
      </c>
      <c r="DW128" s="1112"/>
      <c r="DX128" s="1112"/>
      <c r="DY128" s="1112"/>
      <c r="DZ128" s="1113"/>
    </row>
    <row r="129" spans="1:131" s="226" customFormat="1" ht="26.25" customHeight="1">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483</v>
      </c>
      <c r="X129" s="1145"/>
      <c r="Y129" s="1145"/>
      <c r="Z129" s="1146"/>
      <c r="AA129" s="1029">
        <v>2792301</v>
      </c>
      <c r="AB129" s="1030"/>
      <c r="AC129" s="1030"/>
      <c r="AD129" s="1030"/>
      <c r="AE129" s="1031"/>
      <c r="AF129" s="1032">
        <v>2792718</v>
      </c>
      <c r="AG129" s="1030"/>
      <c r="AH129" s="1030"/>
      <c r="AI129" s="1030"/>
      <c r="AJ129" s="1031"/>
      <c r="AK129" s="1032">
        <v>2893810</v>
      </c>
      <c r="AL129" s="1030"/>
      <c r="AM129" s="1030"/>
      <c r="AN129" s="1030"/>
      <c r="AO129" s="1031"/>
      <c r="AP129" s="1147"/>
      <c r="AQ129" s="1148"/>
      <c r="AR129" s="1148"/>
      <c r="AS129" s="1148"/>
      <c r="AT129" s="1149"/>
      <c r="AU129" s="264"/>
      <c r="AV129" s="264"/>
      <c r="AW129" s="264"/>
      <c r="AX129" s="1138" t="s">
        <v>484</v>
      </c>
      <c r="AY129" s="1021"/>
      <c r="AZ129" s="1021"/>
      <c r="BA129" s="1021"/>
      <c r="BB129" s="1021"/>
      <c r="BC129" s="1021"/>
      <c r="BD129" s="1021"/>
      <c r="BE129" s="1022"/>
      <c r="BF129" s="1139" t="s">
        <v>120</v>
      </c>
      <c r="BG129" s="1140"/>
      <c r="BH129" s="1140"/>
      <c r="BI129" s="1140"/>
      <c r="BJ129" s="1140"/>
      <c r="BK129" s="1140"/>
      <c r="BL129" s="1141"/>
      <c r="BM129" s="1139">
        <v>20</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485</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486</v>
      </c>
      <c r="X130" s="1145"/>
      <c r="Y130" s="1145"/>
      <c r="Z130" s="1146"/>
      <c r="AA130" s="1029">
        <v>373874</v>
      </c>
      <c r="AB130" s="1030"/>
      <c r="AC130" s="1030"/>
      <c r="AD130" s="1030"/>
      <c r="AE130" s="1031"/>
      <c r="AF130" s="1032">
        <v>382983</v>
      </c>
      <c r="AG130" s="1030"/>
      <c r="AH130" s="1030"/>
      <c r="AI130" s="1030"/>
      <c r="AJ130" s="1031"/>
      <c r="AK130" s="1032">
        <v>384034</v>
      </c>
      <c r="AL130" s="1030"/>
      <c r="AM130" s="1030"/>
      <c r="AN130" s="1030"/>
      <c r="AO130" s="1031"/>
      <c r="AP130" s="1147"/>
      <c r="AQ130" s="1148"/>
      <c r="AR130" s="1148"/>
      <c r="AS130" s="1148"/>
      <c r="AT130" s="1149"/>
      <c r="AU130" s="264"/>
      <c r="AV130" s="264"/>
      <c r="AW130" s="264"/>
      <c r="AX130" s="1138" t="s">
        <v>487</v>
      </c>
      <c r="AY130" s="1021"/>
      <c r="AZ130" s="1021"/>
      <c r="BA130" s="1021"/>
      <c r="BB130" s="1021"/>
      <c r="BC130" s="1021"/>
      <c r="BD130" s="1021"/>
      <c r="BE130" s="1022"/>
      <c r="BF130" s="1175">
        <v>13.7</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488</v>
      </c>
      <c r="X131" s="1183"/>
      <c r="Y131" s="1183"/>
      <c r="Z131" s="1184"/>
      <c r="AA131" s="1076">
        <v>2418427</v>
      </c>
      <c r="AB131" s="1055"/>
      <c r="AC131" s="1055"/>
      <c r="AD131" s="1055"/>
      <c r="AE131" s="1056"/>
      <c r="AF131" s="1054">
        <v>2409735</v>
      </c>
      <c r="AG131" s="1055"/>
      <c r="AH131" s="1055"/>
      <c r="AI131" s="1055"/>
      <c r="AJ131" s="1056"/>
      <c r="AK131" s="1054">
        <v>2509776</v>
      </c>
      <c r="AL131" s="1055"/>
      <c r="AM131" s="1055"/>
      <c r="AN131" s="1055"/>
      <c r="AO131" s="1056"/>
      <c r="AP131" s="1185"/>
      <c r="AQ131" s="1186"/>
      <c r="AR131" s="1186"/>
      <c r="AS131" s="1186"/>
      <c r="AT131" s="1187"/>
      <c r="AU131" s="264"/>
      <c r="AV131" s="264"/>
      <c r="AW131" s="264"/>
      <c r="AX131" s="1157" t="s">
        <v>489</v>
      </c>
      <c r="AY131" s="1108"/>
      <c r="AZ131" s="1108"/>
      <c r="BA131" s="1108"/>
      <c r="BB131" s="1108"/>
      <c r="BC131" s="1108"/>
      <c r="BD131" s="1108"/>
      <c r="BE131" s="1109"/>
      <c r="BF131" s="1158">
        <v>61.9</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490</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491</v>
      </c>
      <c r="W132" s="1168"/>
      <c r="X132" s="1168"/>
      <c r="Y132" s="1168"/>
      <c r="Z132" s="1169"/>
      <c r="AA132" s="1170">
        <v>13.780196800000001</v>
      </c>
      <c r="AB132" s="1171"/>
      <c r="AC132" s="1171"/>
      <c r="AD132" s="1171"/>
      <c r="AE132" s="1172"/>
      <c r="AF132" s="1173">
        <v>13.94966666</v>
      </c>
      <c r="AG132" s="1171"/>
      <c r="AH132" s="1171"/>
      <c r="AI132" s="1171"/>
      <c r="AJ132" s="1172"/>
      <c r="AK132" s="1173">
        <v>13.60213023</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492</v>
      </c>
      <c r="W133" s="1151"/>
      <c r="X133" s="1151"/>
      <c r="Y133" s="1151"/>
      <c r="Z133" s="1152"/>
      <c r="AA133" s="1153">
        <v>12.7</v>
      </c>
      <c r="AB133" s="1154"/>
      <c r="AC133" s="1154"/>
      <c r="AD133" s="1154"/>
      <c r="AE133" s="1155"/>
      <c r="AF133" s="1153">
        <v>13.7</v>
      </c>
      <c r="AG133" s="1154"/>
      <c r="AH133" s="1154"/>
      <c r="AI133" s="1154"/>
      <c r="AJ133" s="1155"/>
      <c r="AK133" s="1153">
        <v>13.7</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P0ayQRHM9WW3kW6ey41bMAC++gWOqLzHcx1cVaTZx5X1RvTu8VP7r9d8mP1bc0zjU4r2pkc842FN2CoP8W1pQ==" saltValue="233OZ0MQVFQvtzZ3Bhsr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8k2OocgvGzqjpkGjEColeLNF8a9N/CwzlG37U5wcA1lizkTzCR2gz4I6y0B/TPUE64JsN9fHj54Dcu+ks4TyUg==" saltValue="EZOswoBPVerjeIjWyZsS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b9wG53P0SNpTpm7Q1/gt944RNnAy0YMuIB1Z8fPamL62h7L/u6wC7XkTSOd+0xMRf8HYMgU0Rf1MuRPLhiPTA==" saltValue="CjS2qy/vYWgsQOZOLwzJ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496</v>
      </c>
      <c r="AP7" s="283"/>
      <c r="AQ7" s="284" t="s">
        <v>497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498</v>
      </c>
      <c r="AQ8" s="290" t="s">
        <v>499</v>
      </c>
      <c r="AR8" s="291" t="s">
        <v>500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501</v>
      </c>
      <c r="AL9" s="1194"/>
      <c r="AM9" s="1194"/>
      <c r="AN9" s="1195"/>
      <c r="AO9" s="292">
        <v>802942</v>
      </c>
      <c r="AP9" s="292">
        <v>91545</v>
      </c>
      <c r="AQ9" s="293">
        <v>117391</v>
      </c>
      <c r="AR9" s="294">
        <v>-22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502</v>
      </c>
      <c r="AL10" s="1194"/>
      <c r="AM10" s="1194"/>
      <c r="AN10" s="1195"/>
      <c r="AO10" s="295">
        <v>41703</v>
      </c>
      <c r="AP10" s="295">
        <v>4755</v>
      </c>
      <c r="AQ10" s="296">
        <v>11968</v>
      </c>
      <c r="AR10" s="297">
        <v>-60.3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503</v>
      </c>
      <c r="AL11" s="1194"/>
      <c r="AM11" s="1194"/>
      <c r="AN11" s="1195"/>
      <c r="AO11" s="295">
        <v>107114</v>
      </c>
      <c r="AP11" s="295">
        <v>12212</v>
      </c>
      <c r="AQ11" s="296">
        <v>18604</v>
      </c>
      <c r="AR11" s="297">
        <v>-34.4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504</v>
      </c>
      <c r="AL12" s="1194"/>
      <c r="AM12" s="1194"/>
      <c r="AN12" s="1195"/>
      <c r="AO12" s="295" t="s">
        <v>505</v>
      </c>
      <c r="AP12" s="295" t="s">
        <v>505</v>
      </c>
      <c r="AQ12" s="296">
        <v>928</v>
      </c>
      <c r="AR12" s="297" t="s">
        <v>505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506</v>
      </c>
      <c r="AL13" s="1194"/>
      <c r="AM13" s="1194"/>
      <c r="AN13" s="1195"/>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507</v>
      </c>
      <c r="AL14" s="1194"/>
      <c r="AM14" s="1194"/>
      <c r="AN14" s="1195"/>
      <c r="AO14" s="295">
        <v>23250</v>
      </c>
      <c r="AP14" s="295">
        <v>2651</v>
      </c>
      <c r="AQ14" s="296">
        <v>5151</v>
      </c>
      <c r="AR14" s="297">
        <v>-48.5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508</v>
      </c>
      <c r="AL15" s="1194"/>
      <c r="AM15" s="1194"/>
      <c r="AN15" s="1195"/>
      <c r="AO15" s="295" t="s">
        <v>505</v>
      </c>
      <c r="AP15" s="295" t="s">
        <v>505</v>
      </c>
      <c r="AQ15" s="296">
        <v>2680</v>
      </c>
      <c r="AR15" s="297" t="s">
        <v>505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509</v>
      </c>
      <c r="AL16" s="1197"/>
      <c r="AM16" s="1197"/>
      <c r="AN16" s="1198"/>
      <c r="AO16" s="295">
        <v>-69105</v>
      </c>
      <c r="AP16" s="295">
        <v>-7879</v>
      </c>
      <c r="AQ16" s="296">
        <v>-12014</v>
      </c>
      <c r="AR16" s="297">
        <v>-34.4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178</v>
      </c>
      <c r="AL17" s="1197"/>
      <c r="AM17" s="1197"/>
      <c r="AN17" s="1198"/>
      <c r="AO17" s="295">
        <v>905904</v>
      </c>
      <c r="AP17" s="295">
        <v>103284</v>
      </c>
      <c r="AQ17" s="296">
        <v>144708</v>
      </c>
      <c r="AR17" s="297">
        <v>-28.6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514</v>
      </c>
      <c r="AL21" s="1189"/>
      <c r="AM21" s="1189"/>
      <c r="AN21" s="1190"/>
      <c r="AO21" s="307">
        <v>8.7799999999999994</v>
      </c>
      <c r="AP21" s="308">
        <v>13.77</v>
      </c>
      <c r="AQ21" s="309">
        <v>-4.99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515</v>
      </c>
      <c r="AL22" s="1189"/>
      <c r="AM22" s="1189"/>
      <c r="AN22" s="1190"/>
      <c r="AO22" s="312">
        <v>92.9</v>
      </c>
      <c r="AP22" s="313">
        <v>94.8</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517</v>
      </c>
      <c r="AO27" s="273"/>
      <c r="AP27" s="273"/>
      <c r="AQ27" s="273"/>
      <c r="AR27" s="273"/>
      <c r="AS27" s="273"/>
      <c r="AT27" s="273"/>
    </row>
    <row r="28" spans="1:46" ht="17.2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496</v>
      </c>
      <c r="AP30" s="283"/>
      <c r="AQ30" s="284" t="s">
        <v>497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498</v>
      </c>
      <c r="AQ31" s="290" t="s">
        <v>499</v>
      </c>
      <c r="AR31" s="291" t="s">
        <v>500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520</v>
      </c>
      <c r="AL32" s="1205"/>
      <c r="AM32" s="1205"/>
      <c r="AN32" s="1206"/>
      <c r="AO32" s="322">
        <v>515688</v>
      </c>
      <c r="AP32" s="322">
        <v>58795</v>
      </c>
      <c r="AQ32" s="323">
        <v>73070</v>
      </c>
      <c r="AR32" s="324">
        <v>-19.5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521</v>
      </c>
      <c r="AL33" s="1205"/>
      <c r="AM33" s="1205"/>
      <c r="AN33" s="1206"/>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522</v>
      </c>
      <c r="AL34" s="1205"/>
      <c r="AM34" s="1205"/>
      <c r="AN34" s="1206"/>
      <c r="AO34" s="322" t="s">
        <v>505</v>
      </c>
      <c r="AP34" s="322" t="s">
        <v>505</v>
      </c>
      <c r="AQ34" s="323">
        <v>1</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523</v>
      </c>
      <c r="AL35" s="1205"/>
      <c r="AM35" s="1205"/>
      <c r="AN35" s="1206"/>
      <c r="AO35" s="322">
        <v>244349</v>
      </c>
      <c r="AP35" s="322">
        <v>27859</v>
      </c>
      <c r="AQ35" s="323">
        <v>19034</v>
      </c>
      <c r="AR35" s="324">
        <v>46.4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524</v>
      </c>
      <c r="AL36" s="1205"/>
      <c r="AM36" s="1205"/>
      <c r="AN36" s="1206"/>
      <c r="AO36" s="322">
        <v>17636</v>
      </c>
      <c r="AP36" s="322">
        <v>2011</v>
      </c>
      <c r="AQ36" s="323">
        <v>5455</v>
      </c>
      <c r="AR36" s="324">
        <v>-63.1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525</v>
      </c>
      <c r="AL37" s="1205"/>
      <c r="AM37" s="1205"/>
      <c r="AN37" s="1206"/>
      <c r="AO37" s="322">
        <v>8739</v>
      </c>
      <c r="AP37" s="322">
        <v>996</v>
      </c>
      <c r="AQ37" s="323">
        <v>1361</v>
      </c>
      <c r="AR37" s="324">
        <v>-26.8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526</v>
      </c>
      <c r="AL38" s="1208"/>
      <c r="AM38" s="1208"/>
      <c r="AN38" s="1209"/>
      <c r="AO38" s="325" t="s">
        <v>505</v>
      </c>
      <c r="AP38" s="325" t="s">
        <v>505</v>
      </c>
      <c r="AQ38" s="326">
        <v>4</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527</v>
      </c>
      <c r="AL39" s="1208"/>
      <c r="AM39" s="1208"/>
      <c r="AN39" s="1209"/>
      <c r="AO39" s="322">
        <v>-60995</v>
      </c>
      <c r="AP39" s="322">
        <v>-6954</v>
      </c>
      <c r="AQ39" s="323">
        <v>-3538</v>
      </c>
      <c r="AR39" s="324">
        <v>96.6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528</v>
      </c>
      <c r="AL40" s="1205"/>
      <c r="AM40" s="1205"/>
      <c r="AN40" s="1206"/>
      <c r="AO40" s="322">
        <v>-384034</v>
      </c>
      <c r="AP40" s="322">
        <v>-43785</v>
      </c>
      <c r="AQ40" s="323">
        <v>-64803</v>
      </c>
      <c r="AR40" s="324">
        <v>-32.4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289</v>
      </c>
      <c r="AL41" s="1211"/>
      <c r="AM41" s="1211"/>
      <c r="AN41" s="1212"/>
      <c r="AO41" s="322">
        <v>341383</v>
      </c>
      <c r="AP41" s="322">
        <v>38922</v>
      </c>
      <c r="AQ41" s="323">
        <v>30585</v>
      </c>
      <c r="AR41" s="324">
        <v>27.3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496</v>
      </c>
      <c r="AN49" s="1201" t="s">
        <v>532</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533</v>
      </c>
      <c r="AO50" s="339" t="s">
        <v>534</v>
      </c>
      <c r="AP50" s="340" t="s">
        <v>535</v>
      </c>
      <c r="AQ50" s="341" t="s">
        <v>536</v>
      </c>
      <c r="AR50" s="342" t="s">
        <v>537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983189</v>
      </c>
      <c r="AN51" s="344">
        <v>117677</v>
      </c>
      <c r="AO51" s="345">
        <v>-23.5</v>
      </c>
      <c r="AP51" s="346">
        <v>119674</v>
      </c>
      <c r="AQ51" s="347">
        <v>26.2</v>
      </c>
      <c r="AR51" s="348">
        <v>-49.7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317946</v>
      </c>
      <c r="AN52" s="352">
        <v>38055</v>
      </c>
      <c r="AO52" s="353">
        <v>-67.5</v>
      </c>
      <c r="AP52" s="354">
        <v>57803</v>
      </c>
      <c r="AQ52" s="355">
        <v>4.8</v>
      </c>
      <c r="AR52" s="356">
        <v>-72.3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789140</v>
      </c>
      <c r="AN53" s="344">
        <v>94576</v>
      </c>
      <c r="AO53" s="345">
        <v>-19.600000000000001</v>
      </c>
      <c r="AP53" s="346">
        <v>119685</v>
      </c>
      <c r="AQ53" s="347">
        <v>0</v>
      </c>
      <c r="AR53" s="348">
        <v>-19.600000000000001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346458</v>
      </c>
      <c r="AN54" s="352">
        <v>41522</v>
      </c>
      <c r="AO54" s="353">
        <v>9.1</v>
      </c>
      <c r="AP54" s="354">
        <v>68464</v>
      </c>
      <c r="AQ54" s="355">
        <v>18.399999999999999</v>
      </c>
      <c r="AR54" s="356">
        <v>-9.3000000000000007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726625</v>
      </c>
      <c r="AN55" s="344">
        <v>86813</v>
      </c>
      <c r="AO55" s="345">
        <v>-8.1999999999999993</v>
      </c>
      <c r="AP55" s="346">
        <v>109920</v>
      </c>
      <c r="AQ55" s="347">
        <v>-8.1999999999999993</v>
      </c>
      <c r="AR55" s="348">
        <v>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424646</v>
      </c>
      <c r="AN56" s="352">
        <v>50734</v>
      </c>
      <c r="AO56" s="353">
        <v>22.2</v>
      </c>
      <c r="AP56" s="354">
        <v>62739</v>
      </c>
      <c r="AQ56" s="355">
        <v>-8.4</v>
      </c>
      <c r="AR56" s="356">
        <v>30.6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1106641</v>
      </c>
      <c r="AN57" s="344">
        <v>128724</v>
      </c>
      <c r="AO57" s="345">
        <v>48.3</v>
      </c>
      <c r="AP57" s="346">
        <v>119882</v>
      </c>
      <c r="AQ57" s="347">
        <v>9.1</v>
      </c>
      <c r="AR57" s="348">
        <v>39.200000000000003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480501</v>
      </c>
      <c r="AN58" s="352">
        <v>55892</v>
      </c>
      <c r="AO58" s="353">
        <v>10.199999999999999</v>
      </c>
      <c r="AP58" s="354">
        <v>66481</v>
      </c>
      <c r="AQ58" s="355">
        <v>6</v>
      </c>
      <c r="AR58" s="356">
        <v>4.2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671570</v>
      </c>
      <c r="AN59" s="344">
        <v>76567</v>
      </c>
      <c r="AO59" s="345">
        <v>-40.5</v>
      </c>
      <c r="AP59" s="346">
        <v>116162</v>
      </c>
      <c r="AQ59" s="347">
        <v>-3.1</v>
      </c>
      <c r="AR59" s="348">
        <v>-37.4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338152</v>
      </c>
      <c r="AN60" s="352">
        <v>38553</v>
      </c>
      <c r="AO60" s="353">
        <v>-31</v>
      </c>
      <c r="AP60" s="354">
        <v>61562</v>
      </c>
      <c r="AQ60" s="355">
        <v>-7.4</v>
      </c>
      <c r="AR60" s="356">
        <v>-23.6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855433</v>
      </c>
      <c r="AN61" s="359">
        <v>100871</v>
      </c>
      <c r="AO61" s="360">
        <v>-8.6999999999999993</v>
      </c>
      <c r="AP61" s="361">
        <v>117065</v>
      </c>
      <c r="AQ61" s="362">
        <v>4.8</v>
      </c>
      <c r="AR61" s="348">
        <v>-13.5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381541</v>
      </c>
      <c r="AN62" s="352">
        <v>44951</v>
      </c>
      <c r="AO62" s="353">
        <v>-11.4</v>
      </c>
      <c r="AP62" s="354">
        <v>63410</v>
      </c>
      <c r="AQ62" s="355">
        <v>2.7</v>
      </c>
      <c r="AR62" s="356">
        <v>-14.1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m2abPovfNGhpgI1cdCi03dkMvekVBgfSfPBWlNyMuPmESmeNzPKLstvOHC46DPNdfu7YWpj9sssYbgyLbdUnQ==" saltValue="IsVszd1uSSrpvuVKITJB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8G4DY4L2DrwWtMeuDTVu17UnUrhyMU8DhrRHgljPKK34aeWfVuhzX0wLMp+/iRgcasOZprIQYr9fiOK/DAMA==" saltValue="aulLtQa+Ws6kIJ/k/gm/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3enoKbvviG65hx6j81DMCGJQkcCBM1AZIO95jU7eQNxVJ5L524vpLEtyiCOHxDsQqwYRhLofFk4j2L+25k8Q==" saltValue="EtzhRUqB7hxxkgX45MXR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13" t="s">
        <v>3</v>
      </c>
      <c r="D47" s="1213"/>
      <c r="E47" s="1214"/>
      <c r="F47" s="11">
        <v>58.78</v>
      </c>
      <c r="G47" s="12">
        <v>51.77</v>
      </c>
      <c r="H47" s="12">
        <v>44.58</v>
      </c>
      <c r="I47" s="12">
        <v>35.36</v>
      </c>
      <c r="J47" s="13">
        <v>34.17</v>
      </c>
    </row>
    <row r="48" spans="2:10" ht="57.75" customHeight="1">
      <c r="B48" s="14"/>
      <c r="C48" s="1215" t="s">
        <v>4</v>
      </c>
      <c r="D48" s="1215"/>
      <c r="E48" s="1216"/>
      <c r="F48" s="15">
        <v>5.57</v>
      </c>
      <c r="G48" s="16">
        <v>6.66</v>
      </c>
      <c r="H48" s="16">
        <v>7.76</v>
      </c>
      <c r="I48" s="16">
        <v>16.760000000000002</v>
      </c>
      <c r="J48" s="17">
        <v>17.760000000000002</v>
      </c>
    </row>
    <row r="49" spans="2:10" ht="57.75" customHeight="1" thickBot="1">
      <c r="B49" s="18"/>
      <c r="C49" s="1217" t="s">
        <v>5</v>
      </c>
      <c r="D49" s="1217"/>
      <c r="E49" s="1218"/>
      <c r="F49" s="19">
        <v>2.36</v>
      </c>
      <c r="G49" s="20" t="s">
        <v>553</v>
      </c>
      <c r="H49" s="20" t="s">
        <v>554</v>
      </c>
      <c r="I49" s="20" t="s">
        <v>555</v>
      </c>
      <c r="J49" s="21">
        <v>1.63</v>
      </c>
    </row>
    <row r="50" spans="2:10" ht="13.5" customHeight="1"/>
    <row r="51" spans="2:10" ht="13.5" hidden="1" customHeight="1"/>
    <row r="52" spans="2:10" ht="13.5" hidden="1" customHeight="1"/>
    <row r="53" spans="2:10" ht="13.5" hidden="1" customHeight="1"/>
  </sheetData>
  <sheetProtection algorithmName="SHA-512" hashValue="SAkQa6pQQaSd7mcT+GFfNG1cE2/cGGu9IvG31ZOHg1kcWjglNHHMLPyZEQx2dIhEQjBLBzaTkikzL04NA5zOAQ==" saltValue="e7GcWLKn99fjDG28NnZY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2019-10-25T09:32:53Z</cp:lastPrinted>
  <dcterms:created xsi:type="dcterms:W3CDTF">2019-02-14T04:51:25Z</dcterms:created>
  <dcterms:modified xsi:type="dcterms:W3CDTF">2019-10-25T09:38:33Z</dcterms:modified>
  <cp:category/>
</cp:coreProperties>
</file>