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4_介護ロボット\02 介護ロボット補助金交付\11 実績報告\"/>
    </mc:Choice>
  </mc:AlternateContent>
  <bookViews>
    <workbookView xWindow="0" yWindow="0" windowWidth="20490" windowHeight="7770"/>
  </bookViews>
  <sheets>
    <sheet name="様式６－２（１）" sheetId="29" r:id="rId1"/>
    <sheet name="様式６－２（２）" sheetId="30" r:id="rId2"/>
  </sheets>
  <externalReferences>
    <externalReference r:id="rId3"/>
    <externalReference r:id="rId4"/>
    <externalReference r:id="rId5"/>
    <externalReference r:id="rId6"/>
    <externalReference r:id="rId7"/>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_xlnm.Print_Area" localSheetId="0">'様式６－２（１）'!$A$1:$L$27</definedName>
    <definedName name="_xlnm.Print_Area" localSheetId="1">'様式６－２（２）'!$A$1:$J$18</definedName>
    <definedName name="www">#REF!</definedName>
    <definedName name="サービス">#REF!</definedName>
    <definedName name="サービス種別">[1]サービス種類一覧!$B$4:$B$20</definedName>
    <definedName name="一覧">[2]加算率一覧!$A$4:$A$25</definedName>
    <definedName name="計画" localSheetId="0" hidden="1">#REF!</definedName>
    <definedName name="計画" hidden="1">#REF!</definedName>
    <definedName name="差込範囲">[3]申請者一覧!$A$4:$GA$808</definedName>
    <definedName name="差込用">#REF!</definedName>
    <definedName name="種類">[4]サービス種類一覧!$A$4:$A$20</definedName>
    <definedName name="送付先人材">#REF!</definedName>
    <definedName name="特定">#REF!</definedName>
    <definedName name="不採択用">#REF!</definedName>
  </definedNames>
  <calcPr calcId="152511"/>
</workbook>
</file>

<file path=xl/calcChain.xml><?xml version="1.0" encoding="utf-8"?>
<calcChain xmlns="http://schemas.openxmlformats.org/spreadsheetml/2006/main">
  <c r="I16" i="30" l="1"/>
  <c r="I14" i="30"/>
  <c r="H14" i="30"/>
  <c r="G14" i="30"/>
  <c r="G16" i="30" s="1"/>
  <c r="E13" i="30"/>
  <c r="E12" i="30"/>
  <c r="J11" i="30"/>
  <c r="J14" i="30" s="1"/>
  <c r="G11" i="30"/>
  <c r="E11" i="30"/>
  <c r="K19" i="29"/>
  <c r="L17" i="29"/>
  <c r="K17" i="29"/>
  <c r="J17" i="29"/>
  <c r="I17" i="29"/>
  <c r="H17" i="29"/>
  <c r="L15" i="29"/>
  <c r="I15" i="29"/>
  <c r="E15" i="29"/>
  <c r="D15" i="29"/>
  <c r="L13" i="29"/>
  <c r="I13" i="29"/>
  <c r="E13" i="29"/>
  <c r="D13" i="29"/>
  <c r="L11" i="29"/>
  <c r="I11" i="29"/>
  <c r="G11" i="29"/>
  <c r="E11" i="29"/>
  <c r="D11" i="29"/>
</calcChain>
</file>

<file path=xl/comments1.xml><?xml version="1.0" encoding="utf-8"?>
<comments xmlns="http://schemas.openxmlformats.org/spreadsheetml/2006/main">
  <authors>
    <author>福岡県</author>
  </authors>
  <commentList>
    <comment ref="G4" authorId="0" shapeId="0">
      <text>
        <r>
          <rPr>
            <b/>
            <sz val="12"/>
            <color indexed="81"/>
            <rFont val="BIZ UDPゴシック"/>
            <family val="3"/>
            <charset val="128"/>
          </rPr>
          <t>・関数が正常に働かなくなるため</t>
        </r>
        <r>
          <rPr>
            <b/>
            <u/>
            <sz val="12.5"/>
            <color indexed="10"/>
            <rFont val="BIZ UDPゴシック"/>
            <family val="3"/>
            <charset val="128"/>
          </rPr>
          <t>「円」[人」「台」は入力しない</t>
        </r>
        <r>
          <rPr>
            <b/>
            <sz val="12.5"/>
            <color indexed="81"/>
            <rFont val="BIZ UDPゴシック"/>
            <family val="3"/>
            <charset val="128"/>
          </rPr>
          <t>でください</t>
        </r>
        <r>
          <rPr>
            <b/>
            <sz val="12"/>
            <color indexed="81"/>
            <rFont val="BIZ UDPゴシック"/>
            <family val="3"/>
            <charset val="128"/>
          </rPr>
          <t xml:space="preserve">
・</t>
        </r>
        <r>
          <rPr>
            <b/>
            <u/>
            <sz val="12"/>
            <color indexed="10"/>
            <rFont val="BIZ UDPゴシック"/>
            <family val="3"/>
            <charset val="128"/>
          </rPr>
          <t>黄色のセルに入力</t>
        </r>
        <r>
          <rPr>
            <b/>
            <sz val="12"/>
            <color indexed="81"/>
            <rFont val="BIZ UDPゴシック"/>
            <family val="3"/>
            <charset val="128"/>
          </rPr>
          <t>をお願いします
・</t>
        </r>
        <r>
          <rPr>
            <b/>
            <u/>
            <sz val="12"/>
            <color indexed="10"/>
            <rFont val="BIZ UDPゴシック"/>
            <family val="3"/>
            <charset val="128"/>
          </rPr>
          <t>黄色のセル以外は</t>
        </r>
        <r>
          <rPr>
            <b/>
            <sz val="12"/>
            <color indexed="81"/>
            <rFont val="BIZ UDPゴシック"/>
            <family val="3"/>
            <charset val="128"/>
          </rPr>
          <t>関数が入力されていますので、</t>
        </r>
        <r>
          <rPr>
            <b/>
            <u/>
            <sz val="12"/>
            <color indexed="10"/>
            <rFont val="BIZ UDPゴシック"/>
            <family val="3"/>
            <charset val="128"/>
          </rPr>
          <t>触らない</t>
        </r>
        <r>
          <rPr>
            <b/>
            <sz val="12"/>
            <color indexed="81"/>
            <rFont val="BIZ UDPゴシック"/>
            <family val="3"/>
            <charset val="128"/>
          </rPr>
          <t>ようにしてください。</t>
        </r>
      </text>
    </comment>
    <comment ref="B11" authorId="0" shapeId="0">
      <text>
        <r>
          <rPr>
            <b/>
            <u/>
            <sz val="12"/>
            <color indexed="10"/>
            <rFont val="BIZ UDPゴシック"/>
            <family val="3"/>
            <charset val="128"/>
          </rPr>
          <t>機器一式</t>
        </r>
        <r>
          <rPr>
            <b/>
            <sz val="12"/>
            <color indexed="81"/>
            <rFont val="BIZ UDPゴシック"/>
            <family val="3"/>
            <charset val="128"/>
          </rPr>
          <t>当たりの</t>
        </r>
        <r>
          <rPr>
            <b/>
            <u/>
            <sz val="12"/>
            <color indexed="10"/>
            <rFont val="BIZ UDPゴシック"/>
            <family val="3"/>
            <charset val="128"/>
          </rPr>
          <t>税抜き単価</t>
        </r>
        <r>
          <rPr>
            <b/>
            <sz val="12"/>
            <color indexed="81"/>
            <rFont val="BIZ UDPゴシック"/>
            <family val="3"/>
            <charset val="128"/>
          </rPr>
          <t xml:space="preserve">を記入
</t>
        </r>
        <r>
          <rPr>
            <sz val="12"/>
            <color indexed="81"/>
            <rFont val="BIZ UDPゴシック"/>
            <family val="3"/>
            <charset val="128"/>
          </rPr>
          <t xml:space="preserve">例１）移乗支援機器　２台
</t>
        </r>
        <r>
          <rPr>
            <b/>
            <sz val="12"/>
            <color indexed="81"/>
            <rFont val="BIZ UDPゴシック"/>
            <family val="3"/>
            <charset val="128"/>
          </rPr>
          <t>単価　1,500,000円</t>
        </r>
        <r>
          <rPr>
            <sz val="12"/>
            <color indexed="81"/>
            <rFont val="BIZ UDPゴシック"/>
            <family val="3"/>
            <charset val="128"/>
          </rPr>
          <t xml:space="preserve">
合計　3,000,000円
例２）見守り支援機器　5台
</t>
        </r>
        <r>
          <rPr>
            <b/>
            <sz val="12"/>
            <color indexed="81"/>
            <rFont val="BIZ UDPゴシック"/>
            <family val="3"/>
            <charset val="128"/>
          </rPr>
          <t>単価　　 250,000円</t>
        </r>
        <r>
          <rPr>
            <sz val="12"/>
            <color indexed="81"/>
            <rFont val="BIZ UDPゴシック"/>
            <family val="3"/>
            <charset val="128"/>
          </rPr>
          <t xml:space="preserve">
合計　1,250,000円</t>
        </r>
      </text>
    </comment>
    <comment ref="J11" authorId="0" shapeId="0">
      <text>
        <r>
          <rPr>
            <b/>
            <u/>
            <sz val="12"/>
            <color indexed="10"/>
            <rFont val="BIZ UDPゴシック"/>
            <family val="3"/>
            <charset val="128"/>
          </rPr>
          <t>交付決定通知書</t>
        </r>
        <r>
          <rPr>
            <b/>
            <sz val="12"/>
            <color indexed="81"/>
            <rFont val="BIZ UDPゴシック"/>
            <family val="3"/>
            <charset val="128"/>
          </rPr>
          <t>に記載されてある</t>
        </r>
        <r>
          <rPr>
            <b/>
            <u/>
            <sz val="12"/>
            <color indexed="10"/>
            <rFont val="BIZ UDPゴシック"/>
            <family val="3"/>
            <charset val="128"/>
          </rPr>
          <t>交付決定額</t>
        </r>
        <r>
          <rPr>
            <b/>
            <sz val="12"/>
            <color indexed="81"/>
            <rFont val="BIZ UDPゴシック"/>
            <family val="3"/>
            <charset val="128"/>
          </rPr>
          <t>を入力してください</t>
        </r>
      </text>
    </comment>
    <comment ref="K11" authorId="0" shapeId="0">
      <text>
        <r>
          <rPr>
            <b/>
            <sz val="12"/>
            <color indexed="81"/>
            <rFont val="BIZ UDPゴシック"/>
            <family val="3"/>
            <charset val="128"/>
          </rPr>
          <t>概算払いを請求した場合は金額を入力してください
請求していない場合は空欄にしてください</t>
        </r>
      </text>
    </comment>
    <comment ref="A12" authorId="0" shapeId="0">
      <text>
        <r>
          <rPr>
            <b/>
            <u/>
            <sz val="12"/>
            <color indexed="10"/>
            <rFont val="BIZ UDPゴシック"/>
            <family val="3"/>
            <charset val="128"/>
          </rPr>
          <t>プルダウン</t>
        </r>
        <r>
          <rPr>
            <b/>
            <sz val="12"/>
            <color indexed="81"/>
            <rFont val="BIZ UDPゴシック"/>
            <family val="3"/>
            <charset val="128"/>
          </rPr>
          <t>より該当するものを選択</t>
        </r>
      </text>
    </comment>
    <comment ref="K19" authorId="0" shapeId="0">
      <text>
        <r>
          <rPr>
            <b/>
            <sz val="12"/>
            <color indexed="81"/>
            <rFont val="BIZ UDPゴシック"/>
            <family val="3"/>
            <charset val="128"/>
          </rPr>
          <t>基本情報入力シートで入力した「概算払い請求額」と、上記の「補助金受入済額」が一致しない場合は　×　が表示されます</t>
        </r>
      </text>
    </comment>
  </commentList>
</comments>
</file>

<file path=xl/comments2.xml><?xml version="1.0" encoding="utf-8"?>
<comments xmlns="http://schemas.openxmlformats.org/spreadsheetml/2006/main">
  <authors>
    <author>福岡県</author>
  </authors>
  <commentList>
    <comment ref="D3" authorId="0" shapeId="0">
      <text>
        <r>
          <rPr>
            <b/>
            <sz val="12"/>
            <color indexed="81"/>
            <rFont val="BIZ UDPゴシック"/>
            <family val="3"/>
            <charset val="128"/>
          </rPr>
          <t>・</t>
        </r>
        <r>
          <rPr>
            <sz val="12"/>
            <color indexed="81"/>
            <rFont val="BIZ UDPゴシック"/>
            <family val="3"/>
            <charset val="128"/>
          </rPr>
          <t>関数が正常に働かなくなるため</t>
        </r>
        <r>
          <rPr>
            <b/>
            <u/>
            <sz val="12"/>
            <color indexed="10"/>
            <rFont val="BIZ UDPゴシック"/>
            <family val="3"/>
            <charset val="128"/>
          </rPr>
          <t>「円」は入力しない</t>
        </r>
        <r>
          <rPr>
            <sz val="12"/>
            <color indexed="81"/>
            <rFont val="BIZ UDPゴシック"/>
            <family val="3"/>
            <charset val="128"/>
          </rPr>
          <t>でください</t>
        </r>
        <r>
          <rPr>
            <b/>
            <sz val="12"/>
            <color indexed="81"/>
            <rFont val="BIZ UDPゴシック"/>
            <family val="3"/>
            <charset val="128"/>
          </rPr>
          <t xml:space="preserve">
・</t>
        </r>
        <r>
          <rPr>
            <b/>
            <u/>
            <sz val="12"/>
            <color indexed="10"/>
            <rFont val="BIZ UDPゴシック"/>
            <family val="3"/>
            <charset val="128"/>
          </rPr>
          <t>黄色のセルに入力</t>
        </r>
        <r>
          <rPr>
            <sz val="12"/>
            <color indexed="81"/>
            <rFont val="BIZ UDPゴシック"/>
            <family val="3"/>
            <charset val="128"/>
          </rPr>
          <t>をお願いします</t>
        </r>
        <r>
          <rPr>
            <b/>
            <sz val="12"/>
            <color indexed="81"/>
            <rFont val="BIZ UDPゴシック"/>
            <family val="3"/>
            <charset val="128"/>
          </rPr>
          <t xml:space="preserve">
・</t>
        </r>
        <r>
          <rPr>
            <sz val="12"/>
            <color indexed="81"/>
            <rFont val="BIZ UDPゴシック"/>
            <family val="3"/>
            <charset val="128"/>
          </rPr>
          <t>黄色のセル以外は自動入力ですので、</t>
        </r>
        <r>
          <rPr>
            <b/>
            <u/>
            <sz val="12"/>
            <color indexed="10"/>
            <rFont val="BIZ UDPゴシック"/>
            <family val="3"/>
            <charset val="128"/>
          </rPr>
          <t>触らない</t>
        </r>
        <r>
          <rPr>
            <sz val="12"/>
            <color indexed="81"/>
            <rFont val="BIZ UDPゴシック"/>
            <family val="3"/>
            <charset val="128"/>
          </rPr>
          <t>でください</t>
        </r>
      </text>
    </comment>
    <comment ref="H11" authorId="0" shapeId="0">
      <text>
        <r>
          <rPr>
            <b/>
            <u/>
            <sz val="12"/>
            <color indexed="10"/>
            <rFont val="BIZ UDPゴシック"/>
            <family val="3"/>
            <charset val="128"/>
          </rPr>
          <t>交付決定通知書</t>
        </r>
        <r>
          <rPr>
            <sz val="12"/>
            <color indexed="81"/>
            <rFont val="BIZ UDPゴシック"/>
            <family val="3"/>
            <charset val="128"/>
          </rPr>
          <t>に記載されてある</t>
        </r>
        <r>
          <rPr>
            <b/>
            <u/>
            <sz val="12"/>
            <color indexed="10"/>
            <rFont val="BIZ UDPゴシック"/>
            <family val="3"/>
            <charset val="128"/>
          </rPr>
          <t>交付決定額</t>
        </r>
        <r>
          <rPr>
            <sz val="12"/>
            <color indexed="81"/>
            <rFont val="BIZ UDPゴシック"/>
            <family val="3"/>
            <charset val="128"/>
          </rPr>
          <t>を入力してください</t>
        </r>
      </text>
    </comment>
    <comment ref="I11" authorId="0" shapeId="0">
      <text>
        <r>
          <rPr>
            <sz val="12"/>
            <color indexed="81"/>
            <rFont val="BIZ UDPゴシック"/>
            <family val="3"/>
            <charset val="128"/>
          </rPr>
          <t>概算払いを請求した場合は金額を入力してください
請求していない場合は空欄にしてください</t>
        </r>
      </text>
    </comment>
    <comment ref="I16" authorId="0" shapeId="0">
      <text>
        <r>
          <rPr>
            <sz val="12"/>
            <color indexed="81"/>
            <rFont val="BIZ UDPゴシック"/>
            <family val="3"/>
            <charset val="128"/>
          </rPr>
          <t>基本情報入力シートで入力した「概算払い請求額」と、上記の「補助金受入済額」が一致しない場合は、</t>
        </r>
        <r>
          <rPr>
            <b/>
            <u/>
            <sz val="12"/>
            <color indexed="10"/>
            <rFont val="BIZ UDPゴシック"/>
            <family val="3"/>
            <charset val="128"/>
          </rPr>
          <t>×　が表示</t>
        </r>
        <r>
          <rPr>
            <sz val="12"/>
            <color indexed="81"/>
            <rFont val="BIZ UDPゴシック"/>
            <family val="3"/>
            <charset val="128"/>
          </rPr>
          <t>されます</t>
        </r>
      </text>
    </comment>
  </commentList>
</comments>
</file>

<file path=xl/sharedStrings.xml><?xml version="1.0" encoding="utf-8"?>
<sst xmlns="http://schemas.openxmlformats.org/spreadsheetml/2006/main" count="92" uniqueCount="68">
  <si>
    <t>円</t>
    <rPh sb="0" eb="1">
      <t>エン</t>
    </rPh>
    <phoneticPr fontId="6"/>
  </si>
  <si>
    <t>導入事業所名：</t>
    <rPh sb="0" eb="2">
      <t>ドウニュウ</t>
    </rPh>
    <rPh sb="2" eb="5">
      <t>ジギョウショ</t>
    </rPh>
    <rPh sb="5" eb="6">
      <t>メイ</t>
    </rPh>
    <phoneticPr fontId="6"/>
  </si>
  <si>
    <t>サービス種別：</t>
    <rPh sb="4" eb="6">
      <t>シュベツ</t>
    </rPh>
    <phoneticPr fontId="6"/>
  </si>
  <si>
    <t>補助率</t>
    <rPh sb="0" eb="3">
      <t>ホジョリツ</t>
    </rPh>
    <phoneticPr fontId="6"/>
  </si>
  <si>
    <t>基準額</t>
    <rPh sb="0" eb="2">
      <t>キジュン</t>
    </rPh>
    <rPh sb="2" eb="3">
      <t>ガク</t>
    </rPh>
    <phoneticPr fontId="6"/>
  </si>
  <si>
    <t>事業所番号：</t>
    <rPh sb="0" eb="2">
      <t>ジギョウ</t>
    </rPh>
    <rPh sb="2" eb="3">
      <t>ショ</t>
    </rPh>
    <rPh sb="3" eb="5">
      <t>バンゴウ</t>
    </rPh>
    <phoneticPr fontId="6"/>
  </si>
  <si>
    <t>（Ｃ）</t>
  </si>
  <si>
    <t>経費所要額精算書</t>
    <rPh sb="0" eb="2">
      <t>ケイヒ</t>
    </rPh>
    <rPh sb="2" eb="5">
      <t>ショヨウガク</t>
    </rPh>
    <rPh sb="5" eb="7">
      <t>セイサン</t>
    </rPh>
    <rPh sb="7" eb="8">
      <t>ショ</t>
    </rPh>
    <phoneticPr fontId="6"/>
  </si>
  <si>
    <t>確定額</t>
    <rPh sb="0" eb="2">
      <t>カクテイ</t>
    </rPh>
    <rPh sb="2" eb="3">
      <t>ガク</t>
    </rPh>
    <phoneticPr fontId="6"/>
  </si>
  <si>
    <t>注１　（Ａ）欄については、内訳が記載されている領収書等を必ず添付すること。</t>
    <rPh sb="0" eb="1">
      <t>チュウ</t>
    </rPh>
    <rPh sb="6" eb="7">
      <t>ラン</t>
    </rPh>
    <rPh sb="13" eb="15">
      <t>ウチワケ</t>
    </rPh>
    <rPh sb="16" eb="18">
      <t>キサイ</t>
    </rPh>
    <rPh sb="23" eb="26">
      <t>リョウシュウショ</t>
    </rPh>
    <rPh sb="26" eb="27">
      <t>トウ</t>
    </rPh>
    <rPh sb="28" eb="29">
      <t>カナラ</t>
    </rPh>
    <rPh sb="30" eb="32">
      <t>テンプ</t>
    </rPh>
    <phoneticPr fontId="6"/>
  </si>
  <si>
    <t>交付決定額</t>
    <rPh sb="0" eb="2">
      <t>コウフ</t>
    </rPh>
    <rPh sb="2" eb="4">
      <t>ケッテイ</t>
    </rPh>
    <rPh sb="4" eb="5">
      <t>ガク</t>
    </rPh>
    <phoneticPr fontId="6"/>
  </si>
  <si>
    <t>様式６－２（１）</t>
    <rPh sb="0" eb="2">
      <t>ヨウシキ</t>
    </rPh>
    <phoneticPr fontId="6"/>
  </si>
  <si>
    <t>【介護ロボット導入支援事業（第４条第一号に掲げる事業（介護ロボットを導入する事業））】</t>
    <rPh sb="14" eb="15">
      <t>ダイ</t>
    </rPh>
    <rPh sb="16" eb="17">
      <t>ジョウ</t>
    </rPh>
    <rPh sb="17" eb="19">
      <t>ダイイチ</t>
    </rPh>
    <rPh sb="19" eb="20">
      <t>ゴウ</t>
    </rPh>
    <rPh sb="21" eb="22">
      <t>カカ</t>
    </rPh>
    <rPh sb="24" eb="26">
      <t>ジギョウ</t>
    </rPh>
    <rPh sb="27" eb="29">
      <t>カイゴ</t>
    </rPh>
    <rPh sb="34" eb="36">
      <t>ドウニュウ</t>
    </rPh>
    <rPh sb="38" eb="40">
      <t>ジギョウ</t>
    </rPh>
    <phoneticPr fontId="6"/>
  </si>
  <si>
    <t>機器名</t>
    <rPh sb="0" eb="2">
      <t>キキ</t>
    </rPh>
    <rPh sb="2" eb="3">
      <t>メイ</t>
    </rPh>
    <phoneticPr fontId="6"/>
  </si>
  <si>
    <r>
      <rPr>
        <sz val="10"/>
        <rFont val="ＭＳ 明朝"/>
        <family val="1"/>
        <charset val="128"/>
      </rPr>
      <t>実支出額×補助率</t>
    </r>
    <r>
      <rPr>
        <sz val="12"/>
        <rFont val="ＭＳ 明朝"/>
        <family val="1"/>
        <charset val="128"/>
      </rPr>
      <t xml:space="preserve">
（Ａ×Ｂ）</t>
    </r>
    <rPh sb="0" eb="1">
      <t>ジツ</t>
    </rPh>
    <rPh sb="1" eb="3">
      <t>シシュツ</t>
    </rPh>
    <rPh sb="3" eb="4">
      <t>ガク</t>
    </rPh>
    <rPh sb="5" eb="8">
      <t>ホジョリツ</t>
    </rPh>
    <phoneticPr fontId="6"/>
  </si>
  <si>
    <t>１台の補助額</t>
    <rPh sb="1" eb="2">
      <t>ダイ</t>
    </rPh>
    <rPh sb="3" eb="5">
      <t>ホジョ</t>
    </rPh>
    <rPh sb="5" eb="6">
      <t>ガク</t>
    </rPh>
    <phoneticPr fontId="6"/>
  </si>
  <si>
    <t>利用定員数</t>
    <rPh sb="0" eb="2">
      <t>リヨウ</t>
    </rPh>
    <rPh sb="2" eb="4">
      <t>テイイン</t>
    </rPh>
    <rPh sb="4" eb="5">
      <t>スウ</t>
    </rPh>
    <phoneticPr fontId="6"/>
  </si>
  <si>
    <t>限度台数
（E）×０．２</t>
    <rPh sb="0" eb="2">
      <t>ゲンド</t>
    </rPh>
    <rPh sb="2" eb="4">
      <t>ダイスウ</t>
    </rPh>
    <phoneticPr fontId="6"/>
  </si>
  <si>
    <t>購入台数</t>
    <rPh sb="0" eb="2">
      <t>コウニュウ</t>
    </rPh>
    <rPh sb="2" eb="4">
      <t>ダイスウ</t>
    </rPh>
    <phoneticPr fontId="6"/>
  </si>
  <si>
    <t>確定額
（Ｄ×Ｇ）</t>
    <rPh sb="0" eb="2">
      <t>カクテイ</t>
    </rPh>
    <rPh sb="2" eb="3">
      <t>ガク</t>
    </rPh>
    <phoneticPr fontId="6"/>
  </si>
  <si>
    <t>補助金
受入済額</t>
    <rPh sb="0" eb="3">
      <t>ホジョキン</t>
    </rPh>
    <rPh sb="4" eb="6">
      <t>ウケイレ</t>
    </rPh>
    <rPh sb="6" eb="7">
      <t>ズミ</t>
    </rPh>
    <rPh sb="7" eb="8">
      <t>ガク</t>
    </rPh>
    <phoneticPr fontId="6"/>
  </si>
  <si>
    <t>差引過
不足額
（Ｈ－Ｊ）</t>
    <rPh sb="0" eb="2">
      <t>サシヒキ</t>
    </rPh>
    <rPh sb="2" eb="3">
      <t>カ</t>
    </rPh>
    <rPh sb="4" eb="7">
      <t>フソクガク</t>
    </rPh>
    <phoneticPr fontId="6"/>
  </si>
  <si>
    <t>※千円未満切捨て</t>
    <rPh sb="1" eb="3">
      <t>センエン</t>
    </rPh>
    <rPh sb="3" eb="5">
      <t>ミマン</t>
    </rPh>
    <rPh sb="5" eb="7">
      <t>キリス</t>
    </rPh>
    <phoneticPr fontId="6"/>
  </si>
  <si>
    <t>※１台未満切上げ</t>
    <rPh sb="2" eb="3">
      <t>ダイ</t>
    </rPh>
    <rPh sb="3" eb="5">
      <t>ミマン</t>
    </rPh>
    <rPh sb="5" eb="7">
      <t>キリア</t>
    </rPh>
    <phoneticPr fontId="6"/>
  </si>
  <si>
    <t>４分の３</t>
    <rPh sb="1" eb="2">
      <t>フン</t>
    </rPh>
    <phoneticPr fontId="6"/>
  </si>
  <si>
    <t>人</t>
    <rPh sb="0" eb="1">
      <t>ヒト</t>
    </rPh>
    <phoneticPr fontId="6"/>
  </si>
  <si>
    <t>台</t>
    <rPh sb="0" eb="1">
      <t>ダイ</t>
    </rPh>
    <phoneticPr fontId="6"/>
  </si>
  <si>
    <t>合　　　計</t>
    <rPh sb="0" eb="1">
      <t>ゴウ</t>
    </rPh>
    <rPh sb="4" eb="5">
      <t>ケイ</t>
    </rPh>
    <phoneticPr fontId="6"/>
  </si>
  <si>
    <t>　２　（Ｄ）欄は、次の表の左欄に掲げる区分に応じて、右欄の基準額と（Ｃ）欄の額を比較して少ない方の額を記入すること。</t>
    <rPh sb="6" eb="7">
      <t>ラン</t>
    </rPh>
    <rPh sb="9" eb="10">
      <t>ツギ</t>
    </rPh>
    <rPh sb="11" eb="12">
      <t>ヒョウ</t>
    </rPh>
    <rPh sb="13" eb="14">
      <t>ヒダリ</t>
    </rPh>
    <rPh sb="14" eb="15">
      <t>ラン</t>
    </rPh>
    <rPh sb="16" eb="17">
      <t>カカ</t>
    </rPh>
    <rPh sb="19" eb="21">
      <t>クブン</t>
    </rPh>
    <rPh sb="22" eb="23">
      <t>オウ</t>
    </rPh>
    <rPh sb="26" eb="27">
      <t>ミギ</t>
    </rPh>
    <rPh sb="27" eb="28">
      <t>ラン</t>
    </rPh>
    <rPh sb="29" eb="31">
      <t>キジュン</t>
    </rPh>
    <rPh sb="31" eb="32">
      <t>ガク</t>
    </rPh>
    <rPh sb="36" eb="37">
      <t>ラン</t>
    </rPh>
    <rPh sb="38" eb="39">
      <t>ガク</t>
    </rPh>
    <rPh sb="40" eb="42">
      <t>ヒカク</t>
    </rPh>
    <rPh sb="44" eb="45">
      <t>スク</t>
    </rPh>
    <rPh sb="47" eb="48">
      <t>ホウ</t>
    </rPh>
    <rPh sb="49" eb="50">
      <t>ガク</t>
    </rPh>
    <rPh sb="51" eb="53">
      <t>キニュウ</t>
    </rPh>
    <phoneticPr fontId="6"/>
  </si>
  <si>
    <t>区分</t>
    <rPh sb="0" eb="2">
      <t>クブン</t>
    </rPh>
    <phoneticPr fontId="6"/>
  </si>
  <si>
    <t>移乗支援又は入浴支援の場面において使用される介護ロボット</t>
    <rPh sb="0" eb="2">
      <t>イジョウ</t>
    </rPh>
    <rPh sb="2" eb="4">
      <t>シエン</t>
    </rPh>
    <rPh sb="4" eb="5">
      <t>マタ</t>
    </rPh>
    <rPh sb="6" eb="8">
      <t>ニュウヨク</t>
    </rPh>
    <rPh sb="8" eb="10">
      <t>シエン</t>
    </rPh>
    <rPh sb="11" eb="13">
      <t>バメン</t>
    </rPh>
    <rPh sb="17" eb="19">
      <t>シヨウ</t>
    </rPh>
    <rPh sb="22" eb="24">
      <t>カイゴ</t>
    </rPh>
    <phoneticPr fontId="6"/>
  </si>
  <si>
    <t>上記以外</t>
    <rPh sb="0" eb="2">
      <t>ジョウキ</t>
    </rPh>
    <rPh sb="2" eb="4">
      <t>イガイ</t>
    </rPh>
    <phoneticPr fontId="6"/>
  </si>
  <si>
    <t>　３　（Ｇ）欄合計が、（Ｆ）欄の台数を超えないこと。</t>
    <rPh sb="6" eb="7">
      <t>ラン</t>
    </rPh>
    <rPh sb="7" eb="9">
      <t>ゴウケイ</t>
    </rPh>
    <rPh sb="14" eb="15">
      <t>ラン</t>
    </rPh>
    <rPh sb="16" eb="18">
      <t>ダイスウ</t>
    </rPh>
    <rPh sb="19" eb="20">
      <t>コ</t>
    </rPh>
    <phoneticPr fontId="6"/>
  </si>
  <si>
    <t>様式６－２（２）</t>
    <rPh sb="0" eb="2">
      <t>ヨウシキ</t>
    </rPh>
    <phoneticPr fontId="6"/>
  </si>
  <si>
    <t>経費所要額精算書</t>
    <rPh sb="0" eb="2">
      <t>ケイヒ</t>
    </rPh>
    <rPh sb="2" eb="4">
      <t>ショヨウ</t>
    </rPh>
    <rPh sb="4" eb="5">
      <t>ガク</t>
    </rPh>
    <rPh sb="5" eb="8">
      <t>セイサンショ</t>
    </rPh>
    <phoneticPr fontId="6"/>
  </si>
  <si>
    <t>【介護ロボット導入支援事業（第４条第二号に掲げる事業（通信環境を整備する事業））】</t>
    <rPh sb="14" eb="15">
      <t>ダイ</t>
    </rPh>
    <rPh sb="16" eb="17">
      <t>ジョウ</t>
    </rPh>
    <rPh sb="17" eb="18">
      <t>ダイ</t>
    </rPh>
    <rPh sb="18" eb="19">
      <t>ニ</t>
    </rPh>
    <rPh sb="19" eb="20">
      <t>ゴウ</t>
    </rPh>
    <rPh sb="21" eb="22">
      <t>カカ</t>
    </rPh>
    <rPh sb="24" eb="26">
      <t>ジギョウ</t>
    </rPh>
    <rPh sb="27" eb="29">
      <t>ツウシン</t>
    </rPh>
    <rPh sb="29" eb="31">
      <t>カンキョウ</t>
    </rPh>
    <rPh sb="32" eb="34">
      <t>セイビ</t>
    </rPh>
    <rPh sb="36" eb="38">
      <t>ジギョウ</t>
    </rPh>
    <phoneticPr fontId="6"/>
  </si>
  <si>
    <t>対象経費内訳</t>
    <rPh sb="0" eb="2">
      <t>タイショウ</t>
    </rPh>
    <rPh sb="2" eb="4">
      <t>ケイヒ</t>
    </rPh>
    <rPh sb="4" eb="6">
      <t>ウチワケ</t>
    </rPh>
    <phoneticPr fontId="6"/>
  </si>
  <si>
    <t>差引過
不足額
（Ｅ－Ｇ）</t>
    <rPh sb="0" eb="2">
      <t>サシヒキ</t>
    </rPh>
    <rPh sb="2" eb="3">
      <t>カ</t>
    </rPh>
    <rPh sb="4" eb="7">
      <t>フソクガク</t>
    </rPh>
    <phoneticPr fontId="6"/>
  </si>
  <si>
    <t>第５条第二号イ
（Wi-Fi環境整備）</t>
    <rPh sb="0" eb="1">
      <t>ダイ</t>
    </rPh>
    <rPh sb="2" eb="3">
      <t>ジョウ</t>
    </rPh>
    <rPh sb="3" eb="4">
      <t>ダイ</t>
    </rPh>
    <rPh sb="4" eb="6">
      <t>ニゴウ</t>
    </rPh>
    <rPh sb="14" eb="16">
      <t>カンキョウ</t>
    </rPh>
    <rPh sb="16" eb="18">
      <t>セイビ</t>
    </rPh>
    <phoneticPr fontId="6"/>
  </si>
  <si>
    <t>４分の３</t>
    <rPh sb="0" eb="1">
      <t>フン</t>
    </rPh>
    <phoneticPr fontId="6"/>
  </si>
  <si>
    <t>第５条第二号ロ
（インカム導入）</t>
    <rPh sb="0" eb="1">
      <t>ダイ</t>
    </rPh>
    <rPh sb="2" eb="3">
      <t>ジョウ</t>
    </rPh>
    <rPh sb="3" eb="4">
      <t>ダイ</t>
    </rPh>
    <rPh sb="4" eb="6">
      <t>ニゴウ</t>
    </rPh>
    <rPh sb="13" eb="15">
      <t>ドウニュウ</t>
    </rPh>
    <phoneticPr fontId="6"/>
  </si>
  <si>
    <t>第５条第二号ハ　　　　（システム連動）</t>
    <rPh sb="0" eb="1">
      <t>ダイ</t>
    </rPh>
    <rPh sb="2" eb="3">
      <t>ジョウ</t>
    </rPh>
    <rPh sb="3" eb="4">
      <t>ダイ</t>
    </rPh>
    <rPh sb="4" eb="5">
      <t>ニ</t>
    </rPh>
    <rPh sb="5" eb="6">
      <t>ゴウ</t>
    </rPh>
    <rPh sb="16" eb="18">
      <t>レンドウ</t>
    </rPh>
    <phoneticPr fontId="6"/>
  </si>
  <si>
    <t>合計</t>
    <rPh sb="0" eb="2">
      <t>ゴウケイ</t>
    </rPh>
    <phoneticPr fontId="6"/>
  </si>
  <si>
    <t>注１　（Ａ）欄については、内訳が記載されている業者見積等を必ず添付すること。</t>
    <rPh sb="0" eb="1">
      <t>チュウ</t>
    </rPh>
    <rPh sb="6" eb="7">
      <t>ラン</t>
    </rPh>
    <rPh sb="13" eb="15">
      <t>ウチワケ</t>
    </rPh>
    <rPh sb="16" eb="18">
      <t>キサイ</t>
    </rPh>
    <rPh sb="23" eb="25">
      <t>ギョウシャ</t>
    </rPh>
    <rPh sb="25" eb="27">
      <t>ミツモリ</t>
    </rPh>
    <rPh sb="27" eb="28">
      <t>トウ</t>
    </rPh>
    <rPh sb="29" eb="30">
      <t>カナラ</t>
    </rPh>
    <rPh sb="31" eb="33">
      <t>テンプ</t>
    </rPh>
    <phoneticPr fontId="6"/>
  </si>
  <si>
    <t>　２　（Ｅ）欄は、（Ｃ）欄の額と（Ｄ）欄の額を比較して少ない方の額を記入すること。</t>
    <rPh sb="6" eb="7">
      <t>ラン</t>
    </rPh>
    <rPh sb="12" eb="13">
      <t>ラン</t>
    </rPh>
    <rPh sb="14" eb="15">
      <t>ガク</t>
    </rPh>
    <rPh sb="19" eb="20">
      <t>ラン</t>
    </rPh>
    <rPh sb="21" eb="22">
      <t>ガク</t>
    </rPh>
    <rPh sb="23" eb="25">
      <t>ヒカク</t>
    </rPh>
    <rPh sb="27" eb="28">
      <t>スク</t>
    </rPh>
    <rPh sb="30" eb="31">
      <t>ホウ</t>
    </rPh>
    <rPh sb="32" eb="33">
      <t>ガク</t>
    </rPh>
    <rPh sb="34" eb="36">
      <t>キニュウ</t>
    </rPh>
    <phoneticPr fontId="6"/>
  </si>
  <si>
    <r>
      <t>対象経費の
実支出額（</t>
    </r>
    <r>
      <rPr>
        <sz val="10"/>
        <color rgb="FFFF0000"/>
        <rFont val="ＭＳ 明朝"/>
        <family val="1"/>
        <charset val="128"/>
      </rPr>
      <t>税抜</t>
    </r>
    <r>
      <rPr>
        <sz val="10"/>
        <rFont val="ＭＳ 明朝"/>
        <family val="1"/>
        <charset val="128"/>
      </rPr>
      <t>）</t>
    </r>
    <rPh sb="0" eb="2">
      <t>タイショウ</t>
    </rPh>
    <rPh sb="2" eb="4">
      <t>ケイヒ</t>
    </rPh>
    <rPh sb="6" eb="10">
      <t>ジッシシュツガク</t>
    </rPh>
    <rPh sb="9" eb="10">
      <t>ガク</t>
    </rPh>
    <rPh sb="11" eb="12">
      <t>ゼイ</t>
    </rPh>
    <rPh sb="12" eb="13">
      <t>ヌ</t>
    </rPh>
    <phoneticPr fontId="6"/>
  </si>
  <si>
    <t>移乗支援又は入浴支援</t>
    <rPh sb="0" eb="4">
      <t>イジョウシエン</t>
    </rPh>
    <rPh sb="4" eb="5">
      <t>マタ</t>
    </rPh>
    <rPh sb="6" eb="10">
      <t>ニュウヨクシエン</t>
    </rPh>
    <phoneticPr fontId="6"/>
  </si>
  <si>
    <t>移乗支援又は入浴支援以外</t>
    <rPh sb="0" eb="4">
      <t>イジョウシエン</t>
    </rPh>
    <rPh sb="4" eb="5">
      <t>マタ</t>
    </rPh>
    <rPh sb="6" eb="10">
      <t>ニュウヨクシエン</t>
    </rPh>
    <rPh sb="10" eb="12">
      <t>イガイ</t>
    </rPh>
    <phoneticPr fontId="6"/>
  </si>
  <si>
    <t>（Ａ）</t>
    <phoneticPr fontId="6"/>
  </si>
  <si>
    <t>（Ｂ）</t>
    <phoneticPr fontId="6"/>
  </si>
  <si>
    <t>（Ｄ）</t>
    <phoneticPr fontId="6"/>
  </si>
  <si>
    <t>（Ｅ）</t>
    <phoneticPr fontId="6"/>
  </si>
  <si>
    <t>（Ｆ）</t>
    <phoneticPr fontId="6"/>
  </si>
  <si>
    <t>（Ｇ）</t>
    <phoneticPr fontId="6"/>
  </si>
  <si>
    <t>（Ｈ）</t>
    <phoneticPr fontId="6"/>
  </si>
  <si>
    <t>（Ｉ）</t>
    <phoneticPr fontId="6"/>
  </si>
  <si>
    <t>（Ｊ）</t>
    <phoneticPr fontId="6"/>
  </si>
  <si>
    <t>（Ｋ）</t>
    <phoneticPr fontId="6"/>
  </si>
  <si>
    <t>　４　（Ｊ）欄は、概算払請求により受入を行った補助金額を記入すること。</t>
    <phoneticPr fontId="6"/>
  </si>
  <si>
    <t>対象経費実支出額</t>
    <rPh sb="0" eb="2">
      <t>タイショウ</t>
    </rPh>
    <rPh sb="2" eb="4">
      <t>ケイヒ</t>
    </rPh>
    <rPh sb="4" eb="5">
      <t>ジツ</t>
    </rPh>
    <rPh sb="5" eb="7">
      <t>シシュツ</t>
    </rPh>
    <rPh sb="7" eb="8">
      <t>ガク</t>
    </rPh>
    <phoneticPr fontId="6"/>
  </si>
  <si>
    <t>（Ａ）</t>
    <phoneticPr fontId="6"/>
  </si>
  <si>
    <t>（Ｂ）</t>
    <phoneticPr fontId="6"/>
  </si>
  <si>
    <t>（Ｄ）</t>
    <phoneticPr fontId="6"/>
  </si>
  <si>
    <t>（Ｅ）</t>
    <phoneticPr fontId="6"/>
  </si>
  <si>
    <t>（Ｆ）</t>
    <phoneticPr fontId="6"/>
  </si>
  <si>
    <t>（Ｇ）</t>
    <phoneticPr fontId="6"/>
  </si>
  <si>
    <t>（Ｈ）</t>
    <phoneticPr fontId="6"/>
  </si>
  <si>
    <t>　３　（Ｇ）欄は、概算払請求により受入を行った補助金額を記入すること。</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</si>
</sst>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9"/>
      <name val="ＭＳ 明朝"/>
      <family val="1"/>
      <charset val="128"/>
    </font>
    <font>
      <sz val="10"/>
      <name val="ＭＳ 明朝"/>
      <family val="1"/>
      <charset val="128"/>
    </font>
    <font>
      <sz val="12"/>
      <color theme="1"/>
      <name val="ＭＳ 明朝"/>
      <family val="1"/>
      <charset val="128"/>
    </font>
    <font>
      <u/>
      <sz val="11"/>
      <color indexed="12"/>
      <name val="ＭＳ Ｐゴシック"/>
      <family val="3"/>
      <charset val="128"/>
    </font>
    <font>
      <sz val="8"/>
      <name val="ＭＳ 明朝"/>
      <family val="1"/>
      <charset val="128"/>
    </font>
    <font>
      <b/>
      <sz val="9"/>
      <color rgb="FFFF0000"/>
      <name val="ＭＳ 明朝"/>
      <family val="1"/>
      <charset val="128"/>
    </font>
    <font>
      <sz val="10"/>
      <color rgb="FFFF0000"/>
      <name val="ＭＳ 明朝"/>
      <family val="1"/>
      <charset val="128"/>
    </font>
    <font>
      <b/>
      <sz val="12"/>
      <color indexed="81"/>
      <name val="BIZ UDPゴシック"/>
      <family val="3"/>
      <charset val="128"/>
    </font>
    <font>
      <b/>
      <sz val="24"/>
      <color rgb="FFFF0000"/>
      <name val="ＭＳ 明朝"/>
      <family val="1"/>
      <charset val="128"/>
    </font>
    <font>
      <b/>
      <u/>
      <sz val="12.5"/>
      <color indexed="10"/>
      <name val="BIZ UDPゴシック"/>
      <family val="3"/>
      <charset val="128"/>
    </font>
    <font>
      <b/>
      <sz val="12.5"/>
      <color indexed="81"/>
      <name val="BIZ UDPゴシック"/>
      <family val="3"/>
      <charset val="128"/>
    </font>
    <font>
      <b/>
      <u/>
      <sz val="12"/>
      <color indexed="10"/>
      <name val="BIZ UDPゴシック"/>
      <family val="3"/>
      <charset val="128"/>
    </font>
    <font>
      <sz val="12"/>
      <color indexed="81"/>
      <name val="BIZ UDP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3">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4">
    <xf numFmtId="0" fontId="0" fillId="0" borderId="0"/>
    <xf numFmtId="0" fontId="7" fillId="0" borderId="0"/>
    <xf numFmtId="38" fontId="7" fillId="0" borderId="0" applyFont="0" applyFill="0" applyBorder="0" applyAlignment="0" applyProtection="0"/>
    <xf numFmtId="0" fontId="5" fillId="0" borderId="0"/>
    <xf numFmtId="0" fontId="5" fillId="0" borderId="0">
      <alignment vertical="center"/>
    </xf>
    <xf numFmtId="1" fontId="8" fillId="0" borderId="0"/>
    <xf numFmtId="0" fontId="4" fillId="0" borderId="0">
      <alignment vertical="center"/>
    </xf>
    <xf numFmtId="0" fontId="3" fillId="0" borderId="0">
      <alignment vertical="center"/>
    </xf>
    <xf numFmtId="0" fontId="5" fillId="0" borderId="0">
      <alignment vertical="center"/>
    </xf>
    <xf numFmtId="0" fontId="16" fillId="0" borderId="0" applyNumberFormat="0" applyFill="0" applyBorder="0" applyAlignment="0" applyProtection="0">
      <alignment vertical="top"/>
      <protection locked="0"/>
    </xf>
    <xf numFmtId="0" fontId="2" fillId="0" borderId="0">
      <alignment vertical="center"/>
    </xf>
    <xf numFmtId="0" fontId="5" fillId="0" borderId="0">
      <alignment vertical="center"/>
    </xf>
    <xf numFmtId="0" fontId="1" fillId="0" borderId="0">
      <alignment vertical="center"/>
    </xf>
    <xf numFmtId="38" fontId="5" fillId="0" borderId="0" applyFont="0" applyFill="0" applyBorder="0" applyAlignment="0" applyProtection="0">
      <alignment vertical="center"/>
    </xf>
  </cellStyleXfs>
  <cellXfs count="114">
    <xf numFmtId="0" fontId="0" fillId="0" borderId="0" xfId="0"/>
    <xf numFmtId="0" fontId="9" fillId="0" borderId="0" xfId="0" applyFont="1"/>
    <xf numFmtId="0" fontId="10" fillId="0" borderId="9" xfId="0" applyFont="1" applyBorder="1" applyAlignment="1">
      <alignment horizontal="right"/>
    </xf>
    <xf numFmtId="0" fontId="10" fillId="0" borderId="10" xfId="0" applyFont="1" applyBorder="1" applyAlignment="1">
      <alignment vertical="center" wrapText="1" shrinkToFit="1"/>
    </xf>
    <xf numFmtId="0" fontId="10" fillId="3" borderId="0" xfId="0" applyFont="1" applyFill="1"/>
    <xf numFmtId="0" fontId="9" fillId="3" borderId="0" xfId="0" applyFont="1" applyFill="1"/>
    <xf numFmtId="0" fontId="10" fillId="3" borderId="0" xfId="0" applyFont="1" applyFill="1" applyAlignment="1">
      <alignment horizontal="right" vertical="center"/>
    </xf>
    <xf numFmtId="0" fontId="12" fillId="3" borderId="0" xfId="0" applyFont="1" applyFill="1" applyAlignment="1">
      <alignment horizontal="center" vertical="center"/>
    </xf>
    <xf numFmtId="0" fontId="9" fillId="3" borderId="9" xfId="0" applyFont="1" applyFill="1" applyBorder="1" applyAlignment="1" applyProtection="1">
      <alignment horizontal="center" vertical="center" wrapText="1"/>
      <protection locked="0"/>
    </xf>
    <xf numFmtId="0" fontId="9" fillId="3" borderId="0" xfId="0" applyFont="1" applyFill="1" applyAlignment="1" applyProtection="1">
      <alignment horizontal="center" vertical="center"/>
      <protection locked="0"/>
    </xf>
    <xf numFmtId="0" fontId="17" fillId="3" borderId="10"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protection locked="0"/>
    </xf>
    <xf numFmtId="0" fontId="9" fillId="3" borderId="0" xfId="0" applyFont="1" applyFill="1" applyProtection="1">
      <protection locked="0"/>
    </xf>
    <xf numFmtId="0" fontId="10" fillId="0" borderId="9" xfId="0" applyFont="1" applyBorder="1" applyAlignment="1" applyProtection="1">
      <alignment horizontal="right"/>
    </xf>
    <xf numFmtId="0" fontId="10" fillId="3" borderId="9" xfId="0" applyFont="1" applyFill="1" applyBorder="1" applyAlignment="1" applyProtection="1">
      <alignment horizontal="right"/>
    </xf>
    <xf numFmtId="0" fontId="10" fillId="3" borderId="9" xfId="0" applyFont="1" applyFill="1" applyBorder="1" applyAlignment="1" applyProtection="1">
      <alignment horizontal="right" wrapText="1"/>
    </xf>
    <xf numFmtId="0" fontId="10" fillId="0" borderId="9" xfId="0" applyFont="1" applyBorder="1" applyAlignment="1" applyProtection="1">
      <alignment horizontal="right" wrapText="1"/>
    </xf>
    <xf numFmtId="0" fontId="10" fillId="0" borderId="3" xfId="0" applyFont="1" applyBorder="1" applyAlignment="1" applyProtection="1">
      <alignment horizontal="right" wrapText="1"/>
    </xf>
    <xf numFmtId="0" fontId="9" fillId="0" borderId="0" xfId="0" applyFont="1" applyProtection="1">
      <protection locked="0"/>
    </xf>
    <xf numFmtId="0" fontId="10" fillId="2" borderId="1" xfId="0" applyFont="1" applyFill="1" applyBorder="1" applyAlignment="1" applyProtection="1">
      <alignment vertical="center" shrinkToFit="1"/>
      <protection locked="0"/>
    </xf>
    <xf numFmtId="0" fontId="10" fillId="2" borderId="6"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4" fillId="3" borderId="0" xfId="0" applyFont="1" applyFill="1"/>
    <xf numFmtId="0" fontId="13" fillId="3" borderId="0" xfId="0" applyFont="1" applyFill="1"/>
    <xf numFmtId="0" fontId="18" fillId="3" borderId="0" xfId="0" applyFont="1" applyFill="1" applyAlignment="1">
      <alignment horizontal="center" vertical="center"/>
    </xf>
    <xf numFmtId="38" fontId="14" fillId="3" borderId="13" xfId="13" applyFont="1" applyFill="1" applyBorder="1" applyAlignment="1">
      <alignment vertical="center"/>
    </xf>
    <xf numFmtId="38" fontId="10" fillId="0" borderId="12" xfId="0" applyNumberFormat="1" applyFont="1" applyBorder="1" applyAlignment="1" applyProtection="1">
      <alignment horizontal="center" vertical="center"/>
    </xf>
    <xf numFmtId="0" fontId="10" fillId="0" borderId="8" xfId="0" applyFont="1" applyBorder="1" applyAlignment="1">
      <alignment vertical="center" wrapText="1" shrinkToFit="1"/>
    </xf>
    <xf numFmtId="38" fontId="10" fillId="0" borderId="11" xfId="13" applyFont="1" applyBorder="1" applyAlignment="1">
      <alignment horizontal="center" vertical="center"/>
    </xf>
    <xf numFmtId="0" fontId="9" fillId="3" borderId="0" xfId="0" applyFont="1" applyFill="1" applyAlignment="1">
      <alignment horizontal="center" vertical="center"/>
    </xf>
    <xf numFmtId="0" fontId="17" fillId="3" borderId="10" xfId="0" applyFont="1" applyFill="1" applyBorder="1" applyAlignment="1">
      <alignment horizontal="right" vertical="center" wrapText="1"/>
    </xf>
    <xf numFmtId="0" fontId="10" fillId="3" borderId="1" xfId="0" applyFont="1" applyFill="1" applyBorder="1" applyAlignment="1">
      <alignment horizontal="right"/>
    </xf>
    <xf numFmtId="0" fontId="10" fillId="3" borderId="9" xfId="0" applyFont="1" applyFill="1" applyBorder="1" applyAlignment="1">
      <alignment horizontal="right"/>
    </xf>
    <xf numFmtId="0" fontId="13" fillId="3" borderId="0" xfId="0" applyFont="1" applyFill="1" applyAlignment="1">
      <alignment vertical="center"/>
    </xf>
    <xf numFmtId="38" fontId="15" fillId="0" borderId="1" xfId="13" quotePrefix="1" applyFont="1" applyBorder="1" applyAlignment="1">
      <alignment horizontal="center"/>
    </xf>
    <xf numFmtId="0" fontId="10" fillId="0" borderId="9" xfId="0" applyFont="1" applyBorder="1" applyAlignment="1">
      <alignment horizontal="right" wrapText="1"/>
    </xf>
    <xf numFmtId="0" fontId="10" fillId="3" borderId="9" xfId="0" applyFont="1" applyFill="1" applyBorder="1" applyAlignment="1">
      <alignment horizontal="right" wrapText="1"/>
    </xf>
    <xf numFmtId="3" fontId="10" fillId="0" borderId="11" xfId="0" quotePrefix="1" applyNumberFormat="1" applyFont="1" applyBorder="1" applyAlignment="1">
      <alignment horizontal="center" vertical="center"/>
    </xf>
    <xf numFmtId="3" fontId="10" fillId="0" borderId="22" xfId="0" quotePrefix="1" applyNumberFormat="1" applyFont="1" applyBorder="1" applyAlignment="1">
      <alignment horizontal="center" vertical="center"/>
    </xf>
    <xf numFmtId="0" fontId="11" fillId="3" borderId="0" xfId="0" applyFont="1" applyFill="1" applyAlignment="1">
      <alignment horizontal="center" vertical="center"/>
    </xf>
    <xf numFmtId="0" fontId="10" fillId="3" borderId="9" xfId="0" applyFont="1" applyFill="1" applyBorder="1" applyAlignment="1" applyProtection="1">
      <alignment horizontal="center" vertical="center" wrapText="1"/>
      <protection locked="0"/>
    </xf>
    <xf numFmtId="0" fontId="14" fillId="3" borderId="13"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2" borderId="18" xfId="0" applyFont="1" applyFill="1" applyBorder="1" applyAlignment="1" applyProtection="1">
      <alignment vertical="center" wrapText="1"/>
      <protection locked="0"/>
    </xf>
    <xf numFmtId="0" fontId="21" fillId="3" borderId="0" xfId="0" applyFont="1" applyFill="1" applyAlignment="1">
      <alignment horizontal="center" vertical="center"/>
    </xf>
    <xf numFmtId="38" fontId="10" fillId="2" borderId="1" xfId="13" quotePrefix="1" applyFont="1" applyFill="1" applyBorder="1" applyAlignment="1" applyProtection="1">
      <alignment horizontal="center"/>
    </xf>
    <xf numFmtId="0" fontId="10" fillId="2" borderId="10" xfId="0" applyFont="1" applyFill="1" applyBorder="1" applyAlignment="1" applyProtection="1">
      <alignment vertical="center" wrapText="1" shrinkToFit="1"/>
    </xf>
    <xf numFmtId="38" fontId="10" fillId="2" borderId="10" xfId="13" quotePrefix="1" applyFont="1" applyFill="1" applyBorder="1" applyAlignment="1" applyProtection="1">
      <alignment horizontal="center"/>
    </xf>
    <xf numFmtId="0" fontId="10" fillId="2" borderId="8" xfId="0" applyFont="1" applyFill="1" applyBorder="1" applyAlignment="1" applyProtection="1">
      <alignment vertical="center" wrapText="1" shrinkToFit="1"/>
    </xf>
    <xf numFmtId="38" fontId="10" fillId="2" borderId="8" xfId="13" quotePrefix="1" applyFont="1" applyFill="1" applyBorder="1" applyAlignment="1" applyProtection="1">
      <alignment horizontal="center"/>
    </xf>
    <xf numFmtId="0" fontId="11" fillId="3" borderId="0" xfId="0" applyFont="1" applyFill="1" applyAlignment="1">
      <alignment horizontal="center" vertical="center"/>
    </xf>
    <xf numFmtId="0" fontId="10" fillId="2" borderId="2" xfId="0" applyFont="1" applyFill="1" applyBorder="1" applyAlignment="1">
      <alignment horizontal="left" vertical="center" shrinkToFit="1"/>
    </xf>
    <xf numFmtId="0" fontId="10" fillId="2" borderId="7" xfId="0" applyFont="1" applyFill="1" applyBorder="1" applyAlignment="1">
      <alignment horizontal="left" vertical="center" shrinkToFit="1"/>
    </xf>
    <xf numFmtId="0" fontId="14" fillId="3" borderId="9"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wrapText="1"/>
      <protection locked="0"/>
    </xf>
    <xf numFmtId="3" fontId="10" fillId="3" borderId="10" xfId="0" quotePrefix="1" applyNumberFormat="1" applyFont="1" applyFill="1" applyBorder="1" applyAlignment="1" applyProtection="1">
      <alignment horizontal="center"/>
    </xf>
    <xf numFmtId="3" fontId="10" fillId="3" borderId="1" xfId="0" quotePrefix="1" applyNumberFormat="1" applyFont="1" applyFill="1" applyBorder="1" applyAlignment="1" applyProtection="1">
      <alignment horizontal="center"/>
    </xf>
    <xf numFmtId="0" fontId="10" fillId="2" borderId="9"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1" xfId="0" applyFont="1" applyBorder="1" applyAlignment="1" applyProtection="1">
      <alignment horizontal="center" vertical="center"/>
    </xf>
    <xf numFmtId="38" fontId="10" fillId="2" borderId="10" xfId="13" applyFont="1" applyFill="1" applyBorder="1" applyAlignment="1" applyProtection="1">
      <alignment horizontal="center"/>
      <protection locked="0"/>
    </xf>
    <xf numFmtId="38" fontId="10" fillId="3" borderId="10" xfId="13" quotePrefix="1" applyFont="1" applyFill="1" applyBorder="1" applyAlignment="1" applyProtection="1">
      <alignment horizontal="center"/>
    </xf>
    <xf numFmtId="38" fontId="10" fillId="3" borderId="1" xfId="13" quotePrefix="1" applyFont="1" applyFill="1" applyBorder="1" applyAlignment="1" applyProtection="1">
      <alignment horizontal="center"/>
    </xf>
    <xf numFmtId="38" fontId="10" fillId="3" borderId="10" xfId="13" applyFont="1" applyFill="1" applyBorder="1" applyAlignment="1" applyProtection="1">
      <alignment horizontal="center"/>
    </xf>
    <xf numFmtId="38" fontId="10" fillId="3" borderId="1" xfId="13" applyFont="1" applyFill="1" applyBorder="1" applyAlignment="1" applyProtection="1">
      <alignment horizontal="center"/>
    </xf>
    <xf numFmtId="38" fontId="10" fillId="2" borderId="9" xfId="13" quotePrefix="1" applyFont="1" applyFill="1" applyBorder="1" applyAlignment="1" applyProtection="1">
      <alignment horizontal="center"/>
      <protection locked="0"/>
    </xf>
    <xf numFmtId="38" fontId="10" fillId="2" borderId="1" xfId="13" quotePrefix="1" applyFont="1" applyFill="1" applyBorder="1" applyAlignment="1" applyProtection="1">
      <alignment horizontal="center"/>
      <protection locked="0"/>
    </xf>
    <xf numFmtId="38" fontId="10" fillId="2" borderId="4" xfId="13" applyFont="1" applyFill="1" applyBorder="1" applyAlignment="1" applyProtection="1">
      <alignment horizontal="center" wrapText="1"/>
      <protection locked="0"/>
    </xf>
    <xf numFmtId="38" fontId="10" fillId="2" borderId="6" xfId="13" applyFont="1" applyFill="1" applyBorder="1" applyAlignment="1" applyProtection="1">
      <alignment horizontal="center" wrapText="1"/>
      <protection locked="0"/>
    </xf>
    <xf numFmtId="3" fontId="10" fillId="0" borderId="10" xfId="0" quotePrefix="1" applyNumberFormat="1" applyFont="1" applyBorder="1" applyAlignment="1" applyProtection="1">
      <alignment horizontal="center"/>
    </xf>
    <xf numFmtId="3" fontId="10" fillId="0" borderId="1" xfId="0" quotePrefix="1" applyNumberFormat="1" applyFont="1" applyBorder="1" applyAlignment="1" applyProtection="1">
      <alignment horizontal="center"/>
    </xf>
    <xf numFmtId="38" fontId="10" fillId="2" borderId="11" xfId="13" quotePrefix="1" applyFont="1" applyFill="1" applyBorder="1" applyAlignment="1" applyProtection="1">
      <alignment horizontal="center"/>
      <protection locked="0"/>
    </xf>
    <xf numFmtId="38" fontId="10" fillId="2" borderId="10" xfId="13" applyFont="1" applyFill="1" applyBorder="1" applyAlignment="1" applyProtection="1">
      <alignment horizontal="center" wrapText="1"/>
      <protection locked="0"/>
    </xf>
    <xf numFmtId="38" fontId="10" fillId="2" borderId="1" xfId="13" applyFont="1" applyFill="1" applyBorder="1" applyAlignment="1" applyProtection="1">
      <alignment horizontal="center" wrapText="1"/>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4" fillId="3" borderId="13" xfId="0" applyFont="1" applyFill="1" applyBorder="1" applyAlignment="1">
      <alignment horizontal="center" vertical="center"/>
    </xf>
    <xf numFmtId="0" fontId="14" fillId="3" borderId="13" xfId="0" applyFont="1" applyFill="1" applyBorder="1" applyAlignment="1">
      <alignment vertical="center" shrinkToFit="1"/>
    </xf>
    <xf numFmtId="0" fontId="14" fillId="3" borderId="13" xfId="0" applyFont="1" applyFill="1" applyBorder="1" applyAlignment="1">
      <alignment vertical="center"/>
    </xf>
    <xf numFmtId="3" fontId="10" fillId="2" borderId="10" xfId="0" quotePrefix="1" applyNumberFormat="1" applyFont="1" applyFill="1" applyBorder="1" applyAlignment="1" applyProtection="1">
      <alignment horizontal="center" vertical="center"/>
    </xf>
    <xf numFmtId="3" fontId="10" fillId="2" borderId="11" xfId="0" quotePrefix="1" applyNumberFormat="1" applyFont="1" applyFill="1" applyBorder="1" applyAlignment="1" applyProtection="1">
      <alignment horizontal="center" vertical="center"/>
    </xf>
    <xf numFmtId="3" fontId="10" fillId="2" borderId="9" xfId="0" quotePrefix="1" applyNumberFormat="1" applyFont="1" applyFill="1" applyBorder="1" applyAlignment="1" applyProtection="1">
      <alignment horizontal="center"/>
      <protection locked="0"/>
    </xf>
    <xf numFmtId="3" fontId="10" fillId="2" borderId="11" xfId="0" quotePrefix="1" applyNumberFormat="1" applyFont="1" applyFill="1" applyBorder="1" applyAlignment="1" applyProtection="1">
      <alignment horizontal="center"/>
      <protection locked="0"/>
    </xf>
    <xf numFmtId="3" fontId="10" fillId="2" borderId="1" xfId="0" quotePrefix="1" applyNumberFormat="1" applyFont="1" applyFill="1" applyBorder="1" applyAlignment="1" applyProtection="1">
      <alignment horizontal="center"/>
      <protection locked="0"/>
    </xf>
    <xf numFmtId="3" fontId="10" fillId="3" borderId="10" xfId="0" quotePrefix="1" applyNumberFormat="1" applyFont="1" applyFill="1" applyBorder="1" applyAlignment="1" applyProtection="1">
      <alignment horizontal="center" vertical="center"/>
    </xf>
    <xf numFmtId="3" fontId="10" fillId="3" borderId="11" xfId="0" quotePrefix="1" applyNumberFormat="1" applyFont="1" applyFill="1" applyBorder="1" applyAlignment="1" applyProtection="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3" fontId="10" fillId="0" borderId="10" xfId="0" quotePrefix="1" applyNumberFormat="1" applyFont="1" applyBorder="1" applyAlignment="1">
      <alignment horizontal="center" vertical="center"/>
    </xf>
    <xf numFmtId="3" fontId="10" fillId="0" borderId="1" xfId="0" quotePrefix="1" applyNumberFormat="1"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9" xfId="0" applyFont="1" applyBorder="1" applyAlignment="1">
      <alignment vertical="center" wrapText="1"/>
    </xf>
    <xf numFmtId="0" fontId="10" fillId="0" borderId="1" xfId="0" applyFont="1" applyBorder="1" applyAlignment="1">
      <alignment vertical="center"/>
    </xf>
    <xf numFmtId="0" fontId="10" fillId="2" borderId="9" xfId="0" applyFont="1" applyFill="1" applyBorder="1" applyAlignment="1" applyProtection="1">
      <alignment vertical="center" wrapText="1"/>
    </xf>
    <xf numFmtId="0" fontId="10" fillId="2" borderId="1" xfId="0" applyFont="1" applyFill="1" applyBorder="1" applyAlignment="1" applyProtection="1">
      <alignment vertical="center" wrapText="1"/>
    </xf>
    <xf numFmtId="3" fontId="10" fillId="0" borderId="9" xfId="0" quotePrefix="1" applyNumberFormat="1" applyFont="1" applyBorder="1" applyAlignment="1">
      <alignment horizontal="center" vertical="center"/>
    </xf>
    <xf numFmtId="38" fontId="10" fillId="0" borderId="10" xfId="13" quotePrefix="1" applyFont="1" applyBorder="1" applyAlignment="1">
      <alignment horizontal="center" vertical="center"/>
    </xf>
    <xf numFmtId="38" fontId="10" fillId="0" borderId="1" xfId="13" quotePrefix="1" applyFont="1" applyBorder="1" applyAlignment="1">
      <alignment horizontal="center" vertical="center"/>
    </xf>
    <xf numFmtId="38" fontId="10" fillId="3" borderId="10" xfId="13" quotePrefix="1" applyFont="1" applyFill="1" applyBorder="1" applyAlignment="1">
      <alignment horizontal="center" vertical="center"/>
    </xf>
    <xf numFmtId="38" fontId="10" fillId="3" borderId="1" xfId="13" quotePrefix="1" applyFont="1" applyFill="1" applyBorder="1" applyAlignment="1">
      <alignment horizontal="center" vertical="center"/>
    </xf>
    <xf numFmtId="3" fontId="10" fillId="2" borderId="1" xfId="0" quotePrefix="1" applyNumberFormat="1" applyFont="1" applyFill="1" applyBorder="1" applyAlignment="1" applyProtection="1">
      <alignment horizontal="center" vertical="center"/>
    </xf>
  </cellXfs>
  <cellStyles count="14">
    <cellStyle name="ハイパーリンク 2" xfId="9"/>
    <cellStyle name="桁区切り" xfId="13" builtinId="6"/>
    <cellStyle name="桁区切り 2" xfId="2"/>
    <cellStyle name="標準" xfId="0" builtinId="0"/>
    <cellStyle name="標準 10" xfId="12"/>
    <cellStyle name="標準 2" xfId="1"/>
    <cellStyle name="標準 3" xfId="3"/>
    <cellStyle name="標準 4" xfId="4"/>
    <cellStyle name="標準 5" xfId="6"/>
    <cellStyle name="標準 6" xfId="7"/>
    <cellStyle name="標準 7" xfId="8"/>
    <cellStyle name="標準 8" xfId="10"/>
    <cellStyle name="標準 9" xfId="11"/>
    <cellStyle name="未定義" xfId="5"/>
  </cellStyles>
  <dxfs count="0"/>
  <tableStyles count="0" defaultTableStyle="TableStyleMedium9" defaultPivotStyle="PivotStyleLight16"/>
  <colors>
    <mruColors>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20&#20171;&#35703;&#12525;&#12508;&#12483;&#12488;&#23566;&#20837;&#25903;&#25588;&#20107;&#26989;&#36027;&#35036;&#21161;&#37329;&#23455;&#32318;&#22577;&#21578;&#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チェックリスト"/>
      <sheetName val="様式６"/>
      <sheetName val="様式６－２（１）"/>
      <sheetName val="様式６－２（２）"/>
      <sheetName val="様式６－３"/>
      <sheetName val="（別紙様式5）業務改善支援実施報告"/>
    </sheetNames>
    <sheetDataSet>
      <sheetData sheetId="0"/>
      <sheetData sheetId="1">
        <row r="34">
          <cell r="D34"/>
        </row>
        <row r="35">
          <cell r="D35"/>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3"/>
  <sheetViews>
    <sheetView tabSelected="1" view="pageBreakPreview" zoomScale="80" zoomScaleNormal="100" zoomScaleSheetLayoutView="80" workbookViewId="0">
      <selection activeCell="A7" sqref="A7:A9"/>
    </sheetView>
  </sheetViews>
  <sheetFormatPr defaultRowHeight="13.5" x14ac:dyDescent="0.15"/>
  <cols>
    <col min="1" max="1" width="18.75" style="1" customWidth="1"/>
    <col min="2" max="2" width="17.75" style="1" customWidth="1"/>
    <col min="3" max="3" width="15" style="1" customWidth="1"/>
    <col min="4" max="5" width="17.5" style="1" customWidth="1"/>
    <col min="6" max="8" width="15" style="1" customWidth="1"/>
    <col min="9" max="12" width="17.5" style="1" customWidth="1"/>
    <col min="13" max="16384" width="9" style="1"/>
  </cols>
  <sheetData>
    <row r="1" spans="1:12" s="5" customFormat="1" ht="18.75" customHeight="1" x14ac:dyDescent="0.15">
      <c r="A1" s="4" t="s">
        <v>11</v>
      </c>
    </row>
    <row r="2" spans="1:12" s="5" customFormat="1" ht="30" customHeight="1" x14ac:dyDescent="0.15">
      <c r="A2" s="50" t="s">
        <v>7</v>
      </c>
      <c r="B2" s="50"/>
      <c r="C2" s="50"/>
      <c r="D2" s="50"/>
      <c r="E2" s="50"/>
      <c r="F2" s="50"/>
      <c r="G2" s="50"/>
      <c r="H2" s="50"/>
      <c r="I2" s="50"/>
      <c r="J2" s="50"/>
      <c r="K2" s="50"/>
      <c r="L2" s="50"/>
    </row>
    <row r="3" spans="1:12" s="5" customFormat="1" ht="18.75" customHeight="1" x14ac:dyDescent="0.15">
      <c r="A3" s="39"/>
      <c r="B3" s="39"/>
      <c r="C3" s="39"/>
      <c r="D3" s="39"/>
      <c r="E3" s="39"/>
      <c r="F3" s="39"/>
      <c r="G3" s="39"/>
      <c r="H3" s="39"/>
      <c r="J3" s="6" t="s">
        <v>5</v>
      </c>
      <c r="K3" s="51"/>
      <c r="L3" s="51"/>
    </row>
    <row r="4" spans="1:12" s="5" customFormat="1" ht="18.75" customHeight="1" x14ac:dyDescent="0.15">
      <c r="H4" s="7"/>
      <c r="J4" s="6" t="s">
        <v>1</v>
      </c>
      <c r="K4" s="51"/>
      <c r="L4" s="51"/>
    </row>
    <row r="5" spans="1:12" s="5" customFormat="1" ht="18.75" customHeight="1" x14ac:dyDescent="0.15">
      <c r="A5" s="7"/>
      <c r="B5" s="7"/>
      <c r="C5" s="7"/>
      <c r="D5" s="7"/>
      <c r="E5" s="7"/>
      <c r="F5" s="7"/>
      <c r="G5" s="7"/>
      <c r="H5" s="7"/>
      <c r="J5" s="6" t="s">
        <v>2</v>
      </c>
      <c r="K5" s="52"/>
      <c r="L5" s="52"/>
    </row>
    <row r="6" spans="1:12" s="5" customFormat="1" ht="18.75" customHeight="1" x14ac:dyDescent="0.15">
      <c r="A6" s="4" t="s">
        <v>12</v>
      </c>
      <c r="B6" s="4"/>
      <c r="C6" s="4"/>
      <c r="D6" s="4"/>
      <c r="E6" s="4"/>
      <c r="F6" s="4"/>
      <c r="G6" s="4"/>
      <c r="H6" s="4"/>
      <c r="I6" s="4"/>
      <c r="J6" s="4"/>
      <c r="K6" s="4"/>
      <c r="L6" s="4"/>
    </row>
    <row r="7" spans="1:12" s="9" customFormat="1" ht="60" customHeight="1" x14ac:dyDescent="0.15">
      <c r="A7" s="55" t="s">
        <v>13</v>
      </c>
      <c r="B7" s="53" t="s">
        <v>45</v>
      </c>
      <c r="C7" s="55" t="s">
        <v>3</v>
      </c>
      <c r="D7" s="40" t="s">
        <v>14</v>
      </c>
      <c r="E7" s="55" t="s">
        <v>15</v>
      </c>
      <c r="F7" s="55" t="s">
        <v>16</v>
      </c>
      <c r="G7" s="8" t="s">
        <v>17</v>
      </c>
      <c r="H7" s="55" t="s">
        <v>18</v>
      </c>
      <c r="I7" s="55" t="s">
        <v>19</v>
      </c>
      <c r="J7" s="55" t="s">
        <v>10</v>
      </c>
      <c r="K7" s="55" t="s">
        <v>20</v>
      </c>
      <c r="L7" s="55" t="s">
        <v>21</v>
      </c>
    </row>
    <row r="8" spans="1:12" s="9" customFormat="1" ht="15" customHeight="1" x14ac:dyDescent="0.15">
      <c r="A8" s="56"/>
      <c r="B8" s="54"/>
      <c r="C8" s="56"/>
      <c r="D8" s="10" t="s">
        <v>22</v>
      </c>
      <c r="E8" s="56"/>
      <c r="F8" s="56"/>
      <c r="G8" s="10" t="s">
        <v>23</v>
      </c>
      <c r="H8" s="56"/>
      <c r="I8" s="56"/>
      <c r="J8" s="56"/>
      <c r="K8" s="56"/>
      <c r="L8" s="56"/>
    </row>
    <row r="9" spans="1:12" s="12" customFormat="1" ht="15" customHeight="1" x14ac:dyDescent="0.15">
      <c r="A9" s="57"/>
      <c r="B9" s="11" t="s">
        <v>48</v>
      </c>
      <c r="C9" s="11" t="s">
        <v>49</v>
      </c>
      <c r="D9" s="11" t="s">
        <v>6</v>
      </c>
      <c r="E9" s="11" t="s">
        <v>50</v>
      </c>
      <c r="F9" s="11" t="s">
        <v>51</v>
      </c>
      <c r="G9" s="11" t="s">
        <v>52</v>
      </c>
      <c r="H9" s="11" t="s">
        <v>53</v>
      </c>
      <c r="I9" s="11" t="s">
        <v>54</v>
      </c>
      <c r="J9" s="11" t="s">
        <v>55</v>
      </c>
      <c r="K9" s="11" t="s">
        <v>56</v>
      </c>
      <c r="L9" s="11" t="s">
        <v>57</v>
      </c>
    </row>
    <row r="10" spans="1:12" s="18" customFormat="1" ht="15" customHeight="1" x14ac:dyDescent="0.15">
      <c r="A10" s="61"/>
      <c r="B10" s="13" t="s">
        <v>0</v>
      </c>
      <c r="C10" s="63" t="s">
        <v>24</v>
      </c>
      <c r="D10" s="14" t="s">
        <v>0</v>
      </c>
      <c r="E10" s="14" t="s">
        <v>0</v>
      </c>
      <c r="F10" s="14" t="s">
        <v>25</v>
      </c>
      <c r="G10" s="15" t="s">
        <v>26</v>
      </c>
      <c r="H10" s="16" t="s">
        <v>26</v>
      </c>
      <c r="I10" s="15" t="s">
        <v>0</v>
      </c>
      <c r="J10" s="16" t="s">
        <v>0</v>
      </c>
      <c r="K10" s="17" t="s">
        <v>0</v>
      </c>
      <c r="L10" s="15" t="s">
        <v>0</v>
      </c>
    </row>
    <row r="11" spans="1:12" s="18" customFormat="1" ht="21" customHeight="1" x14ac:dyDescent="0.15">
      <c r="A11" s="62"/>
      <c r="B11" s="67"/>
      <c r="C11" s="64"/>
      <c r="D11" s="68" t="str">
        <f>IF(B11="","",INT(B11*0.75/1000)*1000)</f>
        <v/>
      </c>
      <c r="E11" s="70" t="str">
        <f>IF(B11="","",IF(A12=$B$32,MIN($E$22,D11),MIN($E$23,D11)))</f>
        <v/>
      </c>
      <c r="F11" s="87"/>
      <c r="G11" s="92">
        <f>ROUNDUP(F11*0.2,0)</f>
        <v>0</v>
      </c>
      <c r="H11" s="58"/>
      <c r="I11" s="59" t="str">
        <f>IF(B11="","",E11*H11)</f>
        <v/>
      </c>
      <c r="J11" s="79"/>
      <c r="K11" s="74"/>
      <c r="L11" s="76" t="str">
        <f>IF(B11="","",I11-K11)</f>
        <v/>
      </c>
    </row>
    <row r="12" spans="1:12" s="18" customFormat="1" ht="15" customHeight="1" x14ac:dyDescent="0.15">
      <c r="A12" s="19"/>
      <c r="B12" s="67"/>
      <c r="C12" s="64"/>
      <c r="D12" s="69"/>
      <c r="E12" s="71"/>
      <c r="F12" s="87"/>
      <c r="G12" s="92"/>
      <c r="H12" s="58"/>
      <c r="I12" s="60"/>
      <c r="J12" s="80"/>
      <c r="K12" s="75"/>
      <c r="L12" s="77"/>
    </row>
    <row r="13" spans="1:12" s="18" customFormat="1" ht="36" customHeight="1" x14ac:dyDescent="0.15">
      <c r="A13" s="43"/>
      <c r="B13" s="72"/>
      <c r="C13" s="65"/>
      <c r="D13" s="68" t="str">
        <f t="shared" ref="D13" si="0">IF(B13="","",INT(B13*0.75/1000)*1000)</f>
        <v/>
      </c>
      <c r="E13" s="70" t="str">
        <f>IF(B13="","",IF(A14=$B$32,MIN($E$22,D13),MIN($E$23,D13)))</f>
        <v/>
      </c>
      <c r="F13" s="87"/>
      <c r="G13" s="92"/>
      <c r="H13" s="89"/>
      <c r="I13" s="59" t="str">
        <f t="shared" ref="I13" si="1">IF(B13="","",E13*H13)</f>
        <v/>
      </c>
      <c r="J13" s="72"/>
      <c r="K13" s="72"/>
      <c r="L13" s="76" t="str">
        <f>IF(B13="","",I13-K13)</f>
        <v/>
      </c>
    </row>
    <row r="14" spans="1:12" s="18" customFormat="1" ht="15" customHeight="1" x14ac:dyDescent="0.15">
      <c r="A14" s="20"/>
      <c r="B14" s="73"/>
      <c r="C14" s="65"/>
      <c r="D14" s="69"/>
      <c r="E14" s="71"/>
      <c r="F14" s="87"/>
      <c r="G14" s="92"/>
      <c r="H14" s="91"/>
      <c r="I14" s="60"/>
      <c r="J14" s="73"/>
      <c r="K14" s="73"/>
      <c r="L14" s="77"/>
    </row>
    <row r="15" spans="1:12" s="18" customFormat="1" ht="36" customHeight="1" x14ac:dyDescent="0.15">
      <c r="A15" s="43"/>
      <c r="B15" s="72"/>
      <c r="C15" s="64"/>
      <c r="D15" s="68" t="str">
        <f t="shared" ref="D15" si="2">IF(B15="","",INT(B15*0.75/1000)*1000)</f>
        <v/>
      </c>
      <c r="E15" s="70" t="str">
        <f t="shared" ref="E15" si="3">IF(B15="","",IF(A16=$B$32,MIN($E$22,D15),MIN($E$23,D15)))</f>
        <v/>
      </c>
      <c r="F15" s="87"/>
      <c r="G15" s="92"/>
      <c r="H15" s="89"/>
      <c r="I15" s="59" t="str">
        <f t="shared" ref="I15" si="4">IF(B15="","",E15*H15)</f>
        <v/>
      </c>
      <c r="J15" s="72"/>
      <c r="K15" s="72"/>
      <c r="L15" s="76" t="str">
        <f>IF(B15="","",I15-K15)</f>
        <v/>
      </c>
    </row>
    <row r="16" spans="1:12" s="18" customFormat="1" ht="15" customHeight="1" thickBot="1" x14ac:dyDescent="0.2">
      <c r="A16" s="21"/>
      <c r="B16" s="78"/>
      <c r="C16" s="66"/>
      <c r="D16" s="69"/>
      <c r="E16" s="71"/>
      <c r="F16" s="88"/>
      <c r="G16" s="93"/>
      <c r="H16" s="90"/>
      <c r="I16" s="60"/>
      <c r="J16" s="78"/>
      <c r="K16" s="78"/>
      <c r="L16" s="77"/>
    </row>
    <row r="17" spans="1:12" s="18" customFormat="1" ht="36" customHeight="1" thickBot="1" x14ac:dyDescent="0.2">
      <c r="A17" s="81" t="s">
        <v>27</v>
      </c>
      <c r="B17" s="82"/>
      <c r="C17" s="82"/>
      <c r="D17" s="82"/>
      <c r="E17" s="82"/>
      <c r="F17" s="82"/>
      <c r="G17" s="83"/>
      <c r="H17" s="26">
        <f>SUM(H11:H16)</f>
        <v>0</v>
      </c>
      <c r="I17" s="26">
        <f>SUM(I11:I16)</f>
        <v>0</v>
      </c>
      <c r="J17" s="26">
        <f>SUM(J11:J16)</f>
        <v>0</v>
      </c>
      <c r="K17" s="26">
        <f>SUM(K11:K16)</f>
        <v>0</v>
      </c>
      <c r="L17" s="26">
        <f>SUM(L11:L16)</f>
        <v>0</v>
      </c>
    </row>
    <row r="18" spans="1:12" s="5" customFormat="1" ht="11.25" customHeight="1" x14ac:dyDescent="0.15">
      <c r="A18" s="4"/>
      <c r="B18" s="4"/>
      <c r="C18" s="4"/>
      <c r="D18" s="4"/>
      <c r="E18" s="4"/>
      <c r="F18" s="4"/>
      <c r="G18" s="4"/>
      <c r="H18" s="4"/>
      <c r="I18" s="4"/>
      <c r="J18" s="4"/>
      <c r="K18" s="4"/>
      <c r="L18" s="4"/>
    </row>
    <row r="19" spans="1:12" s="23" customFormat="1" ht="18.75" customHeight="1" x14ac:dyDescent="0.15">
      <c r="A19" s="22" t="s">
        <v>9</v>
      </c>
      <c r="B19" s="4"/>
      <c r="C19" s="4"/>
      <c r="D19" s="4"/>
      <c r="E19" s="4"/>
      <c r="F19" s="4"/>
      <c r="K19" s="44" t="str">
        <f>IF(K17=[5]基本情報入力シート!D34,"","×")</f>
        <v/>
      </c>
    </row>
    <row r="20" spans="1:12" s="5" customFormat="1" ht="18.75" customHeight="1" x14ac:dyDescent="0.15">
      <c r="A20" s="22" t="s">
        <v>28</v>
      </c>
      <c r="B20" s="4"/>
      <c r="C20" s="4"/>
      <c r="D20" s="4"/>
      <c r="E20" s="4"/>
      <c r="F20" s="4"/>
    </row>
    <row r="21" spans="1:12" s="5" customFormat="1" ht="15" customHeight="1" x14ac:dyDescent="0.15">
      <c r="A21" s="22"/>
      <c r="B21" s="84" t="s">
        <v>29</v>
      </c>
      <c r="C21" s="84"/>
      <c r="D21" s="84"/>
      <c r="E21" s="41" t="s">
        <v>4</v>
      </c>
      <c r="F21" s="4"/>
    </row>
    <row r="22" spans="1:12" s="5" customFormat="1" ht="15" customHeight="1" x14ac:dyDescent="0.15">
      <c r="A22" s="22"/>
      <c r="B22" s="85" t="s">
        <v>30</v>
      </c>
      <c r="C22" s="85"/>
      <c r="D22" s="85"/>
      <c r="E22" s="25">
        <v>1000000</v>
      </c>
      <c r="F22" s="4"/>
    </row>
    <row r="23" spans="1:12" s="5" customFormat="1" ht="15" customHeight="1" x14ac:dyDescent="0.15">
      <c r="A23" s="22"/>
      <c r="B23" s="86" t="s">
        <v>31</v>
      </c>
      <c r="C23" s="86"/>
      <c r="D23" s="86"/>
      <c r="E23" s="25">
        <v>300000</v>
      </c>
      <c r="F23" s="4"/>
    </row>
    <row r="24" spans="1:12" s="5" customFormat="1" ht="18.75" customHeight="1" x14ac:dyDescent="0.15">
      <c r="A24" s="22" t="s">
        <v>32</v>
      </c>
      <c r="B24" s="4"/>
      <c r="C24" s="4"/>
      <c r="D24" s="4"/>
      <c r="E24" s="4"/>
      <c r="F24" s="4"/>
    </row>
    <row r="25" spans="1:12" s="23" customFormat="1" ht="18.75" customHeight="1" x14ac:dyDescent="0.15">
      <c r="A25" s="22" t="s">
        <v>58</v>
      </c>
      <c r="B25" s="22"/>
      <c r="C25" s="4"/>
      <c r="D25" s="4"/>
      <c r="E25" s="4"/>
      <c r="F25" s="4"/>
      <c r="G25" s="4"/>
      <c r="H25" s="5"/>
      <c r="I25" s="4"/>
      <c r="J25" s="4"/>
      <c r="K25" s="4"/>
      <c r="L25" s="4"/>
    </row>
    <row r="26" spans="1:12" s="5" customFormat="1" ht="14.25" x14ac:dyDescent="0.15">
      <c r="A26" s="22"/>
      <c r="B26" s="22"/>
      <c r="C26" s="4"/>
      <c r="D26" s="4"/>
      <c r="E26" s="4"/>
      <c r="F26" s="4"/>
      <c r="G26" s="4"/>
      <c r="I26" s="4"/>
      <c r="J26" s="4"/>
      <c r="K26" s="4"/>
      <c r="L26" s="4"/>
    </row>
    <row r="27" spans="1:12" s="5" customFormat="1" ht="18.75" customHeight="1" x14ac:dyDescent="0.15">
      <c r="A27" s="4"/>
      <c r="B27" s="22"/>
      <c r="C27" s="4"/>
      <c r="D27" s="4"/>
      <c r="E27" s="4"/>
      <c r="F27" s="4"/>
      <c r="G27" s="4"/>
      <c r="I27" s="4"/>
      <c r="J27" s="4"/>
      <c r="K27" s="4"/>
      <c r="L27" s="4"/>
    </row>
    <row r="28" spans="1:12" s="5" customFormat="1" ht="14.25" x14ac:dyDescent="0.15">
      <c r="A28" s="4"/>
      <c r="B28" s="22"/>
      <c r="C28" s="4"/>
      <c r="D28" s="4"/>
      <c r="E28" s="4"/>
      <c r="F28" s="4"/>
      <c r="G28" s="4"/>
      <c r="I28" s="4"/>
      <c r="J28" s="4"/>
      <c r="K28" s="4"/>
      <c r="L28" s="4"/>
    </row>
    <row r="29" spans="1:12" s="5" customFormat="1" ht="18.75" customHeight="1" x14ac:dyDescent="0.15">
      <c r="A29" s="4"/>
      <c r="B29" s="22"/>
      <c r="C29" s="4"/>
      <c r="D29" s="4"/>
      <c r="E29" s="4"/>
      <c r="F29" s="4"/>
      <c r="G29" s="4"/>
      <c r="I29" s="4"/>
      <c r="J29" s="4"/>
      <c r="K29" s="4"/>
      <c r="L29" s="4"/>
    </row>
    <row r="30" spans="1:12" s="5" customFormat="1" ht="18.75" customHeight="1" x14ac:dyDescent="0.15">
      <c r="A30" s="4"/>
      <c r="B30" s="22"/>
      <c r="C30" s="4"/>
      <c r="D30" s="4"/>
      <c r="E30" s="4"/>
      <c r="F30" s="4"/>
      <c r="G30" s="4"/>
      <c r="I30" s="4"/>
      <c r="J30" s="4"/>
      <c r="K30" s="4"/>
      <c r="L30" s="4"/>
    </row>
    <row r="32" spans="1:12" x14ac:dyDescent="0.15">
      <c r="B32" s="1" t="s">
        <v>46</v>
      </c>
    </row>
    <row r="33" spans="2:2" x14ac:dyDescent="0.15">
      <c r="B33" s="1" t="s">
        <v>47</v>
      </c>
    </row>
  </sheetData>
  <mergeCells count="46">
    <mergeCell ref="J11:J12"/>
    <mergeCell ref="A17:G17"/>
    <mergeCell ref="B21:D21"/>
    <mergeCell ref="B22:D22"/>
    <mergeCell ref="B23:D23"/>
    <mergeCell ref="B15:B16"/>
    <mergeCell ref="D15:D16"/>
    <mergeCell ref="E15:E16"/>
    <mergeCell ref="F11:F16"/>
    <mergeCell ref="H15:H16"/>
    <mergeCell ref="I15:I16"/>
    <mergeCell ref="J15:J16"/>
    <mergeCell ref="H13:H14"/>
    <mergeCell ref="I13:I14"/>
    <mergeCell ref="J13:J14"/>
    <mergeCell ref="G11:G16"/>
    <mergeCell ref="K11:K12"/>
    <mergeCell ref="L11:L12"/>
    <mergeCell ref="K13:K14"/>
    <mergeCell ref="L13:L14"/>
    <mergeCell ref="K15:K16"/>
    <mergeCell ref="L15:L16"/>
    <mergeCell ref="H11:H12"/>
    <mergeCell ref="I11:I12"/>
    <mergeCell ref="A10:A11"/>
    <mergeCell ref="C10:C16"/>
    <mergeCell ref="B11:B12"/>
    <mergeCell ref="D11:D12"/>
    <mergeCell ref="E11:E12"/>
    <mergeCell ref="B13:B14"/>
    <mergeCell ref="D13:D14"/>
    <mergeCell ref="E13:E14"/>
    <mergeCell ref="A2:L2"/>
    <mergeCell ref="K3:L3"/>
    <mergeCell ref="K4:L4"/>
    <mergeCell ref="K5:L5"/>
    <mergeCell ref="B7:B8"/>
    <mergeCell ref="C7:C8"/>
    <mergeCell ref="E7:E8"/>
    <mergeCell ref="F7:F8"/>
    <mergeCell ref="H7:H8"/>
    <mergeCell ref="I7:I8"/>
    <mergeCell ref="J7:J8"/>
    <mergeCell ref="K7:K8"/>
    <mergeCell ref="L7:L8"/>
    <mergeCell ref="A7:A9"/>
  </mergeCells>
  <phoneticPr fontId="6"/>
  <dataValidations count="2">
    <dataValidation type="list" allowBlank="1" showInputMessage="1" showErrorMessage="1" sqref="A16 A14">
      <formula1>$B$32:$B$33</formula1>
    </dataValidation>
    <dataValidation type="list" showInputMessage="1" showErrorMessage="1" sqref="A12">
      <formula1>$B$31:$B$33</formula1>
    </dataValidation>
  </dataValidations>
  <printOptions horizontalCentered="1"/>
  <pageMargins left="0.39370078740157483" right="0.35433070866141736" top="1.1023622047244095" bottom="0.55118110236220474" header="0.9055118110236221" footer="0.51181102362204722"/>
  <pageSetup paperSize="9" scale="70"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
  <sheetViews>
    <sheetView view="pageBreakPreview" zoomScale="90" zoomScaleNormal="100" zoomScaleSheetLayoutView="90" workbookViewId="0">
      <selection activeCell="A7" sqref="A7:A9"/>
    </sheetView>
  </sheetViews>
  <sheetFormatPr defaultRowHeight="13.5" x14ac:dyDescent="0.15"/>
  <cols>
    <col min="1" max="1" width="19.75" style="1" customWidth="1"/>
    <col min="2" max="3" width="15.625" style="1" customWidth="1"/>
    <col min="4" max="4" width="12.75" style="1" customWidth="1"/>
    <col min="5" max="10" width="15.625" style="1" customWidth="1"/>
    <col min="11" max="16384" width="9" style="1"/>
  </cols>
  <sheetData>
    <row r="1" spans="1:10" s="5" customFormat="1" ht="18.75" customHeight="1" x14ac:dyDescent="0.15">
      <c r="A1" s="4" t="s">
        <v>33</v>
      </c>
      <c r="B1" s="4"/>
    </row>
    <row r="2" spans="1:10" s="5" customFormat="1" ht="30" customHeight="1" x14ac:dyDescent="0.15">
      <c r="A2" s="50" t="s">
        <v>34</v>
      </c>
      <c r="B2" s="50"/>
      <c r="C2" s="50"/>
      <c r="D2" s="50"/>
      <c r="E2" s="50"/>
      <c r="F2" s="50"/>
      <c r="G2" s="50"/>
      <c r="H2" s="50"/>
      <c r="I2" s="50"/>
      <c r="J2" s="50"/>
    </row>
    <row r="3" spans="1:10" s="5" customFormat="1" ht="18.75" customHeight="1" x14ac:dyDescent="0.15">
      <c r="A3" s="39"/>
      <c r="B3" s="39"/>
      <c r="C3" s="39"/>
      <c r="D3" s="39"/>
      <c r="E3" s="39"/>
      <c r="F3" s="39"/>
      <c r="G3" s="39"/>
      <c r="H3" s="6" t="s">
        <v>5</v>
      </c>
      <c r="I3" s="51"/>
      <c r="J3" s="51"/>
    </row>
    <row r="4" spans="1:10" s="5" customFormat="1" ht="18.75" customHeight="1" x14ac:dyDescent="0.15">
      <c r="C4" s="7"/>
      <c r="D4" s="7"/>
      <c r="E4" s="7"/>
      <c r="F4" s="7"/>
      <c r="G4" s="7"/>
      <c r="H4" s="6" t="s">
        <v>1</v>
      </c>
      <c r="I4" s="51"/>
      <c r="J4" s="51"/>
    </row>
    <row r="5" spans="1:10" s="5" customFormat="1" ht="18.75" customHeight="1" x14ac:dyDescent="0.15">
      <c r="C5" s="7"/>
      <c r="D5" s="7"/>
      <c r="E5" s="7"/>
      <c r="F5" s="7"/>
      <c r="G5" s="7"/>
      <c r="H5" s="6" t="s">
        <v>2</v>
      </c>
      <c r="I5" s="52"/>
      <c r="J5" s="52"/>
    </row>
    <row r="6" spans="1:10" s="5" customFormat="1" ht="18.75" customHeight="1" x14ac:dyDescent="0.15">
      <c r="A6" s="4" t="s">
        <v>35</v>
      </c>
      <c r="B6" s="4"/>
      <c r="D6" s="4"/>
      <c r="E6" s="4"/>
      <c r="F6" s="4"/>
      <c r="G6" s="4"/>
      <c r="H6" s="4"/>
      <c r="I6" s="4"/>
      <c r="J6" s="4"/>
    </row>
    <row r="7" spans="1:10" s="29" customFormat="1" ht="60" customHeight="1" x14ac:dyDescent="0.15">
      <c r="A7" s="94"/>
      <c r="B7" s="94" t="s">
        <v>36</v>
      </c>
      <c r="C7" s="97" t="s">
        <v>59</v>
      </c>
      <c r="D7" s="94" t="s">
        <v>3</v>
      </c>
      <c r="E7" s="42" t="s">
        <v>14</v>
      </c>
      <c r="F7" s="94" t="s">
        <v>4</v>
      </c>
      <c r="G7" s="94" t="s">
        <v>8</v>
      </c>
      <c r="H7" s="94" t="s">
        <v>10</v>
      </c>
      <c r="I7" s="94" t="s">
        <v>20</v>
      </c>
      <c r="J7" s="94" t="s">
        <v>37</v>
      </c>
    </row>
    <row r="8" spans="1:10" s="29" customFormat="1" ht="15" customHeight="1" x14ac:dyDescent="0.15">
      <c r="A8" s="95"/>
      <c r="B8" s="95"/>
      <c r="C8" s="98"/>
      <c r="D8" s="95"/>
      <c r="E8" s="30" t="s">
        <v>22</v>
      </c>
      <c r="F8" s="95"/>
      <c r="G8" s="95"/>
      <c r="H8" s="95"/>
      <c r="I8" s="95"/>
      <c r="J8" s="95"/>
    </row>
    <row r="9" spans="1:10" s="5" customFormat="1" ht="15" customHeight="1" x14ac:dyDescent="0.15">
      <c r="A9" s="96"/>
      <c r="B9" s="96"/>
      <c r="C9" s="31" t="s">
        <v>60</v>
      </c>
      <c r="D9" s="31" t="s">
        <v>61</v>
      </c>
      <c r="E9" s="31" t="s">
        <v>6</v>
      </c>
      <c r="F9" s="31" t="s">
        <v>62</v>
      </c>
      <c r="G9" s="31" t="s">
        <v>63</v>
      </c>
      <c r="H9" s="31" t="s">
        <v>64</v>
      </c>
      <c r="I9" s="31" t="s">
        <v>65</v>
      </c>
      <c r="J9" s="31" t="s">
        <v>66</v>
      </c>
    </row>
    <row r="10" spans="1:10" ht="15" customHeight="1" x14ac:dyDescent="0.15">
      <c r="A10" s="104" t="s">
        <v>38</v>
      </c>
      <c r="B10" s="106"/>
      <c r="C10" s="13" t="s">
        <v>0</v>
      </c>
      <c r="D10" s="108" t="s">
        <v>39</v>
      </c>
      <c r="E10" s="32" t="s">
        <v>0</v>
      </c>
      <c r="F10" s="32" t="s">
        <v>0</v>
      </c>
      <c r="G10" s="2" t="s">
        <v>0</v>
      </c>
      <c r="H10" s="35" t="s">
        <v>0</v>
      </c>
      <c r="I10" s="35" t="s">
        <v>0</v>
      </c>
      <c r="J10" s="36" t="s">
        <v>0</v>
      </c>
    </row>
    <row r="11" spans="1:10" ht="21" customHeight="1" x14ac:dyDescent="0.15">
      <c r="A11" s="105"/>
      <c r="B11" s="107"/>
      <c r="C11" s="45"/>
      <c r="D11" s="99"/>
      <c r="E11" s="34" t="str">
        <f>IF(C11="","",INT(C11*0.75/1000)*1000)</f>
        <v/>
      </c>
      <c r="F11" s="109">
        <v>1500000</v>
      </c>
      <c r="G11" s="111">
        <f>MIN($F$11,SUM(E11:E13))</f>
        <v>0</v>
      </c>
      <c r="H11" s="87"/>
      <c r="I11" s="87"/>
      <c r="J11" s="99">
        <f>G11-I11</f>
        <v>0</v>
      </c>
    </row>
    <row r="12" spans="1:10" ht="36" customHeight="1" x14ac:dyDescent="0.15">
      <c r="A12" s="3" t="s">
        <v>40</v>
      </c>
      <c r="B12" s="46"/>
      <c r="C12" s="47"/>
      <c r="D12" s="99"/>
      <c r="E12" s="34" t="str">
        <f t="shared" ref="E12:E13" si="0">IF(C12="","",INT(C12*0.75/1000)*1000)</f>
        <v/>
      </c>
      <c r="F12" s="109"/>
      <c r="G12" s="111"/>
      <c r="H12" s="87"/>
      <c r="I12" s="87"/>
      <c r="J12" s="99"/>
    </row>
    <row r="13" spans="1:10" ht="36" customHeight="1" x14ac:dyDescent="0.15">
      <c r="A13" s="27" t="s">
        <v>41</v>
      </c>
      <c r="B13" s="48"/>
      <c r="C13" s="49"/>
      <c r="D13" s="100"/>
      <c r="E13" s="34" t="str">
        <f t="shared" si="0"/>
        <v/>
      </c>
      <c r="F13" s="110"/>
      <c r="G13" s="112"/>
      <c r="H13" s="113"/>
      <c r="I13" s="113"/>
      <c r="J13" s="100"/>
    </row>
    <row r="14" spans="1:10" ht="36" customHeight="1" thickBot="1" x14ac:dyDescent="0.2">
      <c r="A14" s="101" t="s">
        <v>42</v>
      </c>
      <c r="B14" s="102"/>
      <c r="C14" s="102"/>
      <c r="D14" s="102"/>
      <c r="E14" s="102"/>
      <c r="F14" s="103"/>
      <c r="G14" s="28">
        <f>IF(G11="","",G11)</f>
        <v>0</v>
      </c>
      <c r="H14" s="37">
        <f>H11</f>
        <v>0</v>
      </c>
      <c r="I14" s="37">
        <f>I11</f>
        <v>0</v>
      </c>
      <c r="J14" s="38">
        <f>J11</f>
        <v>0</v>
      </c>
    </row>
    <row r="15" spans="1:10" s="5" customFormat="1" ht="11.25" customHeight="1" x14ac:dyDescent="0.15">
      <c r="C15" s="4"/>
      <c r="D15" s="4"/>
      <c r="E15" s="4"/>
      <c r="F15" s="4"/>
      <c r="G15" s="4"/>
      <c r="H15" s="4"/>
      <c r="I15" s="4"/>
      <c r="J15" s="4"/>
    </row>
    <row r="16" spans="1:10" s="23" customFormat="1" ht="18.75" customHeight="1" x14ac:dyDescent="0.15">
      <c r="A16" s="22" t="s">
        <v>43</v>
      </c>
      <c r="B16" s="22"/>
      <c r="C16" s="4"/>
      <c r="D16" s="4"/>
      <c r="E16" s="4"/>
      <c r="F16" s="4"/>
      <c r="G16" s="24" t="str">
        <f>IF(G14="","",IF(G14&lt;=F11,"","×"))</f>
        <v/>
      </c>
      <c r="H16" s="33"/>
      <c r="I16" s="44" t="str">
        <f>IF(I14=[5]基本情報入力シート!D35,"","×")</f>
        <v/>
      </c>
      <c r="J16" s="33"/>
    </row>
    <row r="17" spans="1:6" s="5" customFormat="1" ht="18.75" customHeight="1" x14ac:dyDescent="0.15">
      <c r="A17" s="22" t="s">
        <v>44</v>
      </c>
      <c r="B17" s="22"/>
      <c r="C17" s="4"/>
      <c r="D17" s="4"/>
      <c r="E17" s="4"/>
      <c r="F17" s="4"/>
    </row>
    <row r="18" spans="1:6" s="5" customFormat="1" ht="18.75" customHeight="1" x14ac:dyDescent="0.15">
      <c r="A18" s="22" t="s">
        <v>67</v>
      </c>
      <c r="B18" s="22"/>
      <c r="C18" s="4"/>
      <c r="D18" s="4"/>
      <c r="E18" s="4"/>
      <c r="F18" s="4"/>
    </row>
  </sheetData>
  <mergeCells count="22">
    <mergeCell ref="J11:J13"/>
    <mergeCell ref="A14:F14"/>
    <mergeCell ref="H7:H8"/>
    <mergeCell ref="I7:I8"/>
    <mergeCell ref="J7:J8"/>
    <mergeCell ref="A10:A11"/>
    <mergeCell ref="B10:B11"/>
    <mergeCell ref="D10:D13"/>
    <mergeCell ref="F11:F13"/>
    <mergeCell ref="G11:G13"/>
    <mergeCell ref="H11:H13"/>
    <mergeCell ref="I11:I13"/>
    <mergeCell ref="A2:J2"/>
    <mergeCell ref="I3:J3"/>
    <mergeCell ref="I4:J4"/>
    <mergeCell ref="I5:J5"/>
    <mergeCell ref="A7:A9"/>
    <mergeCell ref="B7:B9"/>
    <mergeCell ref="C7:C8"/>
    <mergeCell ref="D7:D8"/>
    <mergeCell ref="F7:F8"/>
    <mergeCell ref="G7:G8"/>
  </mergeCells>
  <phoneticPr fontId="6"/>
  <pageMargins left="0.70866141732283472" right="0.70866141732283472" top="0.74803149606299213" bottom="0.74803149606299213" header="0.31496062992125984" footer="0.31496062992125984"/>
  <pageSetup paperSize="9" scale="84"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様式６－２（１）</vt:lpstr>
      <vt:lpstr>様式６－２（２）</vt:lpstr>
      <vt:lpstr>'様式６－２（１）'!Print_Area</vt:lpstr>
      <vt:lpstr>'様式６－２（２）'!Print_Area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有沙</dc:creator>
  <cp:lastModifiedBy>福岡県</cp:lastModifiedBy>
  <cp:lastPrinted>2024-02-06T09:24:11Z</cp:lastPrinted>
  <dcterms:created xsi:type="dcterms:W3CDTF">2023-06-23T02:32:34Z</dcterms:created>
  <dcterms:modified xsi:type="dcterms:W3CDTF">2024-02-22T07:46:42Z</dcterms:modified>
</cp:coreProperties>
</file>